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73376A1802D8AAB3D15334C1929BE85885FEFF7D" xr6:coauthVersionLast="47" xr6:coauthVersionMax="47" xr10:uidLastSave="{865763AC-494A-4860-B99C-01D63CDB61A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F129" i="3" s="1"/>
  <c r="M7" i="1"/>
  <c r="M6" i="1"/>
  <c r="M5" i="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E90" i="3"/>
  <c r="D90" i="3"/>
  <c r="C90" i="3"/>
  <c r="F90" i="3" s="1"/>
  <c r="F89" i="3"/>
  <c r="E97" i="3" s="1"/>
  <c r="E89" i="3"/>
  <c r="D89" i="3"/>
  <c r="C89" i="3"/>
  <c r="E88" i="3"/>
  <c r="D88" i="3"/>
  <c r="C88" i="3"/>
  <c r="W140" i="3" s="1"/>
  <c r="E87" i="3"/>
  <c r="F87" i="3" s="1"/>
  <c r="D87" i="3"/>
  <c r="C87" i="3"/>
  <c r="U140" i="3" s="1"/>
  <c r="F86" i="3"/>
  <c r="T170" i="3" s="1"/>
  <c r="E86" i="3"/>
  <c r="D86" i="3"/>
  <c r="C86" i="3"/>
  <c r="S140" i="3" s="1"/>
  <c r="E71" i="3"/>
  <c r="D71" i="3"/>
  <c r="C71" i="3"/>
  <c r="F71" i="3" s="1"/>
  <c r="E70" i="3"/>
  <c r="D70" i="3"/>
  <c r="C70" i="3"/>
  <c r="F70" i="3" s="1"/>
  <c r="E69" i="3"/>
  <c r="D69" i="3"/>
  <c r="C69" i="3"/>
  <c r="F69" i="3" s="1"/>
  <c r="E51" i="3"/>
  <c r="D51" i="3"/>
  <c r="C51" i="3"/>
  <c r="F51" i="3" s="1"/>
  <c r="E50" i="3"/>
  <c r="F50" i="3" s="1"/>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C9" i="3"/>
  <c r="D9" i="3" s="1"/>
  <c r="C8" i="3"/>
  <c r="D8" i="3" s="1"/>
  <c r="C7" i="3"/>
  <c r="D7" i="3" s="1"/>
  <c r="E117" i="3" l="1"/>
  <c r="D117" i="3"/>
  <c r="C117" i="3"/>
  <c r="V170" i="3"/>
  <c r="V165" i="3"/>
  <c r="V160" i="3"/>
  <c r="V155" i="3"/>
  <c r="V150" i="3"/>
  <c r="V145" i="3"/>
  <c r="V169" i="3"/>
  <c r="V164" i="3"/>
  <c r="V159" i="3"/>
  <c r="V154" i="3"/>
  <c r="V149" i="3"/>
  <c r="V144" i="3"/>
  <c r="E95" i="3"/>
  <c r="D95" i="3"/>
  <c r="C95" i="3"/>
  <c r="V168" i="3"/>
  <c r="V163" i="3"/>
  <c r="V158" i="3"/>
  <c r="V153" i="3"/>
  <c r="V148" i="3"/>
  <c r="V143" i="3"/>
  <c r="V172" i="3"/>
  <c r="V167" i="3"/>
  <c r="V162" i="3"/>
  <c r="V157" i="3"/>
  <c r="V152" i="3"/>
  <c r="V147" i="3"/>
  <c r="V142" i="3"/>
  <c r="V171" i="3"/>
  <c r="V166" i="3"/>
  <c r="V161" i="3"/>
  <c r="V156" i="3"/>
  <c r="V151" i="3"/>
  <c r="V146" i="3"/>
  <c r="E58" i="3"/>
  <c r="D58" i="3"/>
  <c r="C58" i="3"/>
  <c r="E116" i="3"/>
  <c r="D116" i="3"/>
  <c r="C116" i="3"/>
  <c r="E59" i="3"/>
  <c r="D59" i="3"/>
  <c r="C59" i="3"/>
  <c r="C35" i="3"/>
  <c r="D35" i="3"/>
  <c r="E35" i="3"/>
  <c r="E37" i="3"/>
  <c r="D37" i="3"/>
  <c r="C37" i="3"/>
  <c r="E55" i="3"/>
  <c r="D55" i="3"/>
  <c r="C55" i="3"/>
  <c r="E77" i="3"/>
  <c r="D77" i="3"/>
  <c r="C77" i="3"/>
  <c r="E36" i="3"/>
  <c r="D36" i="3"/>
  <c r="C36" i="3"/>
  <c r="E76" i="3"/>
  <c r="D76" i="3"/>
  <c r="C76"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 r="R171" i="3"/>
  <c r="R166" i="3"/>
  <c r="R161" i="3"/>
  <c r="R156" i="3"/>
  <c r="R151" i="3"/>
  <c r="R146" i="3"/>
  <c r="G129" i="3"/>
  <c r="E60" i="3"/>
  <c r="D60" i="3"/>
  <c r="C60" i="3"/>
  <c r="E75" i="3"/>
  <c r="D75" i="3"/>
  <c r="C75" i="3"/>
  <c r="E98" i="3"/>
  <c r="D98" i="3"/>
  <c r="C98" i="3"/>
  <c r="E56" i="3"/>
  <c r="D56" i="3"/>
  <c r="C56" i="3"/>
  <c r="C57" i="3"/>
  <c r="D57" i="3"/>
  <c r="E57" i="3"/>
  <c r="E114" i="3"/>
  <c r="C114" i="3"/>
  <c r="D114" i="3"/>
  <c r="E115" i="3"/>
  <c r="D115" i="3"/>
  <c r="C115" i="3"/>
  <c r="D97" i="3"/>
  <c r="C97" i="3"/>
  <c r="Q140" i="3"/>
  <c r="T146" i="3"/>
  <c r="T151" i="3"/>
  <c r="T156" i="3"/>
  <c r="T161" i="3"/>
  <c r="T166" i="3"/>
  <c r="T171" i="3"/>
  <c r="F88" i="3"/>
  <c r="T142" i="3"/>
  <c r="T147" i="3"/>
  <c r="T152" i="3"/>
  <c r="T157" i="3"/>
  <c r="T162" i="3"/>
  <c r="T167" i="3"/>
  <c r="T172" i="3"/>
  <c r="C94" i="3"/>
  <c r="T143" i="3"/>
  <c r="T148" i="3"/>
  <c r="T153" i="3"/>
  <c r="T158" i="3"/>
  <c r="T163" i="3"/>
  <c r="T168" i="3"/>
  <c r="D94" i="3"/>
  <c r="E94" i="3"/>
  <c r="T144" i="3"/>
  <c r="T149" i="3"/>
  <c r="T154" i="3"/>
  <c r="T159" i="3"/>
  <c r="T164" i="3"/>
  <c r="T169" i="3"/>
  <c r="T145" i="3"/>
  <c r="T150" i="3"/>
  <c r="T155" i="3"/>
  <c r="T160" i="3"/>
  <c r="T165" i="3"/>
  <c r="X169" i="3" l="1"/>
  <c r="X164" i="3"/>
  <c r="X159" i="3"/>
  <c r="X154" i="3"/>
  <c r="X149" i="3"/>
  <c r="X144" i="3"/>
  <c r="C96" i="3"/>
  <c r="X168" i="3"/>
  <c r="X163" i="3"/>
  <c r="X158" i="3"/>
  <c r="X153" i="3"/>
  <c r="X148" i="3"/>
  <c r="X143" i="3"/>
  <c r="X172" i="3"/>
  <c r="X167" i="3"/>
  <c r="X162" i="3"/>
  <c r="X157" i="3"/>
  <c r="X152" i="3"/>
  <c r="X147" i="3"/>
  <c r="X142" i="3"/>
  <c r="X171" i="3"/>
  <c r="X166" i="3"/>
  <c r="X161" i="3"/>
  <c r="X156" i="3"/>
  <c r="X151" i="3"/>
  <c r="X146" i="3"/>
  <c r="E96" i="3"/>
  <c r="X170" i="3"/>
  <c r="X165" i="3"/>
  <c r="X160" i="3"/>
  <c r="X155" i="3"/>
  <c r="X150" i="3"/>
  <c r="X145" i="3"/>
  <c r="D96" i="3"/>
</calcChain>
</file>

<file path=xl/sharedStrings.xml><?xml version="1.0" encoding="utf-8"?>
<sst xmlns="http://schemas.openxmlformats.org/spreadsheetml/2006/main" count="1838" uniqueCount="742">
  <si>
    <t>Id</t>
  </si>
  <si>
    <t>Title</t>
  </si>
  <si>
    <t>Severity</t>
  </si>
  <si>
    <t>Component</t>
  </si>
  <si>
    <t>MoSCoW</t>
  </si>
  <si>
    <t>OpsImpact</t>
  </si>
  <si>
    <t>Phase</t>
  </si>
  <si>
    <t>ImplStatus</t>
  </si>
  <si>
    <t>Notes</t>
  </si>
  <si>
    <t>Remediation</t>
  </si>
  <si>
    <t>Description</t>
  </si>
  <si>
    <t>Audit</t>
  </si>
  <si>
    <t>Status</t>
  </si>
  <si>
    <t>LogID</t>
  </si>
  <si>
    <t>V-269768</t>
  </si>
  <si>
    <r>
      <rPr>
        <sz val="11"/>
        <rFont val="Calibri"/>
      </rPr>
      <t>The Dell OS10 Switch must limit the number of concurrent sessions to an organization-defined number for each administrator account and/or administrator account type.</t>
    </r>
  </si>
  <si>
    <t>CAT II (Medium)</t>
  </si>
  <si>
    <t>NDM</t>
  </si>
  <si>
    <t>Unassigned</t>
  </si>
  <si>
    <t>Unassessed</t>
  </si>
  <si>
    <t>Pending</t>
  </si>
  <si>
    <t/>
  </si>
  <si>
    <r>
      <rPr>
        <sz val="11"/>
        <color rgb="FF000000"/>
        <rFont val="Calibri"/>
      </rPr>
      <t>Configure the network device to limit the number of concurrent sessions to an organization-defined number for all administrator accounts and/or administrator account types, as in the following example.</t>
    </r>
    <r>
      <rPr>
        <sz val="11"/>
        <color rgb="FF000000"/>
        <rFont val="Calibri"/>
      </rPr>
      <t xml:space="preserve">
</t>
    </r>
    <r>
      <rPr>
        <sz val="11"/>
        <color rgb="FF000000"/>
        <rFont val="Calibri"/>
      </rPr>
      <t>OS10(config)# login concurrent-session limit 3</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</si>
  <si>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</si>
  <si>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 xml:space="preserve">Review the network device configuration to verify if the device limits the number of concurrent sessions to an organization-defined number for all administrator accounts and/or administrator account types. </t>
    </r>
    <r>
      <rPr>
        <sz val="11"/>
        <color rgb="FF000000"/>
        <rFont val="Calibri"/>
      </rPr>
      <t xml:space="preserve">
</t>
    </r>
    <r>
      <rPr>
        <sz val="11"/>
        <color rgb="FF000000"/>
        <rFont val="Calibri"/>
      </rPr>
      <t>Review the running-configuration. Verify the configuration includes "login concurrent-session limit" followed by the number of sessions defined by the organization.</t>
    </r>
    <r>
      <rPr>
        <sz val="11"/>
        <color rgb="FF000000"/>
        <rFont val="Calibri"/>
      </rPr>
      <t xml:space="preserve">
</t>
    </r>
    <r>
      <rPr>
        <sz val="11"/>
        <color rgb="FF000000"/>
        <rFont val="Calibri"/>
      </rPr>
      <t xml:space="preserve">Note: The default concurrent session limit is 10, so if it is not displayed when viewing the configuration, the limit is set to 10. </t>
    </r>
    <r>
      <rPr>
        <sz val="11"/>
        <color rgb="FF000000"/>
        <rFont val="Calibri"/>
      </rPr>
      <t xml:space="preserve">
</t>
    </r>
    <r>
      <rPr>
        <sz val="11"/>
        <color rgb="FF000000"/>
        <rFont val="Calibri"/>
      </rPr>
      <t>If the network device does not limit the number of concurrent sessions to an organization-defined number for each administrator account and/or administrator account type, this is a finding.</t>
    </r>
  </si>
  <si>
    <t>V-269769</t>
  </si>
  <si>
    <r>
      <rPr>
        <sz val="11"/>
        <rFont val="Calibri"/>
      </rPr>
      <t>The Dell OS10 Switch must be configured to assign appropriate user roles or access levels to authenticated users.</t>
    </r>
  </si>
  <si>
    <t>CAT I (High)</t>
  </si>
  <si>
    <r>
      <rPr>
        <sz val="11"/>
        <color rgb="FF000000"/>
        <rFont val="Calibri"/>
      </rPr>
      <t>Configure the OS10 Switch to assign appropriate user roles or access levels to authenticated users.</t>
    </r>
    <r>
      <rPr>
        <sz val="11"/>
        <color rgb="FF000000"/>
        <rFont val="Calibri"/>
      </rPr>
      <t xml:space="preserve">
</t>
    </r>
    <r>
      <rPr>
        <sz val="11"/>
        <color rgb="FF000000"/>
        <rFont val="Calibri"/>
      </rPr>
      <t>OS10(config)#  username &lt;name&gt; password ********** role &lt;sysadmin/netoperator/secadmin/netadmin&gt;</t>
    </r>
  </si>
  <si>
    <r>
      <rPr>
        <sz val="11"/>
        <color rgb="FF000000"/>
        <rFont val="Calibri"/>
      </rPr>
      <t>Successful identification and authentication must not automatically give an entity full access to a network device or security domain.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or set of resources.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Some network devices are preconfigured with security groups. Other network devices enable operators to create custom security groups with custom permissions. For example, an information system security manager (ISSM) may require read-only access to audit the network device. Operators may create an audit security group, define permissions, and access levels for members of the group, and then assign the ISSM's user persona to the audit security group. This is still considered privileged access, but the ISSM's security group is more restrictive than the network administrator's security group.</t>
    </r>
    <r>
      <rPr>
        <sz val="11"/>
        <color rgb="FF000000"/>
        <rFont val="Calibri"/>
      </rPr>
      <t xml:space="preserve">
</t>
    </r>
    <r>
      <rPr>
        <sz val="11"/>
        <color rgb="FF000000"/>
        <rFont val="Calibri"/>
      </rPr>
      <t>Network devices that rely on AAA brokers for authentication and authorization services may need to identify the available security groups or access levels available on the network devices and convey that information to the AAA operator. Once the AAA broker identifies the user persona on the centralized directory service, the user's security group memberships can be retrieved. The AAA operator may need to create a mapping that links target security groups from the directory service to the appropriate security groups or access levels on the network device. Once these mappings are configured, authorizations can happen dynamically, based on each user's directory service group membership.</t>
    </r>
  </si>
  <si>
    <r>
      <rPr>
        <sz val="11"/>
        <color rgb="FF000000"/>
        <rFont val="Calibri"/>
      </rPr>
      <t>If the network device is configured to use a AAA service account, and the AAA broker is configured to assign authorization levels based on centralized user account group memberships on behalf of the network device, that will satisfy this requirement. Because the responsibility for meeting this requirement is transferred to the AAA broker, this requirement is not applicable for the local network device. This requirement may be verified by demonstration or configuration review.</t>
    </r>
    <r>
      <rPr>
        <sz val="11"/>
        <color rgb="FF000000"/>
        <rFont val="Calibri"/>
      </rPr>
      <t xml:space="preserve">
</t>
    </r>
    <r>
      <rPr>
        <sz val="11"/>
        <color rgb="FF000000"/>
        <rFont val="Calibri"/>
      </rPr>
      <t>Verify the Dell OS10 Switch is configured to assign appropriate user roles to authenticated users. Valid roles are system admin, security admin, network admin, and network operator. Verify the correct role is assigned to each user.</t>
    </r>
    <r>
      <rPr>
        <sz val="11"/>
        <color rgb="FF000000"/>
        <rFont val="Calibri"/>
      </rPr>
      <t xml:space="preserve">
</t>
    </r>
    <r>
      <rPr>
        <sz val="11"/>
        <color rgb="FF000000"/>
        <rFont val="Calibri"/>
      </rPr>
      <t>OS10# show running-configuration users</t>
    </r>
    <r>
      <rPr>
        <sz val="11"/>
        <color rgb="FF000000"/>
        <rFont val="Calibri"/>
      </rPr>
      <t xml:space="preserve">
</t>
    </r>
    <r>
      <rPr>
        <sz val="11"/>
        <color rgb="FF000000"/>
        <rFont val="Calibri"/>
      </rPr>
      <t>username admin password **** role sysadmin priv-lvl 15</t>
    </r>
    <r>
      <rPr>
        <sz val="11"/>
        <color rgb="FF000000"/>
        <rFont val="Calibri"/>
      </rPr>
      <t xml:space="preserve">
</t>
    </r>
    <r>
      <rPr>
        <sz val="11"/>
        <color rgb="FF000000"/>
        <rFont val="Calibri"/>
      </rPr>
      <t>username op100 password **** role netoperator priv-lvl 1</t>
    </r>
    <r>
      <rPr>
        <sz val="11"/>
        <color rgb="FF000000"/>
        <rFont val="Calibri"/>
      </rPr>
      <t xml:space="preserve">
</t>
    </r>
    <r>
      <rPr>
        <sz val="11"/>
        <color rgb="FF000000"/>
        <rFont val="Calibri"/>
      </rPr>
      <t>OS10#</t>
    </r>
    <r>
      <rPr>
        <sz val="11"/>
        <color rgb="FF000000"/>
        <rFont val="Calibri"/>
      </rPr>
      <t xml:space="preserve">
</t>
    </r>
    <r>
      <rPr>
        <sz val="11"/>
        <color rgb="FF000000"/>
        <rFont val="Calibri"/>
      </rPr>
      <t>If any users are assigned to the wrong role, this is a finding.</t>
    </r>
  </si>
  <si>
    <t>V-269770</t>
  </si>
  <si>
    <r>
      <rPr>
        <sz val="11"/>
        <rFont val="Calibri"/>
      </rPr>
      <t>The Dell OS10 Switch must enforce approved authorizations for controlling the flow of management information within the network device based on information flow control policies.</t>
    </r>
  </si>
  <si>
    <r>
      <rPr>
        <sz val="11"/>
        <color rgb="FF000000"/>
        <rFont val="Calibri"/>
      </rPr>
      <t>Configure the OS10 Switch to restrict management access to specific IP addresses as shown in the example below.</t>
    </r>
    <r>
      <rPr>
        <sz val="11"/>
        <color rgb="FF000000"/>
        <rFont val="Calibri"/>
      </rPr>
      <t xml:space="preserve">
</t>
    </r>
    <r>
      <rPr>
        <sz val="11"/>
        <color rgb="FF000000"/>
        <rFont val="Calibri"/>
      </rPr>
      <t>Step 1: Configure inbound ACLs to restrict which packets should be allowed to reach to the control plane from the OOBM port and from the front panel data ports:</t>
    </r>
    <r>
      <rPr>
        <sz val="11"/>
        <color rgb="FF000000"/>
        <rFont val="Calibri"/>
      </rPr>
      <t xml:space="preserve">
</t>
    </r>
    <r>
      <rPr>
        <sz val="11"/>
        <color rgb="FF000000"/>
        <rFont val="Calibri"/>
      </rPr>
      <t>OS10(config)# ip access-list MGMT_TRAFFIC_FROM_OOBM</t>
    </r>
    <r>
      <rPr>
        <sz val="11"/>
        <color rgb="FF000000"/>
        <rFont val="Calibri"/>
      </rPr>
      <t xml:space="preserve">
</t>
    </r>
    <r>
      <rPr>
        <sz val="11"/>
        <color rgb="FF000000"/>
        <rFont val="Calibri"/>
      </rPr>
      <t>OS10(config-ipv4-acl)# seq 10 permit ip 192.168.105.0/28 192.168.105.17/32</t>
    </r>
    <r>
      <rPr>
        <sz val="11"/>
        <color rgb="FF000000"/>
        <rFont val="Calibri"/>
      </rPr>
      <t xml:space="preserve">
</t>
    </r>
    <r>
      <rPr>
        <sz val="11"/>
        <color rgb="FF000000"/>
        <rFont val="Calibri"/>
      </rPr>
      <t>OS10(config-ipv4-acl)# seq 20 deny ip any 192.168.105.17/32 log</t>
    </r>
    <r>
      <rPr>
        <sz val="11"/>
        <color rgb="FF000000"/>
        <rFont val="Calibri"/>
      </rPr>
      <t xml:space="preserve">
</t>
    </r>
    <r>
      <rPr>
        <sz val="11"/>
        <color rgb="FF000000"/>
        <rFont val="Calibri"/>
      </rPr>
      <t>OS10(config)# ip access-list MGMT_TRAFFIC_FROM_DATA</t>
    </r>
    <r>
      <rPr>
        <sz val="11"/>
        <color rgb="FF000000"/>
        <rFont val="Calibri"/>
      </rPr>
      <t xml:space="preserve">
</t>
    </r>
    <r>
      <rPr>
        <sz val="11"/>
        <color rgb="FF000000"/>
        <rFont val="Calibri"/>
      </rPr>
      <t>OS10(config-ipv4-acl)# seq 10 permit ip 10.20.30.0/24 10.20.31.1/32</t>
    </r>
    <r>
      <rPr>
        <sz val="11"/>
        <color rgb="FF000000"/>
        <rFont val="Calibri"/>
      </rPr>
      <t xml:space="preserve">
</t>
    </r>
    <r>
      <rPr>
        <sz val="11"/>
        <color rgb="FF000000"/>
        <rFont val="Calibri"/>
      </rPr>
      <t>OS10(config-ipv4-acl)# seq 20 deny ip any 10.20.31.1 log</t>
    </r>
    <r>
      <rPr>
        <sz val="11"/>
        <color rgb="FF000000"/>
        <rFont val="Calibri"/>
      </rPr>
      <t xml:space="preserve">
</t>
    </r>
    <r>
      <rPr>
        <sz val="11"/>
        <color rgb="FF000000"/>
        <rFont val="Calibri"/>
      </rPr>
      <t>Step 2: Apply the ACLs to the ingress of the control-plane:</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OS10(config-control-plane)# ip access-group MGMT_TRAFFIC_FROM_OOBM mgmt in</t>
    </r>
    <r>
      <rPr>
        <sz val="11"/>
        <color rgb="FF000000"/>
        <rFont val="Calibri"/>
      </rPr>
      <t xml:space="preserve">
</t>
    </r>
    <r>
      <rPr>
        <sz val="11"/>
        <color rgb="FF000000"/>
        <rFont val="Calibri"/>
      </rPr>
      <t>OS10(config-control-plane)# ip access-group MGMT_TRAFFIC_FROM_DATA data in</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</si>
  <si>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r>
      <rPr>
        <sz val="11"/>
        <color rgb="FF000000"/>
        <rFont val="Calibri"/>
      </rPr>
      <t xml:space="preserve">
</t>
    </r>
    <r>
      <rPr>
        <sz val="11"/>
        <color rgb="FF000000"/>
        <rFont val="Calibri"/>
      </rPr>
      <t>Satisfies: SRG-APP-000038-NDM-000213, SRG-APP-000880-NDM-000290</t>
    </r>
  </si>
  <si>
    <r>
      <rPr>
        <sz val="11"/>
        <color rgb="FF000000"/>
        <rFont val="Calibri"/>
      </rPr>
      <t>Review the OS10 Switch configuration to verify that administrative access to the switch is allowed only from hosts residing in the management network.</t>
    </r>
    <r>
      <rPr>
        <sz val="11"/>
        <color rgb="FF000000"/>
        <rFont val="Calibri"/>
      </rPr>
      <t xml:space="preserve">
</t>
    </r>
    <r>
      <rPr>
        <sz val="11"/>
        <color rgb="FF000000"/>
        <rFont val="Calibri"/>
      </rPr>
      <t>Step 1: Examine the interface configuration for the control plane ACLs applied to the traffic destined to the router control plane from the OOBM port or front panel data ports:</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ip access-group MGMT_TRAFFIC_FROM_OOBM mgmt in</t>
    </r>
    <r>
      <rPr>
        <sz val="11"/>
        <color rgb="FF000000"/>
        <rFont val="Calibri"/>
      </rPr>
      <t xml:space="preserve">
</t>
    </r>
    <r>
      <rPr>
        <sz val="11"/>
        <color rgb="FF000000"/>
        <rFont val="Calibri"/>
      </rPr>
      <t xml:space="preserve"> ip access-group MGMT_TRAFFIC_FROM_DATA data in</t>
    </r>
    <r>
      <rPr>
        <sz val="11"/>
        <color rgb="FF000000"/>
        <rFont val="Calibri"/>
      </rPr>
      <t xml:space="preserve">
</t>
    </r>
    <r>
      <rPr>
        <sz val="11"/>
        <color rgb="FF000000"/>
        <rFont val="Calibri"/>
      </rPr>
      <t>Step 2: Review the control plane ACLs to verify traffic is limited appropriately.</t>
    </r>
    <r>
      <rPr>
        <sz val="11"/>
        <color rgb="FF000000"/>
        <rFont val="Calibri"/>
      </rPr>
      <t xml:space="preserve">
</t>
    </r>
    <r>
      <rPr>
        <sz val="11"/>
        <color rgb="FF000000"/>
        <rFont val="Calibri"/>
      </rPr>
      <t>For example, to restrict the management traffic access to a switch at address 192.168.105.17 to only a subset of the 192.168.105.0 subnet, check for an ACL list such as the following:</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MGMT_TRAFFIC_FROM_OOBM</t>
    </r>
    <r>
      <rPr>
        <sz val="11"/>
        <color rgb="FF000000"/>
        <rFont val="Calibri"/>
      </rPr>
      <t xml:space="preserve">
</t>
    </r>
    <r>
      <rPr>
        <sz val="11"/>
        <color rgb="FF000000"/>
        <rFont val="Calibri"/>
      </rPr>
      <t xml:space="preserve"> seq 10 permit ip 192.168.105.0/28 192.168.105.17/32</t>
    </r>
    <r>
      <rPr>
        <sz val="11"/>
        <color rgb="FF000000"/>
        <rFont val="Calibri"/>
      </rPr>
      <t xml:space="preserve">
</t>
    </r>
    <r>
      <rPr>
        <sz val="11"/>
        <color rgb="FF000000"/>
        <rFont val="Calibri"/>
      </rPr>
      <t xml:space="preserve"> seq 20 deny ip any 192.168.105.17/32 log</t>
    </r>
    <r>
      <rPr>
        <sz val="11"/>
        <color rgb="FF000000"/>
        <rFont val="Calibri"/>
      </rPr>
      <t xml:space="preserve">
</t>
    </r>
    <r>
      <rPr>
        <sz val="11"/>
        <color rgb="FF000000"/>
        <rFont val="Calibri"/>
      </rPr>
      <t xml:space="preserve">Likewise, to restrict the management traffic arriving to a switch address 10.20.30.1 on the front panel data ports: </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MGMT_TRAFFIC_FROM_DATA</t>
    </r>
    <r>
      <rPr>
        <sz val="11"/>
        <color rgb="FF000000"/>
        <rFont val="Calibri"/>
      </rPr>
      <t xml:space="preserve">
</t>
    </r>
    <r>
      <rPr>
        <sz val="11"/>
        <color rgb="FF000000"/>
        <rFont val="Calibri"/>
      </rPr>
      <t xml:space="preserve"> seq 10 permit ip 10.20.30.0/24 10.20.31.1/32</t>
    </r>
    <r>
      <rPr>
        <sz val="11"/>
        <color rgb="FF000000"/>
        <rFont val="Calibri"/>
      </rPr>
      <t xml:space="preserve">
</t>
    </r>
    <r>
      <rPr>
        <sz val="11"/>
        <color rgb="FF000000"/>
        <rFont val="Calibri"/>
      </rPr>
      <t xml:space="preserve"> seq 20 deny ip any 10.20.31.1 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OS10 Switch is not configured to enforce approved authorizations for controlling the flow of management information within the device based on control policies, this is a finding.</t>
    </r>
  </si>
  <si>
    <t>V-269771</t>
  </si>
  <si>
    <r>
      <rPr>
        <sz val="11"/>
        <rFont val="Calibri"/>
      </rPr>
      <t>The Dell OS10 Switch must be configured to enforce the limit of three consecutive invalid logon attempts, after which time it must block any login attempt for 15 minutes.</t>
    </r>
  </si>
  <si>
    <r>
      <rPr>
        <sz val="11"/>
        <color rgb="FF000000"/>
        <rFont val="Calibri"/>
      </rPr>
      <t>Configure the Dell OS10 Switch to enforce the limit of three consecutive invalid logon attempts and a 15-minute lockout as shown in the example below:</t>
    </r>
    <r>
      <rPr>
        <sz val="11"/>
        <color rgb="FF000000"/>
        <rFont val="Calibri"/>
      </rPr>
      <t xml:space="preserve">
</t>
    </r>
    <r>
      <rPr>
        <sz val="11"/>
        <color rgb="FF000000"/>
        <rFont val="Calibri"/>
      </rPr>
      <t>OS10(config)# password-attributes max-retry 3 lockout-period 15</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</si>
  <si>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</si>
  <si>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Review the Dell OS10 Switch configuration to verify that it enforces the limit of three consecutive invalid logon attempts and a 15-minute lockout period as shown in the example below:</t>
    </r>
    <r>
      <rPr>
        <sz val="11"/>
        <color rgb="FF000000"/>
        <rFont val="Calibri"/>
      </rPr>
      <t xml:space="preserve">
</t>
    </r>
    <r>
      <rPr>
        <sz val="11"/>
        <color rgb="FF000000"/>
        <rFont val="Calibri"/>
      </rPr>
      <t>password-attributes lockout-period 15</t>
    </r>
    <r>
      <rPr>
        <sz val="11"/>
        <color rgb="FF000000"/>
        <rFont val="Calibri"/>
      </rPr>
      <t xml:space="preserve">
</t>
    </r>
    <r>
      <rPr>
        <sz val="11"/>
        <color rgb="FF000000"/>
        <rFont val="Calibri"/>
      </rPr>
      <t xml:space="preserve">Note: Since the max-retry value of three is the default value, it will not be displayed when viewing the configuration. So, if the password-attributes max-retry value is not displayed then it is set to three attempts. </t>
    </r>
    <r>
      <rPr>
        <sz val="11"/>
        <color rgb="FF000000"/>
        <rFont val="Calibri"/>
      </rPr>
      <t xml:space="preserve">
</t>
    </r>
    <r>
      <rPr>
        <sz val="11"/>
        <color rgb="FF000000"/>
        <rFont val="Calibri"/>
      </rPr>
      <t>If the Dell OS10 Switch is not configured to enforce the limit of three consecutive invalid logon attempts and a 15-minute lockout period, this is a finding.</t>
    </r>
  </si>
  <si>
    <t>V-269772</t>
  </si>
  <si>
    <r>
      <rPr>
        <sz val="11"/>
        <rFont val="Calibri"/>
      </rPr>
      <t>The Dell OS10 device must display the Standard Mandatory DOD Notice and Consent Banner before granting access to the device.</t>
    </r>
  </si>
  <si>
    <r>
      <rPr>
        <sz val="11"/>
        <color rgb="FF000000"/>
        <rFont val="Calibri"/>
      </rPr>
      <t>Configure the Dell OS10 Switch to display the Standard Mandatory DOD Notice and Consent Banner before granting access as follows:</t>
    </r>
    <r>
      <rPr>
        <sz val="11"/>
        <color rgb="FF000000"/>
        <rFont val="Calibri"/>
      </rPr>
      <t xml:space="preserve">
</t>
    </r>
    <r>
      <rPr>
        <sz val="11"/>
        <color rgb="FF000000"/>
        <rFont val="Calibri"/>
      </rPr>
      <t>OS10(config)# banner motd disable</t>
    </r>
    <r>
      <rPr>
        <sz val="11"/>
        <color rgb="FF000000"/>
        <rFont val="Calibri"/>
      </rPr>
      <t xml:space="preserve">
</t>
    </r>
    <r>
      <rPr>
        <sz val="11"/>
        <color rgb="FF000000"/>
        <rFont val="Calibri"/>
      </rPr>
      <t>OS10(config)# banner login ^C</t>
    </r>
    <r>
      <rPr>
        <sz val="11"/>
        <color rgb="FF000000"/>
        <rFont val="Calibri"/>
      </rPr>
      <t xml:space="preserve">
</t>
    </r>
    <r>
      <rPr>
        <sz val="11"/>
        <color rgb="FF000000"/>
        <rFont val="Calibri"/>
      </rPr>
      <t>*****************************************************************</t>
    </r>
    <r>
      <rPr>
        <sz val="11"/>
        <color rgb="FF000000"/>
        <rFont val="Calibri"/>
      </rPr>
      <t xml:space="preserve">
</t>
    </r>
    <r>
      <rPr>
        <sz val="11"/>
        <color rgb="FF000000"/>
        <rFont val="Calibri"/>
      </rPr>
      <t>You are accessing a U.S. Government (USG) Information System</t>
    </r>
    <r>
      <rPr>
        <sz val="11"/>
        <color rgb="FF000000"/>
        <rFont val="Calibri"/>
      </rPr>
      <t xml:space="preserve">
</t>
    </r>
    <r>
      <rPr>
        <sz val="11"/>
        <color rgb="FF000000"/>
        <rFont val="Calibri"/>
      </rPr>
      <t>(IS) that is provided for USG-authorized use only.</t>
    </r>
    <r>
      <rPr>
        <sz val="11"/>
        <color rgb="FF000000"/>
        <rFont val="Calibri"/>
      </rPr>
      <t xml:space="preserve">
</t>
    </r>
    <r>
      <rPr>
        <sz val="11"/>
        <color rgb="FF000000"/>
        <rFont val="Calibri"/>
      </rPr>
      <t>By using this IS (which includes any device attached to this</t>
    </r>
    <r>
      <rPr>
        <sz val="11"/>
        <color rgb="FF000000"/>
        <rFont val="Calibri"/>
      </rPr>
      <t xml:space="preserve">
</t>
    </r>
    <r>
      <rPr>
        <sz val="11"/>
        <color rgb="FF000000"/>
        <rFont val="Calibri"/>
      </rPr>
      <t>IS), you consent to the following conditions:</t>
    </r>
    <r>
      <rPr>
        <sz val="11"/>
        <color rgb="FF000000"/>
        <rFont val="Calibri"/>
      </rPr>
      <t xml:space="preserve">
</t>
    </r>
    <r>
      <rPr>
        <sz val="11"/>
        <color rgb="FF000000"/>
        <rFont val="Calibri"/>
      </rPr>
      <t>-The USG routinely intercepts and monitors communications on</t>
    </r>
    <r>
      <rPr>
        <sz val="11"/>
        <color rgb="FF000000"/>
        <rFont val="Calibri"/>
      </rPr>
      <t xml:space="preserve">
</t>
    </r>
    <r>
      <rPr>
        <sz val="11"/>
        <color rgb="FF000000"/>
        <rFont val="Calibri"/>
      </rPr>
      <t>this IS for purposes including, but not limited to,</t>
    </r>
    <r>
      <rPr>
        <sz val="11"/>
        <color rgb="FF000000"/>
        <rFont val="Calibri"/>
      </rPr>
      <t xml:space="preserve">
</t>
    </r>
    <r>
      <rPr>
        <sz val="11"/>
        <color rgb="FF000000"/>
        <rFont val="Calibri"/>
      </rPr>
      <t>penetration testing, COMSEC monitoring, network operations and</t>
    </r>
    <r>
      <rPr>
        <sz val="11"/>
        <color rgb="FF000000"/>
        <rFont val="Calibri"/>
      </rPr>
      <t xml:space="preserve">
</t>
    </r>
    <r>
      <rPr>
        <sz val="11"/>
        <color rgb="FF000000"/>
        <rFont val="Calibri"/>
      </rPr>
      <t>defense, personnel misconduct (PM), law enforcement (LE), and</t>
    </r>
    <r>
      <rPr>
        <sz val="11"/>
        <color rgb="FF000000"/>
        <rFont val="Calibri"/>
      </rPr>
      <t xml:space="preserve">
</t>
    </r>
    <r>
      <rPr>
        <sz val="11"/>
        <color rgb="FF000000"/>
        <rFont val="Calibri"/>
      </rPr>
      <t>counterintelligence (CI) investigations.</t>
    </r>
    <r>
      <rPr>
        <sz val="11"/>
        <color rgb="FF000000"/>
        <rFont val="Calibri"/>
      </rPr>
      <t xml:space="preserve">
</t>
    </r>
    <r>
      <rPr>
        <sz val="11"/>
        <color rgb="FF000000"/>
        <rFont val="Calibri"/>
      </rPr>
      <t>-At any time, the USG may inspect and seize data stored on</t>
    </r>
    <r>
      <rPr>
        <sz val="11"/>
        <color rgb="FF000000"/>
        <rFont val="Calibri"/>
      </rPr>
      <t xml:space="preserve">
</t>
    </r>
    <r>
      <rPr>
        <sz val="11"/>
        <color rgb="FF000000"/>
        <rFont val="Calibri"/>
      </rPr>
      <t>this IS.</t>
    </r>
    <r>
      <rPr>
        <sz val="11"/>
        <color rgb="FF000000"/>
        <rFont val="Calibri"/>
      </rPr>
      <t xml:space="preserve">
</t>
    </r>
    <r>
      <rPr>
        <sz val="11"/>
        <color rgb="FF000000"/>
        <rFont val="Calibri"/>
      </rPr>
      <t>-Communications using, or data stored on, this IS are not</t>
    </r>
    <r>
      <rPr>
        <sz val="11"/>
        <color rgb="FF000000"/>
        <rFont val="Calibri"/>
      </rPr>
      <t xml:space="preserve">
</t>
    </r>
    <r>
      <rPr>
        <sz val="11"/>
        <color rgb="FF000000"/>
        <rFont val="Calibri"/>
      </rPr>
      <t>private, are subject to routine monitoring, interception, and</t>
    </r>
    <r>
      <rPr>
        <sz val="11"/>
        <color rgb="FF000000"/>
        <rFont val="Calibri"/>
      </rPr>
      <t xml:space="preserve">
</t>
    </r>
    <r>
      <rPr>
        <sz val="11"/>
        <color rgb="FF000000"/>
        <rFont val="Calibri"/>
      </rPr>
      <t>search, and may be disclosed or used for any USG authorized</t>
    </r>
    <r>
      <rPr>
        <sz val="11"/>
        <color rgb="FF000000"/>
        <rFont val="Calibri"/>
      </rPr>
      <t xml:space="preserve">
</t>
    </r>
    <r>
      <rPr>
        <sz val="11"/>
        <color rgb="FF000000"/>
        <rFont val="Calibri"/>
      </rPr>
      <t>purpose.</t>
    </r>
    <r>
      <rPr>
        <sz val="11"/>
        <color rgb="FF000000"/>
        <rFont val="Calibri"/>
      </rPr>
      <t xml:space="preserve">
</t>
    </r>
    <r>
      <rPr>
        <sz val="11"/>
        <color rgb="FF000000"/>
        <rFont val="Calibri"/>
      </rPr>
      <t>-This IS includes security measures (e.g., authentication and</t>
    </r>
    <r>
      <rPr>
        <sz val="11"/>
        <color rgb="FF000000"/>
        <rFont val="Calibri"/>
      </rPr>
      <t xml:space="preserve">
</t>
    </r>
    <r>
      <rPr>
        <sz val="11"/>
        <color rgb="FF000000"/>
        <rFont val="Calibri"/>
      </rPr>
      <t>access controls) to protect USG interests--not for your</t>
    </r>
    <r>
      <rPr>
        <sz val="11"/>
        <color rgb="FF000000"/>
        <rFont val="Calibri"/>
      </rPr>
      <t xml:space="preserve">
</t>
    </r>
    <r>
      <rPr>
        <sz val="11"/>
        <color rgb="FF000000"/>
        <rFont val="Calibri"/>
      </rPr>
      <t>personal benefit or privacy.</t>
    </r>
    <r>
      <rPr>
        <sz val="11"/>
        <color rgb="FF000000"/>
        <rFont val="Calibri"/>
      </rPr>
      <t xml:space="preserve">
</t>
    </r>
    <r>
      <rPr>
        <sz val="11"/>
        <color rgb="FF000000"/>
        <rFont val="Calibri"/>
      </rPr>
      <t>-Notwithstanding the above, using this IS does not constitute</t>
    </r>
    <r>
      <rPr>
        <sz val="11"/>
        <color rgb="FF000000"/>
        <rFont val="Calibri"/>
      </rPr>
      <t xml:space="preserve">
</t>
    </r>
    <r>
      <rPr>
        <sz val="11"/>
        <color rgb="FF000000"/>
        <rFont val="Calibri"/>
      </rPr>
      <t>consent to PM, LE or CI investigative searching or monitoring</t>
    </r>
    <r>
      <rPr>
        <sz val="11"/>
        <color rgb="FF000000"/>
        <rFont val="Calibri"/>
      </rPr>
      <t xml:space="preserve">
</t>
    </r>
    <r>
      <rPr>
        <sz val="11"/>
        <color rgb="FF000000"/>
        <rFont val="Calibri"/>
      </rPr>
      <t>of the content of privileged communications, or work product,</t>
    </r>
    <r>
      <rPr>
        <sz val="11"/>
        <color rgb="FF000000"/>
        <rFont val="Calibri"/>
      </rPr>
      <t xml:space="preserve">
</t>
    </r>
    <r>
      <rPr>
        <sz val="11"/>
        <color rgb="FF000000"/>
        <rFont val="Calibri"/>
      </rPr>
      <t>related to personal representation or services by attorneys,</t>
    </r>
    <r>
      <rPr>
        <sz val="11"/>
        <color rgb="FF000000"/>
        <rFont val="Calibri"/>
      </rPr>
      <t xml:space="preserve">
</t>
    </r>
    <r>
      <rPr>
        <sz val="11"/>
        <color rgb="FF000000"/>
        <rFont val="Calibri"/>
      </rPr>
      <t>psychotherapists, or clergy, and their assistants. Such</t>
    </r>
    <r>
      <rPr>
        <sz val="11"/>
        <color rgb="FF000000"/>
        <rFont val="Calibri"/>
      </rPr>
      <t xml:space="preserve">
</t>
    </r>
    <r>
      <rPr>
        <sz val="11"/>
        <color rgb="FF000000"/>
        <rFont val="Calibri"/>
      </rPr>
      <t>communications and work product are private and confidential.</t>
    </r>
    <r>
      <rPr>
        <sz val="11"/>
        <color rgb="FF000000"/>
        <rFont val="Calibri"/>
      </rPr>
      <t xml:space="preserve">
</t>
    </r>
    <r>
      <rPr>
        <sz val="11"/>
        <color rgb="FF000000"/>
        <rFont val="Calibri"/>
      </rPr>
      <t>See User Agreement for details.</t>
    </r>
    <r>
      <rPr>
        <sz val="11"/>
        <color rgb="FF000000"/>
        <rFont val="Calibri"/>
      </rPr>
      <t xml:space="preserve">
</t>
    </r>
    <r>
      <rPr>
        <sz val="11"/>
        <color rgb="FF000000"/>
        <rFont val="Calibri"/>
      </rPr>
      <t>*****************************************************************</t>
    </r>
    <r>
      <rPr>
        <sz val="11"/>
        <color rgb="FF000000"/>
        <rFont val="Calibri"/>
      </rPr>
      <t xml:space="preserve">
</t>
    </r>
    <r>
      <rPr>
        <sz val="11"/>
        <color rgb="FF000000"/>
        <rFont val="Calibri"/>
      </rPr>
      <t>^C</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</si>
  <si>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Satisfies: SRG-APP-000068-NDM-000215, SRG-APP-000069-NDM-000216</t>
    </r>
  </si>
  <si>
    <r>
      <rPr>
        <sz val="11"/>
        <color rgb="FF000000"/>
        <rFont val="Calibri"/>
      </rPr>
      <t>Determine if the Dell OS10 device is configured to present a DOD-approved banner that is formatted in accordance with DTM-08-060. Verify the following banner is displayed during login before the password is entered:</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such a banner is not presented, this is a finding.</t>
    </r>
  </si>
  <si>
    <t>V-269773</t>
  </si>
  <si>
    <r>
      <rPr>
        <sz val="11"/>
        <rFont val="Calibri"/>
      </rPr>
      <t>The Dell OS10 Switch must protect against an individual (or process acting on behalf of an individual) falsely denying having performed organization-defined actions to be covered by nonrepudiation.</t>
    </r>
  </si>
  <si>
    <r>
      <rPr>
        <sz val="11"/>
        <color rgb="FF000000"/>
        <rFont val="Calibri"/>
      </rPr>
      <t>Configure the OS10 Switch to enable audit logging:</t>
    </r>
    <r>
      <rPr>
        <sz val="11"/>
        <color rgb="FF000000"/>
        <rFont val="Calibri"/>
      </rPr>
      <t xml:space="preserve">
</t>
    </r>
    <r>
      <rPr>
        <sz val="11"/>
        <color rgb="FF000000"/>
        <rFont val="Calibri"/>
      </rPr>
      <t>OS10(config)# logging audit enable</t>
    </r>
  </si>
  <si>
    <r>
      <rPr>
        <sz val="11"/>
        <color rgb="FF000000"/>
        <rFont val="Calibri"/>
      </rPr>
      <t>This requirement supports nonrepudiation of actions taken by an administrator and is required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</si>
  <si>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 xml:space="preserve">Verify the OS10 Switch protects against an individual (or process acting on behalf of an individual) falsely denying having performed organization-defined actions to be covered by nonrepudiation. </t>
    </r>
    <r>
      <rPr>
        <sz val="11"/>
        <color rgb="FF000000"/>
        <rFont val="Calibri"/>
      </rPr>
      <t xml:space="preserve">
</t>
    </r>
    <r>
      <rPr>
        <sz val="11"/>
        <color rgb="FF000000"/>
        <rFont val="Calibri"/>
      </rPr>
      <t>Review the OS10 Switch configuration to determine if audit logging is enabled:</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If audit logging is not enabled, this is a finding.</t>
    </r>
  </si>
  <si>
    <t>V-269774</t>
  </si>
  <si>
    <r>
      <rPr>
        <sz val="11"/>
        <rFont val="Calibri"/>
      </rPr>
      <t>The Dell OS10 Switch must initiate session auditing upon startup.</t>
    </r>
  </si>
  <si>
    <r>
      <rPr>
        <sz val="11"/>
        <color rgb="FF000000"/>
        <rFont val="Calibri"/>
      </rPr>
      <t>Configure the OS10 Switch to initiate session auditing upon startup:</t>
    </r>
    <r>
      <rPr>
        <sz val="11"/>
        <color rgb="FF000000"/>
        <rFont val="Calibri"/>
      </rPr>
      <t xml:space="preserve">
</t>
    </r>
    <r>
      <rPr>
        <sz val="11"/>
        <color rgb="FF000000"/>
        <rFont val="Calibri"/>
      </rPr>
      <t>OS10(config)# logging audit enable</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</si>
  <si>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SRG-APP-000092-NDM-000224, SRG-APP-000026-NDM-000208, SRG-APP-000027-NDM-000209, SRG-APP-000028-NDM-000210, SRG-APP-000029-NDM-000211, SRG-APP-000091-NDM-000223, SRG-APP-000095-NDM-000225, SRG-APP-000096-NDM-000226, SRG-APP-000097-NDM-000227, SRG-APP-000098-NDM-000228, SRG-APP-000099-NDM-000229, SRG-APP-000100-NDM-000230, SRG-APP-000101-NDM-000231, SRG-APP-000319-NDM-000283, SRG-APP-000343-NDM-000289, SRG-APP-000381-NDM-000305, SRG-APP-000495-NDM-000318, SRG-APP-000499-NDM-000319, SRG-APP-000503-NDM-000320, SRG-APP-000504-NDM-000321, SRG-APP-000505-NDM-000322, SRG-APP-000506-NDM-000323</t>
    </r>
  </si>
  <si>
    <r>
      <rPr>
        <sz val="11"/>
        <color rgb="FF000000"/>
        <rFont val="Calibri"/>
      </rPr>
      <t>Check the OS10 Switch to determine if it initiates session auditing upon startup:</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If theOS10 Switch does not initiate session auditing upon startup, this is a finding.</t>
    </r>
  </si>
  <si>
    <t>V-269775</t>
  </si>
  <si>
    <r>
      <rPr>
        <sz val="11"/>
        <rFont val="Calibri"/>
      </rPr>
      <t>The Dell OS10 Switch must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</si>
  <si>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Install OS10 images with digital signature verification using the following command.</t>
    </r>
    <r>
      <rPr>
        <sz val="11"/>
        <color rgb="FF000000"/>
        <rFont val="Calibri"/>
      </rPr>
      <t xml:space="preserve">
</t>
    </r>
    <r>
      <rPr>
        <sz val="11"/>
        <color rgb="FF000000"/>
        <rFont val="Calibri"/>
      </rPr>
      <t>Enable OS10 secure-boot, if necessary, with the following command. Reload the switch after enabling secure boot.</t>
    </r>
    <r>
      <rPr>
        <sz val="11"/>
        <color rgb="FF000000"/>
        <rFont val="Calibri"/>
      </rPr>
      <t xml:space="preserve">
</t>
    </r>
    <r>
      <rPr>
        <sz val="11"/>
        <color rgb="FF000000"/>
        <rFont val="Calibri"/>
      </rPr>
      <t>OS10# secure-boot enable</t>
    </r>
    <r>
      <rPr>
        <sz val="11"/>
        <color rgb="FF000000"/>
        <rFont val="Calibri"/>
      </rPr>
      <t xml:space="preserve">
</t>
    </r>
    <r>
      <rPr>
        <sz val="11"/>
        <color rgb="FF000000"/>
        <rFont val="Calibri"/>
      </rPr>
      <t>With OS10 secure-boot enabled, install OS10 images with the following command:</t>
    </r>
    <r>
      <rPr>
        <sz val="11"/>
        <color rgb="FF000000"/>
        <rFont val="Calibri"/>
      </rPr>
      <t xml:space="preserve">
</t>
    </r>
    <r>
      <rPr>
        <sz val="11"/>
        <color rgb="FF000000"/>
        <rFont val="Calibri"/>
      </rPr>
      <t>OS10# image secure-install &lt;image-filepath&gt; {sha256 signature &lt;signature-filepath&gt; | gpg signature &lt;signature-filepath&gt; | pki signature &lt;signature-filepath&gt; publickey</t>
    </r>
    <r>
      <rPr>
        <sz val="11"/>
        <color rgb="FF000000"/>
        <rFont val="Calibri"/>
      </rPr>
      <t xml:space="preserve">
</t>
    </r>
    <r>
      <rPr>
        <sz val="11"/>
        <color rgb="FF000000"/>
        <rFont val="Calibri"/>
      </rPr>
      <t>&lt;key-file&gt;}</t>
    </r>
  </si>
  <si>
    <r>
      <rPr>
        <sz val="11"/>
        <color rgb="FF000000"/>
        <rFont val="Calibri"/>
      </rPr>
      <t xml:space="preserve">Changes to any software components can have significant effects on the overall security of the network device. Verifying software components have been digitally signed using a certificate that is recognized and approved by the organization ensures the software has not been tampered with and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 Self-signed certificates are disallowed by this requirement. The device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</si>
  <si>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 xml:space="preserve">Determine if the OS10 Switch prevents the installation of patches, service packs, or application components without verifying the software component has been digitally signed using a certificate that is recognized and approved by the organization. </t>
    </r>
    <r>
      <rPr>
        <sz val="11"/>
        <color rgb="FF000000"/>
        <rFont val="Calibri"/>
      </rPr>
      <t xml:space="preserve">
</t>
    </r>
    <r>
      <rPr>
        <sz val="11"/>
        <color rgb="FF000000"/>
        <rFont val="Calibri"/>
      </rPr>
      <t>Image install commands verify signatures if OS10 secure-boot is enabled. Verify that OS10 secure-boot feature is enabled with the following command:</t>
    </r>
    <r>
      <rPr>
        <sz val="11"/>
        <color rgb="FF000000"/>
        <rFont val="Calibri"/>
      </rPr>
      <t xml:space="preserve">
</t>
    </r>
    <r>
      <rPr>
        <sz val="11"/>
        <color rgb="FF000000"/>
        <rFont val="Calibri"/>
      </rPr>
      <t>OS10# show secure-boot status</t>
    </r>
    <r>
      <rPr>
        <sz val="11"/>
        <color rgb="FF000000"/>
        <rFont val="Calibri"/>
      </rPr>
      <t xml:space="preserve">
</t>
    </r>
    <r>
      <rPr>
        <sz val="11"/>
        <color rgb="FF000000"/>
        <rFont val="Calibri"/>
      </rPr>
      <t>Last boot was via secure boot : yes</t>
    </r>
    <r>
      <rPr>
        <sz val="11"/>
        <color rgb="FF000000"/>
        <rFont val="Calibri"/>
      </rPr>
      <t xml:space="preserve">
</t>
    </r>
    <r>
      <rPr>
        <sz val="11"/>
        <color rgb="FF000000"/>
        <rFont val="Calibri"/>
      </rPr>
      <t>Secure boot configured : yes</t>
    </r>
    <r>
      <rPr>
        <sz val="11"/>
        <color rgb="FF000000"/>
        <rFont val="Calibri"/>
      </rPr>
      <t xml:space="preserve">
</t>
    </r>
    <r>
      <rPr>
        <sz val="11"/>
        <color rgb="FF000000"/>
        <rFont val="Calibri"/>
      </rPr>
      <t>Latest startup config protected: yes</t>
    </r>
    <r>
      <rPr>
        <sz val="11"/>
        <color rgb="FF000000"/>
        <rFont val="Calibri"/>
      </rPr>
      <t xml:space="preserve">
</t>
    </r>
    <r>
      <rPr>
        <sz val="11"/>
        <color rgb="FF000000"/>
        <rFont val="Calibri"/>
      </rPr>
      <t>BIOS secure boot:</t>
    </r>
    <r>
      <rPr>
        <sz val="11"/>
        <color rgb="FF000000"/>
        <rFont val="Calibri"/>
      </rPr>
      <t xml:space="preserve">
</t>
    </r>
    <r>
      <rPr>
        <sz val="11"/>
        <color rgb="FF000000"/>
        <rFont val="Calibri"/>
      </rPr>
      <t>BIOS Secure boot configured: yes</t>
    </r>
    <r>
      <rPr>
        <sz val="11"/>
        <color rgb="FF000000"/>
        <rFont val="Calibri"/>
      </rPr>
      <t xml:space="preserve">
</t>
    </r>
    <r>
      <rPr>
        <sz val="11"/>
        <color rgb="FF000000"/>
        <rFont val="Calibri"/>
      </rPr>
      <t>If BIOS Secure boot is not configured, this is a finding.</t>
    </r>
  </si>
  <si>
    <t>V-269776</t>
  </si>
  <si>
    <r>
      <rPr>
        <sz val="11"/>
        <rFont val="Calibri"/>
      </rPr>
      <t>The Dell OS10 Switch must be configured to prohibit the use of all unnecessary and/or nonsecure functions, ports, protocols, and/or services.</t>
    </r>
  </si>
  <si>
    <r>
      <rPr>
        <sz val="11"/>
        <color rgb="FF000000"/>
        <rFont val="Calibri"/>
      </rPr>
      <t>Configure the OS10 Switch to prohibit the use of all unnecessary and/or nonsecure functions, ports, protocols, and/or services:</t>
    </r>
    <r>
      <rPr>
        <sz val="11"/>
        <color rgb="FF000000"/>
        <rFont val="Calibri"/>
      </rPr>
      <t xml:space="preserve">
</t>
    </r>
    <r>
      <rPr>
        <sz val="11"/>
        <color rgb="FF000000"/>
        <rFont val="Calibri"/>
      </rPr>
      <t>OS10(config)# no ip telnet server enable</t>
    </r>
    <r>
      <rPr>
        <sz val="11"/>
        <color rgb="FF000000"/>
        <rFont val="Calibri"/>
      </rPr>
      <t xml:space="preserve">
</t>
    </r>
    <r>
      <rPr>
        <sz val="11"/>
        <color rgb="FF000000"/>
        <rFont val="Calibri"/>
      </rPr>
      <t>OS10(config)# no rest api restconf</t>
    </r>
    <r>
      <rPr>
        <sz val="11"/>
        <color rgb="FF000000"/>
        <rFont val="Calibri"/>
      </rPr>
      <t xml:space="preserve">
</t>
    </r>
    <r>
      <rPr>
        <sz val="11"/>
        <color rgb="FF000000"/>
        <rFont val="Calibri"/>
      </rPr>
      <t>OS10(config)# eula-consent support-assist reject</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</si>
  <si>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</si>
  <si>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 xml:space="preserve">Determine if the network device prohibits the use of all unnecessary and/or nonsecure functions, ports, protocols, and/or services. </t>
    </r>
    <r>
      <rPr>
        <sz val="11"/>
        <color rgb="FF000000"/>
        <rFont val="Calibri"/>
      </rPr>
      <t xml:space="preserve">
</t>
    </r>
    <r>
      <rPr>
        <sz val="11"/>
        <color rgb="FF000000"/>
        <rFont val="Calibri"/>
      </rPr>
      <t>Verify the configuration does not include unnecessary or nonsecure protocols and services:</t>
    </r>
    <r>
      <rPr>
        <sz val="11"/>
        <color rgb="FF000000"/>
        <rFont val="Calibri"/>
      </rPr>
      <t xml:space="preserve">
</t>
    </r>
    <r>
      <rPr>
        <sz val="11"/>
        <color rgb="FF000000"/>
        <rFont val="Calibri"/>
      </rPr>
      <t>ip telnet server enable</t>
    </r>
    <r>
      <rPr>
        <sz val="11"/>
        <color rgb="FF000000"/>
        <rFont val="Calibri"/>
      </rPr>
      <t xml:space="preserve">
</t>
    </r>
    <r>
      <rPr>
        <sz val="11"/>
        <color rgb="FF000000"/>
        <rFont val="Calibri"/>
      </rPr>
      <t>rest api restconf</t>
    </r>
    <r>
      <rPr>
        <sz val="11"/>
        <color rgb="FF000000"/>
        <rFont val="Calibri"/>
      </rPr>
      <t xml:space="preserve">
</t>
    </r>
    <r>
      <rPr>
        <sz val="11"/>
        <color rgb="FF000000"/>
        <rFont val="Calibri"/>
      </rPr>
      <t>eula-consent support-assist accept</t>
    </r>
    <r>
      <rPr>
        <sz val="11"/>
        <color rgb="FF000000"/>
        <rFont val="Calibri"/>
      </rPr>
      <t xml:space="preserve">
</t>
    </r>
    <r>
      <rPr>
        <sz val="11"/>
        <color rgb="FF000000"/>
        <rFont val="Calibri"/>
      </rPr>
      <t>If any unnecessary or nonsecure functions are permitted, this is a finding.</t>
    </r>
  </si>
  <si>
    <t>V-269777</t>
  </si>
  <si>
    <r>
      <rPr>
        <sz val="11"/>
        <rFont val="Calibri"/>
      </rPr>
      <t>The Dell OS10 Switch must be configured to disable the Bash shell.</t>
    </r>
  </si>
  <si>
    <r>
      <rPr>
        <sz val="11"/>
        <color rgb="FF000000"/>
        <rFont val="Calibri"/>
      </rPr>
      <t>Disable Bash shell from the CLI:</t>
    </r>
    <r>
      <rPr>
        <sz val="11"/>
        <color rgb="FF000000"/>
        <rFont val="Calibri"/>
      </rPr>
      <t xml:space="preserve">
</t>
    </r>
    <r>
      <rPr>
        <sz val="11"/>
        <color rgb="FF000000"/>
        <rFont val="Calibri"/>
      </rPr>
      <t>OS10# configure terminal</t>
    </r>
    <r>
      <rPr>
        <sz val="11"/>
        <color rgb="FF000000"/>
        <rFont val="Calibri"/>
      </rPr>
      <t xml:space="preserve">
</t>
    </r>
    <r>
      <rPr>
        <sz val="11"/>
        <color rgb="FF000000"/>
        <rFont val="Calibri"/>
      </rPr>
      <t>OS10(config)# system-cli disable</t>
    </r>
  </si>
  <si>
    <r>
      <rPr>
        <sz val="11"/>
        <color rgb="FF000000"/>
        <rFont val="Calibri"/>
      </rPr>
      <t>Verify the bash shell is disabled.</t>
    </r>
    <r>
      <rPr>
        <sz val="11"/>
        <color rgb="FF000000"/>
        <rFont val="Calibri"/>
      </rPr>
      <t xml:space="preserve">
</t>
    </r>
    <r>
      <rPr>
        <sz val="11"/>
        <color rgb="FF000000"/>
        <rFont val="Calibri"/>
      </rPr>
      <t>Check the switch configuration for the setting "system-cli disable".</t>
    </r>
    <r>
      <rPr>
        <sz val="11"/>
        <color rgb="FF000000"/>
        <rFont val="Calibri"/>
      </rPr>
      <t xml:space="preserve">
</t>
    </r>
    <r>
      <rPr>
        <sz val="11"/>
        <color rgb="FF000000"/>
        <rFont val="Calibri"/>
      </rPr>
      <t>If system-cli disable is not configured, this is a finding.</t>
    </r>
  </si>
  <si>
    <t>V-269778</t>
  </si>
  <si>
    <r>
      <rPr>
        <sz val="11"/>
        <rFont val="Calibri"/>
      </rPr>
      <t>The Dell OS10 Switch must be configured with only one local account to be used as the account of last resort in the event the authentication server is unavailable.</t>
    </r>
  </si>
  <si>
    <r>
      <rPr>
        <sz val="11"/>
        <color rgb="FF000000"/>
        <rFont val="Calibri"/>
      </rPr>
      <t>Configure the OS10 Switch to only allow one local account for use as the account of last resort.</t>
    </r>
    <r>
      <rPr>
        <sz val="11"/>
        <color rgb="FF000000"/>
        <rFont val="Calibri"/>
      </rPr>
      <t xml:space="preserve">
</t>
    </r>
    <r>
      <rPr>
        <sz val="11"/>
        <color rgb="FF000000"/>
        <rFont val="Calibri"/>
      </rPr>
      <t>Disable the linuxadmin system user:</t>
    </r>
    <r>
      <rPr>
        <sz val="11"/>
        <color rgb="FF000000"/>
        <rFont val="Calibri"/>
      </rPr>
      <t xml:space="preserve">
</t>
    </r>
    <r>
      <rPr>
        <sz val="11"/>
        <color rgb="FF000000"/>
        <rFont val="Calibri"/>
      </rPr>
      <t>OS10(config)# system-user linuxadmin disable</t>
    </r>
    <r>
      <rPr>
        <sz val="11"/>
        <color rgb="FF000000"/>
        <rFont val="Calibri"/>
      </rPr>
      <t xml:space="preserve">
</t>
    </r>
    <r>
      <rPr>
        <sz val="11"/>
        <color rgb="FF000000"/>
        <rFont val="Calibri"/>
      </rPr>
      <t>%Warning : Operation is not recommended in absence of console access.</t>
    </r>
    <r>
      <rPr>
        <sz val="11"/>
        <color rgb="FF000000"/>
        <rFont val="Calibri"/>
      </rPr>
      <t xml:space="preserve">
</t>
    </r>
    <r>
      <rPr>
        <sz val="11"/>
        <color rgb="FF000000"/>
        <rFont val="Calibri"/>
      </rPr>
      <t>Do you want to proceed ? [yes/no(default)]:yes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Delete any extra local users with the following command:</t>
    </r>
    <r>
      <rPr>
        <sz val="11"/>
        <color rgb="FF000000"/>
        <rFont val="Calibri"/>
      </rPr>
      <t xml:space="preserve">
</t>
    </r>
    <r>
      <rPr>
        <sz val="11"/>
        <color rgb="FF000000"/>
        <rFont val="Calibri"/>
      </rPr>
      <t>OS10(config)# no username admin</t>
    </r>
    <r>
      <rPr>
        <sz val="11"/>
        <color rgb="FF000000"/>
        <rFont val="Calibri"/>
      </rPr>
      <t xml:space="preserve">
</t>
    </r>
    <r>
      <rPr>
        <sz val="11"/>
        <color rgb="FF000000"/>
        <rFont val="Calibri"/>
      </rPr>
      <t>Note: The account of last resort must be added before the default admin account can be deleted.</t>
    </r>
  </si>
  <si>
    <r>
      <rPr>
        <sz val="11"/>
        <color rgb="FF000000"/>
        <rFont val="Calibri"/>
      </rPr>
      <t>Authentication for administrative (privileged level) access to the device is always required.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</si>
  <si>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 xml:space="preserve">Review the network device configuration to determine if an account of last resort is configured. Verify default admin and other vendor-provided accounts are disabled, removed, or renamed where possible. Verify the username and password for the account of last resort is contained within a sealed envelope and kept in a safe. </t>
    </r>
    <r>
      <rPr>
        <sz val="11"/>
        <color rgb="FF000000"/>
        <rFont val="Calibri"/>
      </rPr>
      <t xml:space="preserve">
</t>
    </r>
    <r>
      <rPr>
        <sz val="11"/>
        <color rgb="FF000000"/>
        <rFont val="Calibri"/>
      </rPr>
      <t xml:space="preserve">Step 1: Verify the Dell OS10 Switch is configured with only a single local user account. If one local account does not exist for use as the account of last resort, this is a finding. </t>
    </r>
    <r>
      <rPr>
        <sz val="11"/>
        <color rgb="FF000000"/>
        <rFont val="Calibri"/>
      </rPr>
      <t xml:space="preserve">
</t>
    </r>
    <r>
      <rPr>
        <sz val="11"/>
        <color rgb="FF000000"/>
        <rFont val="Calibri"/>
      </rPr>
      <t>Verify the role is sysadmin.</t>
    </r>
    <r>
      <rPr>
        <sz val="11"/>
        <color rgb="FF000000"/>
        <rFont val="Calibri"/>
      </rPr>
      <t xml:space="preserve">
</t>
    </r>
    <r>
      <rPr>
        <sz val="11"/>
        <color rgb="FF000000"/>
        <rFont val="Calibri"/>
      </rPr>
      <t>OS10# show running-configuration users</t>
    </r>
    <r>
      <rPr>
        <sz val="11"/>
        <color rgb="FF000000"/>
        <rFont val="Calibri"/>
      </rPr>
      <t xml:space="preserve">
</t>
    </r>
    <r>
      <rPr>
        <sz val="11"/>
        <color rgb="FF000000"/>
        <rFont val="Calibri"/>
      </rPr>
      <t>username alradmin password **** role sysadmin priv-lvl 15</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2: Verify the linuxadmin system user has been disabled:</t>
    </r>
    <r>
      <rPr>
        <sz val="11"/>
        <color rgb="FF000000"/>
        <rFont val="Calibri"/>
      </rPr>
      <t xml:space="preserve">
</t>
    </r>
    <r>
      <rPr>
        <sz val="11"/>
        <color rgb="FF000000"/>
        <rFont val="Calibri"/>
      </rPr>
      <t>OS10# show running-configuration | grep system-user</t>
    </r>
    <r>
      <rPr>
        <sz val="11"/>
        <color rgb="FF000000"/>
        <rFont val="Calibri"/>
      </rPr>
      <t xml:space="preserve">
</t>
    </r>
    <r>
      <rPr>
        <sz val="11"/>
        <color rgb="FF000000"/>
        <rFont val="Calibri"/>
      </rPr>
      <t>system-user linuxadmin disable</t>
    </r>
    <r>
      <rPr>
        <sz val="11"/>
        <color rgb="FF000000"/>
        <rFont val="Calibri"/>
      </rPr>
      <t xml:space="preserve">
</t>
    </r>
    <r>
      <rPr>
        <sz val="11"/>
        <color rgb="FF000000"/>
        <rFont val="Calibri"/>
      </rPr>
      <t>system-user linuxadmin password ****</t>
    </r>
    <r>
      <rPr>
        <sz val="11"/>
        <color rgb="FF000000"/>
        <rFont val="Calibri"/>
      </rPr>
      <t xml:space="preserve">
</t>
    </r>
    <r>
      <rPr>
        <sz val="11"/>
        <color rgb="FF000000"/>
        <rFont val="Calibri"/>
      </rPr>
      <t>OS10#</t>
    </r>
    <r>
      <rPr>
        <sz val="11"/>
        <color rgb="FF000000"/>
        <rFont val="Calibri"/>
      </rPr>
      <t xml:space="preserve">
</t>
    </r>
    <r>
      <rPr>
        <sz val="11"/>
        <color rgb="FF000000"/>
        <rFont val="Calibri"/>
      </rPr>
      <t>If one local account does not exist for use as the account of last resort or the linuxadmin system-user has not been disabled, this is a finding.</t>
    </r>
  </si>
  <si>
    <t>V-269779</t>
  </si>
  <si>
    <r>
      <rPr>
        <sz val="11"/>
        <rFont val="Calibri"/>
      </rPr>
      <t>The Dell OS10 Switch must be configured to use DOD PKI as multifactor authentication (MFA) for interactive logins.</t>
    </r>
  </si>
  <si>
    <r>
      <rPr>
        <sz val="11"/>
        <color rgb="FF000000"/>
        <rFont val="Calibri"/>
      </rPr>
      <t>Configure the OS10 Switch to use DOD PKI as MFA for interactive logins. Configure a named security profile to use for MFA. Configure the SSH server to enable authentication by PKI certificate:</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crypto security-profile &lt;profile-name&gt;</t>
    </r>
    <r>
      <rPr>
        <sz val="11"/>
        <color rgb="FF000000"/>
        <rFont val="Calibri"/>
      </rPr>
      <t xml:space="preserve">
</t>
    </r>
    <r>
      <rPr>
        <sz val="11"/>
        <color rgb="FF000000"/>
        <rFont val="Calibri"/>
      </rPr>
      <t>OS10(config-sec-profile)# certificate &lt;host-certificate-name&gt;</t>
    </r>
    <r>
      <rPr>
        <sz val="11"/>
        <color rgb="FF000000"/>
        <rFont val="Calibri"/>
      </rPr>
      <t xml:space="preserve">
</t>
    </r>
    <r>
      <rPr>
        <sz val="11"/>
        <color rgb="FF000000"/>
        <rFont val="Calibri"/>
      </rPr>
      <t>OS10(config-sec-profile)# peer-name-check</t>
    </r>
    <r>
      <rPr>
        <sz val="11"/>
        <color rgb="FF000000"/>
        <rFont val="Calibri"/>
      </rPr>
      <t xml:space="preserve">
</t>
    </r>
    <r>
      <rPr>
        <sz val="11"/>
        <color rgb="FF000000"/>
        <rFont val="Calibri"/>
      </rPr>
      <t>OS10(config-sec-profile)# ocsp-check &lt;ocsp-url&gt;</t>
    </r>
    <r>
      <rPr>
        <sz val="11"/>
        <color rgb="FF000000"/>
        <rFont val="Calibri"/>
      </rPr>
      <t xml:space="preserve">
</t>
    </r>
    <r>
      <rPr>
        <sz val="11"/>
        <color rgb="FF000000"/>
        <rFont val="Calibri"/>
      </rPr>
      <t>OS10(config-sec-profile)# exit</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ip ssh server x509v3-authentication security-profile &lt;profile-name&gt;</t>
    </r>
    <r>
      <rPr>
        <sz val="11"/>
        <color rgb="FF000000"/>
        <rFont val="Calibri"/>
      </rPr>
      <t xml:space="preserve">
</t>
    </r>
    <r>
      <rPr>
        <sz val="11"/>
        <color rgb="FF000000"/>
        <rFont val="Calibri"/>
      </rPr>
      <t>OS10(config)#</t>
    </r>
  </si>
  <si>
    <r>
      <rPr>
        <sz val="11"/>
        <color rgb="FF000000"/>
        <rFont val="Calibri"/>
      </rPr>
      <t>MFA is when two or more factors are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against the threat of having account passwords discovered by an attacker. Even in the event of a password compromise, with MFA implemented and required for interactive login, the attacker still needs to acquire something the user has or replicate a piece of user’s biometric digital presence.</t>
    </r>
    <r>
      <rPr>
        <sz val="11"/>
        <color rgb="FF000000"/>
        <rFont val="Calibri"/>
      </rPr>
      <t xml:space="preserve">
</t>
    </r>
    <r>
      <rPr>
        <sz val="11"/>
        <color rgb="FF000000"/>
        <rFont val="Calibri"/>
      </rPr>
      <t>Private industry recognizes and uses a wide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that have been generated by the issuing CA are downloaded and saved to smartcards which, within DOD, are referred to as common access cards (CAC) or personal identity verification (PIV) cards.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a separate but equally important requirement. The MFA configuration of this requirement provides identification and the first phase of authentication (the challenge and validated response, thereby confirming the PKI certificate that was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used by the network device for user authorization, the network device must map the authenticated identity to the user account for PKI-based authentication.</t>
    </r>
    <r>
      <rPr>
        <sz val="11"/>
        <color rgb="FF000000"/>
        <rFont val="Calibri"/>
      </rPr>
      <t xml:space="preserve">
</t>
    </r>
    <r>
      <rPr>
        <sz val="11"/>
        <color rgb="FF000000"/>
        <rFont val="Calibri"/>
      </rPr>
      <t>Satisfies: SRG-APP-000149-NDM-000247, SRG-APP-000820-NDM-000170, SRG-APP-000825-NDM-000180</t>
    </r>
  </si>
  <si>
    <r>
      <rPr>
        <sz val="11"/>
        <color rgb="FF000000"/>
        <rFont val="Calibri"/>
      </rPr>
      <t xml:space="preserve">Verify the OS10 Switch is configured to use DOD PKI as MFA for interactive logins. Evidence of successful configuration is usually indicated by a prompt for the user to insert a smartcard. If the smartcard is already inserted, the network device will prompt the user to enter the corresponding PIN which unlocks the certificate keystore on the smartcard. </t>
    </r>
    <r>
      <rPr>
        <sz val="11"/>
        <color rgb="FF000000"/>
        <rFont val="Calibri"/>
      </rPr>
      <t xml:space="preserve">
</t>
    </r>
    <r>
      <rPr>
        <sz val="11"/>
        <color rgb="FF000000"/>
        <rFont val="Calibri"/>
      </rPr>
      <t>Review the running-configuration to verify that X.509v3 authentication is enabled for SSH. Verify the PKI authenticated user is mapped to the effective local user account by ensuring that peer-name-check has not been disabled in the associated security profile ("no peer-name-check" is not present).</t>
    </r>
    <r>
      <rPr>
        <sz val="11"/>
        <color rgb="FF000000"/>
        <rFont val="Calibri"/>
      </rPr>
      <t xml:space="preserve">
</t>
    </r>
    <r>
      <rPr>
        <sz val="11"/>
        <color rgb="FF000000"/>
        <rFont val="Calibri"/>
      </rPr>
      <t>ip ssh server x509v3-authentication security-profile cacpiv-prof</t>
    </r>
    <r>
      <rPr>
        <sz val="11"/>
        <color rgb="FF000000"/>
        <rFont val="Calibri"/>
      </rPr>
      <t xml:space="preserve">
</t>
    </r>
    <r>
      <rPr>
        <sz val="11"/>
        <color rgb="FF000000"/>
        <rFont val="Calibri"/>
      </rPr>
      <t>...</t>
    </r>
    <r>
      <rPr>
        <sz val="11"/>
        <color rgb="FF000000"/>
        <rFont val="Calibri"/>
      </rPr>
      <t xml:space="preserve">
</t>
    </r>
    <r>
      <rPr>
        <sz val="11"/>
        <color rgb="FF000000"/>
        <rFont val="Calibri"/>
      </rPr>
      <t>crypto security-profile &lt;profile-name&gt;</t>
    </r>
    <r>
      <rPr>
        <sz val="11"/>
        <color rgb="FF000000"/>
        <rFont val="Calibri"/>
      </rPr>
      <t xml:space="preserve">
</t>
    </r>
    <r>
      <rPr>
        <sz val="11"/>
        <color rgb="FF000000"/>
        <rFont val="Calibri"/>
      </rPr>
      <t xml:space="preserve">  certificate &lt;host-certificate-name&gt;</t>
    </r>
    <r>
      <rPr>
        <sz val="11"/>
        <color rgb="FF000000"/>
        <rFont val="Calibri"/>
      </rPr>
      <t xml:space="preserve">
</t>
    </r>
    <r>
      <rPr>
        <sz val="11"/>
        <color rgb="FF000000"/>
        <rFont val="Calibri"/>
      </rPr>
      <t xml:space="preserve">  ocsp-check &lt;ocsp-url&gt;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If the OS10 Switch is not configured to use DOD PKI as MFA for interactive logins, this is a finding. </t>
    </r>
    <r>
      <rPr>
        <sz val="11"/>
        <color rgb="FF000000"/>
        <rFont val="Calibri"/>
      </rPr>
      <t xml:space="preserve">
</t>
    </r>
    <r>
      <rPr>
        <sz val="11"/>
        <color rgb="FF000000"/>
        <rFont val="Calibri"/>
      </rPr>
      <t>If peer-name-check has been disabled in the security profile this is a finding.</t>
    </r>
  </si>
  <si>
    <t>V-269780</t>
  </si>
  <si>
    <r>
      <rPr>
        <sz val="11"/>
        <rFont val="Calibri"/>
      </rPr>
      <t>The Dell OS10 Switch must implement replay-resistant authentication mechanisms for network access to privileged accounts.</t>
    </r>
  </si>
  <si>
    <r>
      <rPr>
        <sz val="11"/>
        <color rgb="FF000000"/>
        <rFont val="Calibri"/>
      </rPr>
      <t>Configure the OS10 Switch to implement replay-resistant authentication mechanisms for network access to privileged accounts:</t>
    </r>
    <r>
      <rPr>
        <sz val="11"/>
        <color rgb="FF000000"/>
        <rFont val="Calibri"/>
      </rPr>
      <t xml:space="preserve">
</t>
    </r>
    <r>
      <rPr>
        <sz val="11"/>
        <color rgb="FF000000"/>
        <rFont val="Calibri"/>
      </rPr>
      <t>OS10(config)# crypto fips enable</t>
    </r>
    <r>
      <rPr>
        <sz val="11"/>
        <color rgb="FF000000"/>
        <rFont val="Calibri"/>
      </rPr>
      <t xml:space="preserve">
</t>
    </r>
    <r>
      <rPr>
        <sz val="11"/>
        <color rgb="FF000000"/>
        <rFont val="Calibri"/>
      </rPr>
      <t>WARNING: Upon committing this configuration, the system will regenerate SSH keys. Please consult documentation and toggle FIPS mode only if you know what you are doing!</t>
    </r>
    <r>
      <rPr>
        <sz val="11"/>
        <color rgb="FF000000"/>
        <rFont val="Calibri"/>
      </rPr>
      <t xml:space="preserve">
</t>
    </r>
    <r>
      <rPr>
        <sz val="11"/>
        <color rgb="FF000000"/>
        <rFont val="Calibri"/>
      </rPr>
      <t>Continue? [yes/no(default)]:yes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Disable telnet if it has been enabled:</t>
    </r>
    <r>
      <rPr>
        <sz val="11"/>
        <color rgb="FF000000"/>
        <rFont val="Calibri"/>
      </rPr>
      <t xml:space="preserve">
</t>
    </r>
    <r>
      <rPr>
        <sz val="11"/>
        <color rgb="FF000000"/>
        <rFont val="Calibri"/>
      </rPr>
      <t xml:space="preserve"> OS10(config)# no ip telnet server enable</t>
    </r>
    <r>
      <rPr>
        <sz val="11"/>
        <color rgb="FF000000"/>
        <rFont val="Calibri"/>
      </rPr>
      <t xml:space="preserve">
</t>
    </r>
    <r>
      <rPr>
        <sz val="11"/>
        <color rgb="FF000000"/>
        <rFont val="Calibri"/>
      </rPr>
      <t>Enable SSH if it has been disabled:</t>
    </r>
    <r>
      <rPr>
        <sz val="11"/>
        <color rgb="FF000000"/>
        <rFont val="Calibri"/>
      </rPr>
      <t xml:space="preserve">
</t>
    </r>
    <r>
      <rPr>
        <sz val="11"/>
        <color rgb="FF000000"/>
        <rFont val="Calibri"/>
      </rPr>
      <t xml:space="preserve"> OS10(config)# ip ssh server enable</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</si>
  <si>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</si>
  <si>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Review the OS10 Switch configuration to determine if replay-resistant authentication mechanisms are implemented for network access to privileged accounts.</t>
    </r>
    <r>
      <rPr>
        <sz val="11"/>
        <color rgb="FF000000"/>
        <rFont val="Calibri"/>
      </rPr>
      <t xml:space="preserve">
</t>
    </r>
    <r>
      <rPr>
        <sz val="11"/>
        <color rgb="FF000000"/>
        <rFont val="Calibri"/>
      </rPr>
      <t>Review the FIPS status to verify that FIPS mode is enabled, as shown below:</t>
    </r>
    <r>
      <rPr>
        <sz val="11"/>
        <color rgb="FF000000"/>
        <rFont val="Calibri"/>
      </rPr>
      <t xml:space="preserve">
</t>
    </r>
    <r>
      <rPr>
        <sz val="11"/>
        <color rgb="FF000000"/>
        <rFont val="Calibri"/>
      </rPr>
      <t>OS10# show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Crypto Library:      OpenSSL 1.0.2zg-fips  7 Feb 2023</t>
    </r>
    <r>
      <rPr>
        <sz val="11"/>
        <color rgb="FF000000"/>
        <rFont val="Calibri"/>
      </rPr>
      <t xml:space="preserve">
</t>
    </r>
    <r>
      <rPr>
        <sz val="11"/>
        <color rgb="FF000000"/>
        <rFont val="Calibri"/>
      </rPr>
      <t>FIPS Object Module:  DELL OpenSSL FIPS Crypto Module v2.6 July 2021</t>
    </r>
    <r>
      <rPr>
        <sz val="11"/>
        <color rgb="FF000000"/>
        <rFont val="Calibri"/>
      </rPr>
      <t xml:space="preserve">
</t>
    </r>
    <r>
      <rPr>
        <sz val="11"/>
        <color rgb="FF000000"/>
        <rFont val="Calibri"/>
      </rPr>
      <t>OS10#</t>
    </r>
    <r>
      <rPr>
        <sz val="11"/>
        <color rgb="FF000000"/>
        <rFont val="Calibri"/>
      </rPr>
      <t xml:space="preserve">
</t>
    </r>
    <r>
      <rPr>
        <sz val="11"/>
        <color rgb="FF000000"/>
        <rFont val="Calibri"/>
      </rPr>
      <t>Verify that SSH is enabled for network access by reviewing the SSH server status:</t>
    </r>
    <r>
      <rPr>
        <sz val="11"/>
        <color rgb="FF000000"/>
        <rFont val="Calibri"/>
      </rPr>
      <t xml:space="preserve">
</t>
    </r>
    <r>
      <rPr>
        <sz val="11"/>
        <color rgb="FF000000"/>
        <rFont val="Calibri"/>
      </rPr>
      <t>OS10# show ip ssh | grep "SSH Server:"</t>
    </r>
    <r>
      <rPr>
        <sz val="11"/>
        <color rgb="FF000000"/>
        <rFont val="Calibri"/>
      </rPr>
      <t xml:space="preserve">
</t>
    </r>
    <r>
      <rPr>
        <sz val="11"/>
        <color rgb="FF000000"/>
        <rFont val="Calibri"/>
      </rPr>
      <t>SSH Server:                   Enabled</t>
    </r>
    <r>
      <rPr>
        <sz val="11"/>
        <color rgb="FF000000"/>
        <rFont val="Calibri"/>
      </rPr>
      <t xml:space="preserve">
</t>
    </r>
    <r>
      <rPr>
        <sz val="11"/>
        <color rgb="FF000000"/>
        <rFont val="Calibri"/>
      </rPr>
      <t xml:space="preserve">Verify that telnet is disabled on the switch by verifying that the following is not in the running-configuration: </t>
    </r>
    <r>
      <rPr>
        <sz val="11"/>
        <color rgb="FF000000"/>
        <rFont val="Calibri"/>
      </rPr>
      <t xml:space="preserve">
</t>
    </r>
    <r>
      <rPr>
        <sz val="11"/>
        <color rgb="FF000000"/>
        <rFont val="Calibri"/>
      </rPr>
      <t>ip telnet server enable</t>
    </r>
    <r>
      <rPr>
        <sz val="11"/>
        <color rgb="FF000000"/>
        <rFont val="Calibri"/>
      </rPr>
      <t xml:space="preserve">
</t>
    </r>
    <r>
      <rPr>
        <sz val="11"/>
        <color rgb="FF000000"/>
        <rFont val="Calibri"/>
      </rPr>
      <t>If FIPS mode is not enabled or if the SSH is not enabled or if telnet is enabled in the OS10 Switch, this is a finding.</t>
    </r>
  </si>
  <si>
    <t>V-269781</t>
  </si>
  <si>
    <r>
      <rPr>
        <sz val="11"/>
        <rFont val="Calibri"/>
      </rPr>
      <t>The Dell OS10 Switch must enforce a minimum 15-character password length.</t>
    </r>
  </si>
  <si>
    <r>
      <rPr>
        <sz val="11"/>
        <color rgb="FF000000"/>
        <rFont val="Calibri"/>
      </rPr>
      <t>Configure the OS10 Switch or its associated authentication server to enforce a minimum 15-character password length:</t>
    </r>
    <r>
      <rPr>
        <sz val="11"/>
        <color rgb="FF000000"/>
        <rFont val="Calibri"/>
      </rPr>
      <t xml:space="preserve">
</t>
    </r>
    <r>
      <rPr>
        <sz val="11"/>
        <color rgb="FF000000"/>
        <rFont val="Calibri"/>
      </rPr>
      <t>OS10(config)# password-attributes min-length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</si>
  <si>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</si>
  <si>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 xml:space="preserve">Determine if the OS10 Switch or its associated authentication server enforces a minimum 15-character password length. </t>
    </r>
    <r>
      <rPr>
        <sz val="11"/>
        <color rgb="FF000000"/>
        <rFont val="Calibri"/>
      </rPr>
      <t xml:space="preserve">
</t>
    </r>
    <r>
      <rPr>
        <sz val="11"/>
        <color rgb="FF000000"/>
        <rFont val="Calibri"/>
      </rPr>
      <t>Review the configuration to verify that the min-length password-attribute is set to 15:</t>
    </r>
    <r>
      <rPr>
        <sz val="11"/>
        <color rgb="FF000000"/>
        <rFont val="Calibri"/>
      </rPr>
      <t xml:space="preserve">
</t>
    </r>
    <r>
      <rPr>
        <sz val="11"/>
        <color rgb="FF000000"/>
        <rFont val="Calibri"/>
      </rPr>
      <t>OS10# show running-configuration password-attributes</t>
    </r>
    <r>
      <rPr>
        <sz val="11"/>
        <color rgb="FF000000"/>
        <rFont val="Calibri"/>
      </rPr>
      <t xml:space="preserve">
</t>
    </r>
    <r>
      <rPr>
        <sz val="11"/>
        <color rgb="FF000000"/>
        <rFont val="Calibri"/>
      </rPr>
      <t>!</t>
    </r>
    <r>
      <rPr>
        <sz val="11"/>
        <color rgb="FF000000"/>
        <rFont val="Calibri"/>
      </rPr>
      <t xml:space="preserve">
</t>
    </r>
    <r>
      <rPr>
        <sz val="11"/>
        <color rgb="FF000000"/>
        <rFont val="Calibri"/>
      </rPr>
      <t>password-attributes min-length 15</t>
    </r>
    <r>
      <rPr>
        <sz val="11"/>
        <color rgb="FF000000"/>
        <rFont val="Calibri"/>
      </rPr>
      <t xml:space="preserve">
</t>
    </r>
    <r>
      <rPr>
        <sz val="11"/>
        <color rgb="FF000000"/>
        <rFont val="Calibri"/>
      </rPr>
      <t>If the OS10 Switch or its associated authentication server does not enforce a minimum 15-character password length, this is a finding.</t>
    </r>
  </si>
  <si>
    <t>V-269782</t>
  </si>
  <si>
    <r>
      <rPr>
        <sz val="11"/>
        <rFont val="Calibri"/>
      </rPr>
      <t>The Dell OS10 Switch must enforce password complexity by requiring that at least one uppercase character be used.</t>
    </r>
  </si>
  <si>
    <r>
      <rPr>
        <sz val="11"/>
        <color rgb="FF000000"/>
        <rFont val="Calibri"/>
      </rPr>
      <t>Configure the OS10 Switch and associated authentication server to enforce password complexity by requiring that at least one uppercase character be used:</t>
    </r>
    <r>
      <rPr>
        <sz val="11"/>
        <color rgb="FF000000"/>
        <rFont val="Calibri"/>
      </rPr>
      <t xml:space="preserve">
</t>
    </r>
    <r>
      <rPr>
        <sz val="11"/>
        <color rgb="FF000000"/>
        <rFont val="Calibri"/>
      </rPr>
      <t>OS10(config)# password-attributes character-restriction upper 1</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</si>
  <si>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</si>
  <si>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the OS10 Switch and associated authentication server enforces password complexity by requiring that at least one uppercase character be used.</t>
    </r>
    <r>
      <rPr>
        <sz val="11"/>
        <color rgb="FF000000"/>
        <rFont val="Calibri"/>
      </rPr>
      <t xml:space="preserve">
</t>
    </r>
    <r>
      <rPr>
        <sz val="11"/>
        <color rgb="FF000000"/>
        <rFont val="Calibri"/>
      </rPr>
      <t>Review the configuration to verify that the upper password-attribute is set to 1:</t>
    </r>
    <r>
      <rPr>
        <sz val="11"/>
        <color rgb="FF000000"/>
        <rFont val="Calibri"/>
      </rPr>
      <t xml:space="preserve">
</t>
    </r>
    <r>
      <rPr>
        <sz val="11"/>
        <color rgb="FF000000"/>
        <rFont val="Calibri"/>
      </rPr>
      <t>OS10# show running-configuration password-attributes</t>
    </r>
    <r>
      <rPr>
        <sz val="11"/>
        <color rgb="FF000000"/>
        <rFont val="Calibri"/>
      </rPr>
      <t xml:space="preserve">
</t>
    </r>
    <r>
      <rPr>
        <sz val="11"/>
        <color rgb="FF000000"/>
        <rFont val="Calibri"/>
      </rPr>
      <t>!</t>
    </r>
    <r>
      <rPr>
        <sz val="11"/>
        <color rgb="FF000000"/>
        <rFont val="Calibri"/>
      </rPr>
      <t xml:space="preserve">
</t>
    </r>
    <r>
      <rPr>
        <sz val="11"/>
        <color rgb="FF000000"/>
        <rFont val="Calibri"/>
      </rPr>
      <t>password-attributes character-restriction upper 1</t>
    </r>
    <r>
      <rPr>
        <sz val="11"/>
        <color rgb="FF000000"/>
        <rFont val="Calibri"/>
      </rPr>
      <t xml:space="preserve">
</t>
    </r>
    <r>
      <rPr>
        <sz val="11"/>
        <color rgb="FF000000"/>
        <rFont val="Calibri"/>
      </rPr>
      <t>If the OS10 Switch and associated authentication server does not require that at least one uppercase character be used in each password, this is a finding.</t>
    </r>
  </si>
  <si>
    <t>V-269783</t>
  </si>
  <si>
    <r>
      <rPr>
        <sz val="11"/>
        <rFont val="Calibri"/>
      </rPr>
      <t>The Dell OS10 Switch must enforce password complexity by requiring that at least one lowercase character be used.</t>
    </r>
  </si>
  <si>
    <r>
      <rPr>
        <sz val="11"/>
        <color rgb="FF000000"/>
        <rFont val="Calibri"/>
      </rPr>
      <t>Configure the OS10 Switch and associated authentication server to enforce password complexity by requiring that at least one lowercase character be used:</t>
    </r>
    <r>
      <rPr>
        <sz val="11"/>
        <color rgb="FF000000"/>
        <rFont val="Calibri"/>
      </rPr>
      <t xml:space="preserve">
</t>
    </r>
    <r>
      <rPr>
        <sz val="11"/>
        <color rgb="FF000000"/>
        <rFont val="Calibri"/>
      </rPr>
      <t>OS10(config)# password-attributes character-restriction lower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</si>
  <si>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</si>
  <si>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the OS10 Switch and associated authentication server enforces password complexity by requiring that at least one lower-case character be used.</t>
    </r>
    <r>
      <rPr>
        <sz val="11"/>
        <color rgb="FF000000"/>
        <rFont val="Calibri"/>
      </rPr>
      <t xml:space="preserve">
</t>
    </r>
    <r>
      <rPr>
        <sz val="11"/>
        <color rgb="FF000000"/>
        <rFont val="Calibri"/>
      </rPr>
      <t>Review the configuration to verify that the lower password-attribute is set to 1:</t>
    </r>
    <r>
      <rPr>
        <sz val="11"/>
        <color rgb="FF000000"/>
        <rFont val="Calibri"/>
      </rPr>
      <t xml:space="preserve">
</t>
    </r>
    <r>
      <rPr>
        <sz val="11"/>
        <color rgb="FF000000"/>
        <rFont val="Calibri"/>
      </rPr>
      <t>OS10# show running-configuration password-attributes</t>
    </r>
    <r>
      <rPr>
        <sz val="11"/>
        <color rgb="FF000000"/>
        <rFont val="Calibri"/>
      </rPr>
      <t xml:space="preserve">
</t>
    </r>
    <r>
      <rPr>
        <sz val="11"/>
        <color rgb="FF000000"/>
        <rFont val="Calibri"/>
      </rPr>
      <t>!</t>
    </r>
    <r>
      <rPr>
        <sz val="11"/>
        <color rgb="FF000000"/>
        <rFont val="Calibri"/>
      </rPr>
      <t xml:space="preserve">
</t>
    </r>
    <r>
      <rPr>
        <sz val="11"/>
        <color rgb="FF000000"/>
        <rFont val="Calibri"/>
      </rPr>
      <t>password-attributes character-restriction lower 1</t>
    </r>
    <r>
      <rPr>
        <sz val="11"/>
        <color rgb="FF000000"/>
        <rFont val="Calibri"/>
      </rPr>
      <t xml:space="preserve">
</t>
    </r>
    <r>
      <rPr>
        <sz val="11"/>
        <color rgb="FF000000"/>
        <rFont val="Calibri"/>
      </rPr>
      <t>If the OS10 Switch and associated authentication server does not require that at least one lowercase character be used in each password, this is a finding.</t>
    </r>
  </si>
  <si>
    <t>V-269784</t>
  </si>
  <si>
    <r>
      <rPr>
        <sz val="11"/>
        <rFont val="Calibri"/>
      </rPr>
      <t>The Dell OS10 Switch must enforce password complexity by requiring that at least one numeric character be used.</t>
    </r>
  </si>
  <si>
    <r>
      <rPr>
        <sz val="11"/>
        <color rgb="FF000000"/>
        <rFont val="Calibri"/>
      </rPr>
      <t>Configure the OS10 Switch and associated authentication server to enforce password complexity by requiring that at least one numeric character be used:</t>
    </r>
    <r>
      <rPr>
        <sz val="11"/>
        <color rgb="FF000000"/>
        <rFont val="Calibri"/>
      </rPr>
      <t xml:space="preserve">
</t>
    </r>
    <r>
      <rPr>
        <sz val="11"/>
        <color rgb="FF000000"/>
        <rFont val="Calibri"/>
      </rPr>
      <t>OS10(config)# password-attributes character-restriction numeric 1</t>
    </r>
  </si>
  <si>
    <r>
      <rPr>
        <sz val="11"/>
        <color rgb="FF000000"/>
        <rFont val="Calibri"/>
      </rPr>
      <t>Where passwords are used, confirm that the OS10 Switch and associated authentication server enforces password complexity by requiring that at least one numeric character be used.</t>
    </r>
    <r>
      <rPr>
        <sz val="11"/>
        <color rgb="FF000000"/>
        <rFont val="Calibri"/>
      </rPr>
      <t xml:space="preserve">
</t>
    </r>
    <r>
      <rPr>
        <sz val="11"/>
        <color rgb="FF000000"/>
        <rFont val="Calibri"/>
      </rPr>
      <t>Review the configuration to verify that the numeric password-attribute is set to 1:</t>
    </r>
    <r>
      <rPr>
        <sz val="11"/>
        <color rgb="FF000000"/>
        <rFont val="Calibri"/>
      </rPr>
      <t xml:space="preserve">
</t>
    </r>
    <r>
      <rPr>
        <sz val="11"/>
        <color rgb="FF000000"/>
        <rFont val="Calibri"/>
      </rPr>
      <t>OS10# show running-configuration password-attributes</t>
    </r>
    <r>
      <rPr>
        <sz val="11"/>
        <color rgb="FF000000"/>
        <rFont val="Calibri"/>
      </rPr>
      <t xml:space="preserve">
</t>
    </r>
    <r>
      <rPr>
        <sz val="11"/>
        <color rgb="FF000000"/>
        <rFont val="Calibri"/>
      </rPr>
      <t>!</t>
    </r>
    <r>
      <rPr>
        <sz val="11"/>
        <color rgb="FF000000"/>
        <rFont val="Calibri"/>
      </rPr>
      <t xml:space="preserve">
</t>
    </r>
    <r>
      <rPr>
        <sz val="11"/>
        <color rgb="FF000000"/>
        <rFont val="Calibri"/>
      </rPr>
      <t>password-attributes character-restriction numeric 1</t>
    </r>
    <r>
      <rPr>
        <sz val="11"/>
        <color rgb="FF000000"/>
        <rFont val="Calibri"/>
      </rPr>
      <t xml:space="preserve">
</t>
    </r>
    <r>
      <rPr>
        <sz val="11"/>
        <color rgb="FF000000"/>
        <rFont val="Calibri"/>
      </rPr>
      <t>If the OS10 Switch and associated authentication server does not require that at least one numeric character be used in each password, this is a finding.</t>
    </r>
  </si>
  <si>
    <t>V-269785</t>
  </si>
  <si>
    <r>
      <rPr>
        <sz val="11"/>
        <rFont val="Calibri"/>
      </rPr>
      <t>The Dell OS10 Switch must enforce password complexity by requiring that at least one special character be used.</t>
    </r>
  </si>
  <si>
    <r>
      <rPr>
        <sz val="11"/>
        <color rgb="FF000000"/>
        <rFont val="Calibri"/>
      </rPr>
      <t>Configure the OS10 Switch and associated authentication server to enforce password complexity by requiring that at least one special character be used:</t>
    </r>
    <r>
      <rPr>
        <sz val="11"/>
        <color rgb="FF000000"/>
        <rFont val="Calibri"/>
      </rPr>
      <t xml:space="preserve">
</t>
    </r>
    <r>
      <rPr>
        <sz val="11"/>
        <color rgb="FF000000"/>
        <rFont val="Calibri"/>
      </rPr>
      <t>OS10(config)# password-attributes character-restriction special-char 1</t>
    </r>
  </si>
  <si>
    <r>
      <rPr>
        <sz val="11"/>
        <color rgb="FF000000"/>
        <rFont val="Calibri"/>
      </rPr>
      <t>Where passwords are used, confirm that the OS10 Switch and associated authentication server enforces password complexity by requiring that at least one special character be used.</t>
    </r>
    <r>
      <rPr>
        <sz val="11"/>
        <color rgb="FF000000"/>
        <rFont val="Calibri"/>
      </rPr>
      <t xml:space="preserve">
</t>
    </r>
    <r>
      <rPr>
        <sz val="11"/>
        <color rgb="FF000000"/>
        <rFont val="Calibri"/>
      </rPr>
      <t>Review the configuration to verify that the special-char password-attribute is set to 1:</t>
    </r>
    <r>
      <rPr>
        <sz val="11"/>
        <color rgb="FF000000"/>
        <rFont val="Calibri"/>
      </rPr>
      <t xml:space="preserve">
</t>
    </r>
    <r>
      <rPr>
        <sz val="11"/>
        <color rgb="FF000000"/>
        <rFont val="Calibri"/>
      </rPr>
      <t>OS10# show running-configuration password-attributes</t>
    </r>
    <r>
      <rPr>
        <sz val="11"/>
        <color rgb="FF000000"/>
        <rFont val="Calibri"/>
      </rPr>
      <t xml:space="preserve">
</t>
    </r>
    <r>
      <rPr>
        <sz val="11"/>
        <color rgb="FF000000"/>
        <rFont val="Calibri"/>
      </rPr>
      <t>!</t>
    </r>
    <r>
      <rPr>
        <sz val="11"/>
        <color rgb="FF000000"/>
        <rFont val="Calibri"/>
      </rPr>
      <t xml:space="preserve">
</t>
    </r>
    <r>
      <rPr>
        <sz val="11"/>
        <color rgb="FF000000"/>
        <rFont val="Calibri"/>
      </rPr>
      <t>password-attributes character-restriction special-char 1</t>
    </r>
    <r>
      <rPr>
        <sz val="11"/>
        <color rgb="FF000000"/>
        <rFont val="Calibri"/>
      </rPr>
      <t xml:space="preserve">
</t>
    </r>
    <r>
      <rPr>
        <sz val="11"/>
        <color rgb="FF000000"/>
        <rFont val="Calibri"/>
      </rPr>
      <t>If the OS10 Switch and associated authentication server does not require that at least one special character be used in each password, this is a finding.</t>
    </r>
  </si>
  <si>
    <t>V-269786</t>
  </si>
  <si>
    <r>
      <rPr>
        <sz val="11"/>
        <rFont val="Calibri"/>
      </rPr>
      <t>The Dell OS10 Switch must be configured to use DOD-approved OCSP responders or CRLs to validate certificates used for PKI-based authentication.</t>
    </r>
  </si>
  <si>
    <r>
      <rPr>
        <sz val="11"/>
        <color rgb="FF000000"/>
        <rFont val="Calibri"/>
      </rPr>
      <t>Configure the OS10 Switch to validate certificates used for PKI-based authentication using DOD approved OCSP or CRL sources: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crypto security-profile &lt;profile-name&gt;</t>
    </r>
    <r>
      <rPr>
        <sz val="11"/>
        <color rgb="FF000000"/>
        <rFont val="Calibri"/>
      </rPr>
      <t xml:space="preserve">
</t>
    </r>
    <r>
      <rPr>
        <sz val="11"/>
        <color rgb="FF000000"/>
        <rFont val="Calibri"/>
      </rPr>
      <t>OS10(config-sec-profile)# ocsp-check &lt;ocsp-url&gt;</t>
    </r>
    <r>
      <rPr>
        <sz val="11"/>
        <color rgb="FF000000"/>
        <rFont val="Calibri"/>
      </rPr>
      <t xml:space="preserve">
</t>
    </r>
    <r>
      <rPr>
        <sz val="11"/>
        <color rgb="FF000000"/>
        <rFont val="Calibri"/>
      </rPr>
      <t>OS10(config-sec-profile)# exit</t>
    </r>
    <r>
      <rPr>
        <sz val="11"/>
        <color rgb="FF000000"/>
        <rFont val="Calibri"/>
      </rPr>
      <t xml:space="preserve">
</t>
    </r>
    <r>
      <rPr>
        <sz val="11"/>
        <color rgb="FF000000"/>
        <rFont val="Calibri"/>
      </rPr>
      <t>OS10(config)#</t>
    </r>
  </si>
  <si>
    <r>
      <rPr>
        <sz val="11"/>
        <color rgb="FF000000"/>
        <rFont val="Calibri"/>
      </rPr>
      <t>Once issued by a DOD certificate authority (CA), public key infrastructure (PKI) certificates are typically valid for three years or shorter within the DOD. However, there are many reasons a certificate may become invalid before the prescribed expiration date. For example, an employee may leave or be terminated and still possess the smartcard on which the PKI certificates were stored. Another example is that a smartcard containing PKI certificates may become lost or stolen. A more serious issue could be that the CA or server which issued the PKI certificates has become compromised, thereby jeopardizing every certificate keypair that was issued by the CA. These examples of revocation use cases and many more can be researched further using internet cybersecurity resources.</t>
    </r>
    <r>
      <rPr>
        <sz val="11"/>
        <color rgb="FF000000"/>
        <rFont val="Calibri"/>
      </rPr>
      <t xml:space="preserve">
</t>
    </r>
    <r>
      <rPr>
        <sz val="11"/>
        <color rgb="FF000000"/>
        <rFont val="Calibri"/>
      </rPr>
      <t>PKI user certificates presented as part of the identification and authentication criteria (e.g., DOD PKI as multifactor authentication [MFA]) must be checked for validity by network devices. For example, valid PKI certificates are digitally signed by a trusted DOD CA. Additionally, valid PKI certificates are not expired, and valid certificates have not been revoked by a DOD CA.</t>
    </r>
    <r>
      <rPr>
        <sz val="11"/>
        <color rgb="FF000000"/>
        <rFont val="Calibri"/>
      </rPr>
      <t xml:space="preserve">
</t>
    </r>
    <r>
      <rPr>
        <sz val="11"/>
        <color rgb="FF000000"/>
        <rFont val="Calibri"/>
      </rPr>
      <t>Network devices can verify the validity of PKI certificates by checking with an authoritative CA. One method of checking the status of PKI certificates is to query databases referred to as certificate revocation lists (CRL). These are lists which are published, updated, and maintained by authoritative DOD CAs. For example, once certificates are expired or revoked, issuing CAs place the certificates on a certificate revocation list (CRL). Organizations can download these lists periodically (i.e., daily or weekly) and store them locally on the devices themselves or even onto another nearby local enclave resource. Storing them locally ensures revocation status can be checked even if internet connectivity is severed at the enclave’s point of presence (PoP). However, CRLs can be rather large in storage size and further, the use of CRLs can be rather taxing on some computing resources.</t>
    </r>
    <r>
      <rPr>
        <sz val="11"/>
        <color rgb="FF000000"/>
        <rFont val="Calibri"/>
      </rPr>
      <t xml:space="preserve">
</t>
    </r>
    <r>
      <rPr>
        <sz val="11"/>
        <color rgb="FF000000"/>
        <rFont val="Calibri"/>
      </rPr>
      <t>Another method of validating certificate status is to use the online certificate status protocol (OCSP). Using OCSP, a requestor (i.e., the network device to which the user is trying to authenticate) sends a request to an authoritative CA challenging the validity of a certificate that has been presented for identification and authentication. The CA receives the request and sends a digitally signed response indicating the status of the user's certificate as valid, revoked, or unknown. Network devices should only allow access for responses that indicate the certificates presented by the user were considered valid by an approved DOD CA. OCSP is the preferred method because it is fast, provides the most current status, and is lightweight.</t>
    </r>
  </si>
  <si>
    <r>
      <rPr>
        <sz val="11"/>
        <color rgb="FF000000"/>
        <rFont val="Calibri"/>
      </rPr>
      <t xml:space="preserve">Verify the OS10 Switch is configured to validate certificates used for PKI-based authentication using DOD-approved OCSP or CRL resources. </t>
    </r>
    <r>
      <rPr>
        <sz val="11"/>
        <color rgb="FF000000"/>
        <rFont val="Calibri"/>
      </rPr>
      <t xml:space="preserve">
</t>
    </r>
    <r>
      <rPr>
        <sz val="11"/>
        <color rgb="FF000000"/>
        <rFont val="Calibri"/>
      </rPr>
      <t>Verify that OSCP validation using the appropriate DOD OCSP responder is enabled in the security profile:</t>
    </r>
    <r>
      <rPr>
        <sz val="11"/>
        <color rgb="FF000000"/>
        <rFont val="Calibri"/>
      </rPr>
      <t xml:space="preserve">
</t>
    </r>
    <r>
      <rPr>
        <sz val="11"/>
        <color rgb="FF000000"/>
        <rFont val="Calibri"/>
      </rPr>
      <t>ip ssh server x509v3-authentication security-profile cacpiv-prof</t>
    </r>
    <r>
      <rPr>
        <sz val="11"/>
        <color rgb="FF000000"/>
        <rFont val="Calibri"/>
      </rPr>
      <t xml:space="preserve">
</t>
    </r>
    <r>
      <rPr>
        <sz val="11"/>
        <color rgb="FF000000"/>
        <rFont val="Calibri"/>
      </rPr>
      <t>...</t>
    </r>
    <r>
      <rPr>
        <sz val="11"/>
        <color rgb="FF000000"/>
        <rFont val="Calibri"/>
      </rPr>
      <t xml:space="preserve">
</t>
    </r>
    <r>
      <rPr>
        <sz val="11"/>
        <color rgb="FF000000"/>
        <rFont val="Calibri"/>
      </rPr>
      <t>crypto security-profile &lt;profile-name&gt;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ocsp-check &lt;ocsp-url&gt;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OS10 Switch is not configured to validate certificates used for PKI-based authentication using DOD approved OCSP or CRL sources, this is a finding.</t>
    </r>
  </si>
  <si>
    <t>V-269787</t>
  </si>
  <si>
    <r>
      <rPr>
        <sz val="11"/>
        <rFont val="Calibri"/>
      </rPr>
      <t>The Dell OS10 Switch, for PKI-based authentication, must be configured to map validated certificates to unique user accounts.</t>
    </r>
  </si>
  <si>
    <r>
      <rPr>
        <sz val="11"/>
        <color rgb="FF000000"/>
        <rFont val="Calibri"/>
      </rPr>
      <t>Configure the OS10 Switch to use DOD PKI as MFA for interactive logins. Configure a named security profile to use for MFA. Configure the SSH server to enable authentication by PKI certificate.</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crypto security-profile &lt;profile-name&gt;</t>
    </r>
    <r>
      <rPr>
        <sz val="11"/>
        <color rgb="FF000000"/>
        <rFont val="Calibri"/>
      </rPr>
      <t xml:space="preserve">
</t>
    </r>
    <r>
      <rPr>
        <sz val="11"/>
        <color rgb="FF000000"/>
        <rFont val="Calibri"/>
      </rPr>
      <t>OS10(config-sec-profile)# certificate &lt;host-certificate-name&gt;</t>
    </r>
    <r>
      <rPr>
        <sz val="11"/>
        <color rgb="FF000000"/>
        <rFont val="Calibri"/>
      </rPr>
      <t xml:space="preserve">
</t>
    </r>
    <r>
      <rPr>
        <sz val="11"/>
        <color rgb="FF000000"/>
        <rFont val="Calibri"/>
      </rPr>
      <t>OS10(config-sec-profile)# peer-name-check</t>
    </r>
    <r>
      <rPr>
        <sz val="11"/>
        <color rgb="FF000000"/>
        <rFont val="Calibri"/>
      </rPr>
      <t xml:space="preserve">
</t>
    </r>
    <r>
      <rPr>
        <sz val="11"/>
        <color rgb="FF000000"/>
        <rFont val="Calibri"/>
      </rPr>
      <t>OS10(config-sec-profile)# ocsp-check &lt;ocsp-url&gt;</t>
    </r>
    <r>
      <rPr>
        <sz val="11"/>
        <color rgb="FF000000"/>
        <rFont val="Calibri"/>
      </rPr>
      <t xml:space="preserve">
</t>
    </r>
    <r>
      <rPr>
        <sz val="11"/>
        <color rgb="FF000000"/>
        <rFont val="Calibri"/>
      </rPr>
      <t>OS10(config-sec-profile)# exit</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ip ssh server x509v3-authentication security-profile &lt;profile-name&gt;</t>
    </r>
    <r>
      <rPr>
        <sz val="11"/>
        <color rgb="FF000000"/>
        <rFont val="Calibri"/>
      </rPr>
      <t xml:space="preserve">
</t>
    </r>
    <r>
      <rPr>
        <sz val="11"/>
        <color rgb="FF000000"/>
        <rFont val="Calibri"/>
      </rPr>
      <t>OS10(config)#</t>
    </r>
  </si>
  <si>
    <r>
      <rPr>
        <sz val="11"/>
        <color rgb="FF000000"/>
        <rFont val="Calibri"/>
      </rPr>
      <t>Without mapping the PKI certificate to a unique user account, the ability to determine the identities of individuals or the status of their nonrepudiation is considerably impacted during forensic analysis. A strength of using PKI as multifactor authentication (MFA) is that it can help ensure only the assigned individual is using their associated user account. This can only be accomplished if the network device is configured to enforce the relationship which binds PKI certificates to unique user accounts.</t>
    </r>
    <r>
      <rPr>
        <sz val="11"/>
        <color rgb="FF000000"/>
        <rFont val="Calibri"/>
      </rPr>
      <t xml:space="preserve">
</t>
    </r>
    <r>
      <rPr>
        <sz val="11"/>
        <color rgb="FF000000"/>
        <rFont val="Calibri"/>
      </rPr>
      <t>Local accounts (accounts created, stored, and maintained locally on the network device) should be avoided in lieu of using a centrally managed directory service. Local accounts empower the same workgroup who will be operating the network infrastructure to also control and manipulate access methods, thus creating operational autonomy. This undesirable approach breaks the concept of separation of duties. Additionally, local accounts are susceptible to poor cyber hygiene because they create another user database that must be maintained by the operator, whose primary focus is on running the network. Such examples of poor hygiene include dormant accounts that are not disabled or deleted, employees who have left the organization but whose accounts are still present, periodic password and hash rotation, password complexity shortcomings, increased exposure to insider threat, etc. For reasons such as this, local users on network devices are frequently the targets of cyber-attacks. Instead, organizations should explore examples of centrally managed account services. These examples include the implementation of AAA concepts like the use of external RADIUS and LDAP directory service brokers.</t>
    </r>
  </si>
  <si>
    <r>
      <rPr>
        <sz val="11"/>
        <color rgb="FF000000"/>
        <rFont val="Calibri"/>
      </rPr>
      <t>If PKI-based authentication is not used as the MFA solution for interactive logins, this requirement is not applicable.</t>
    </r>
    <r>
      <rPr>
        <sz val="11"/>
        <color rgb="FF000000"/>
        <rFont val="Calibri"/>
      </rPr>
      <t xml:space="preserve">
</t>
    </r>
    <r>
      <rPr>
        <sz val="11"/>
        <color rgb="FF000000"/>
        <rFont val="Calibri"/>
      </rPr>
      <t xml:space="preserve">OS10 maps certificates to valid usernames by comparing the common name and user principal name in the certificate to the unique user account name. This check is applied by default unless name checking has been disabled in the security profile with the "no peer-name-check" setting. </t>
    </r>
    <r>
      <rPr>
        <sz val="11"/>
        <color rgb="FF000000"/>
        <rFont val="Calibri"/>
      </rPr>
      <t xml:space="preserve">
</t>
    </r>
    <r>
      <rPr>
        <sz val="11"/>
        <color rgb="FF000000"/>
        <rFont val="Calibri"/>
      </rPr>
      <t>Review the running-configuration to verify that X.509v3 authentication is enabled for SSH. Verify the PKI authenticated user is mapped to the effective local user account by ensuring that peer-name-check has not been disabled in the associated security profile ("no peer-name-check" is not present).</t>
    </r>
    <r>
      <rPr>
        <sz val="11"/>
        <color rgb="FF000000"/>
        <rFont val="Calibri"/>
      </rPr>
      <t xml:space="preserve">
</t>
    </r>
    <r>
      <rPr>
        <sz val="11"/>
        <color rgb="FF000000"/>
        <rFont val="Calibri"/>
      </rPr>
      <t>ip ssh server x509v3-authentication security-profile cacpiv-prof</t>
    </r>
    <r>
      <rPr>
        <sz val="11"/>
        <color rgb="FF000000"/>
        <rFont val="Calibri"/>
      </rPr>
      <t xml:space="preserve">
</t>
    </r>
    <r>
      <rPr>
        <sz val="11"/>
        <color rgb="FF000000"/>
        <rFont val="Calibri"/>
      </rPr>
      <t>...</t>
    </r>
    <r>
      <rPr>
        <sz val="11"/>
        <color rgb="FF000000"/>
        <rFont val="Calibri"/>
      </rPr>
      <t xml:space="preserve">
</t>
    </r>
    <r>
      <rPr>
        <sz val="11"/>
        <color rgb="FF000000"/>
        <rFont val="Calibri"/>
      </rPr>
      <t>crypto security-profile &lt;profile-name&gt;</t>
    </r>
    <r>
      <rPr>
        <sz val="11"/>
        <color rgb="FF000000"/>
        <rFont val="Calibri"/>
      </rPr>
      <t xml:space="preserve">
</t>
    </r>
    <r>
      <rPr>
        <sz val="11"/>
        <color rgb="FF000000"/>
        <rFont val="Calibri"/>
      </rPr>
      <t xml:space="preserve">  certificate &lt;host-certificate-name&gt;</t>
    </r>
    <r>
      <rPr>
        <sz val="11"/>
        <color rgb="FF000000"/>
        <rFont val="Calibri"/>
      </rPr>
      <t xml:space="preserve">
</t>
    </r>
    <r>
      <rPr>
        <sz val="11"/>
        <color rgb="FF000000"/>
        <rFont val="Calibri"/>
      </rPr>
      <t xml:space="preserve">  ocsp-check &lt;ocsp-url&gt;</t>
    </r>
    <r>
      <rPr>
        <sz val="11"/>
        <color rgb="FF000000"/>
        <rFont val="Calibri"/>
      </rPr>
      <t xml:space="preserve">
</t>
    </r>
    <r>
      <rPr>
        <sz val="11"/>
        <color rgb="FF000000"/>
        <rFont val="Calibri"/>
      </rPr>
      <t>...</t>
    </r>
    <r>
      <rPr>
        <sz val="11"/>
        <color rgb="FF000000"/>
        <rFont val="Calibri"/>
      </rPr>
      <t xml:space="preserve">
</t>
    </r>
    <r>
      <rPr>
        <sz val="11"/>
        <color rgb="FF000000"/>
        <rFont val="Calibri"/>
      </rPr>
      <t>If peer-name-check has been disabled in the security profile this is a finding.</t>
    </r>
  </si>
  <si>
    <t>V-269788</t>
  </si>
  <si>
    <r>
      <rPr>
        <sz val="11"/>
        <rFont val="Calibri"/>
      </rPr>
      <t>The Dell OS10 Switch must use FIPS 140-2 approved algorithms for authentication to a cryptographic module.</t>
    </r>
  </si>
  <si>
    <r>
      <rPr>
        <sz val="11"/>
        <color rgb="FF000000"/>
        <rFont val="Calibri"/>
      </rPr>
      <t>Configure the network device to use FIPS 140-2 approved algorithms for authentication to a cryptographic module:</t>
    </r>
    <r>
      <rPr>
        <sz val="11"/>
        <color rgb="FF000000"/>
        <rFont val="Calibri"/>
      </rPr>
      <t xml:space="preserve">
</t>
    </r>
    <r>
      <rPr>
        <sz val="11"/>
        <color rgb="FF000000"/>
        <rFont val="Calibri"/>
      </rPr>
      <t>OS10(config)# crypto fips enable</t>
    </r>
    <r>
      <rPr>
        <sz val="11"/>
        <color rgb="FF000000"/>
        <rFont val="Calibri"/>
      </rPr>
      <t xml:space="preserve">
</t>
    </r>
    <r>
      <rPr>
        <sz val="11"/>
        <color rgb="FF000000"/>
        <rFont val="Calibri"/>
      </rPr>
      <t>WARNING: Upon committing this configuration, the system will regenerate SSH keys. Please consult documentation and toggle FIPS mode only if you know what you are doing!</t>
    </r>
    <r>
      <rPr>
        <sz val="11"/>
        <color rgb="FF000000"/>
        <rFont val="Calibri"/>
      </rPr>
      <t xml:space="preserve">
</t>
    </r>
    <r>
      <rPr>
        <sz val="11"/>
        <color rgb="FF000000"/>
        <rFont val="Calibri"/>
      </rPr>
      <t>Continue? [yes/no(default)]:yes</t>
    </r>
    <r>
      <rPr>
        <sz val="11"/>
        <color rgb="FF000000"/>
        <rFont val="Calibri"/>
      </rPr>
      <t xml:space="preserve">
</t>
    </r>
    <r>
      <rPr>
        <sz val="11"/>
        <color rgb="FF000000"/>
        <rFont val="Calibri"/>
      </rPr>
      <t>OS10(config)#</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</si>
  <si>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using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However, authentication algorithms must configure security processes to use only FIPS-approved and NIST-recommended authentication algorithms.</t>
    </r>
    <r>
      <rPr>
        <sz val="11"/>
        <color rgb="FF000000"/>
        <rFont val="Calibri"/>
      </rPr>
      <t xml:space="preserve">
</t>
    </r>
    <r>
      <rPr>
        <sz val="11"/>
        <color rgb="FF000000"/>
        <rFont val="Calibri"/>
      </rPr>
      <t>Satisfies: SRG-APP-000179-NDM-000265, SRG-APP-000172-NDM-000259</t>
    </r>
  </si>
  <si>
    <r>
      <rPr>
        <sz val="11"/>
        <color rgb="FF000000"/>
        <rFont val="Calibri"/>
      </rPr>
      <t xml:space="preserve">Determine if the network device uses FIPS 140-2 approved algorithms for authentication to a cryptographic module. </t>
    </r>
    <r>
      <rPr>
        <sz val="11"/>
        <color rgb="FF000000"/>
        <rFont val="Calibri"/>
      </rPr>
      <t xml:space="preserve">
</t>
    </r>
    <r>
      <rPr>
        <sz val="11"/>
        <color rgb="FF000000"/>
        <rFont val="Calibri"/>
      </rPr>
      <t>Review the FIPS status to verify that FIPS mode is enabled, as shown below:</t>
    </r>
    <r>
      <rPr>
        <sz val="11"/>
        <color rgb="FF000000"/>
        <rFont val="Calibri"/>
      </rPr>
      <t xml:space="preserve">
</t>
    </r>
    <r>
      <rPr>
        <sz val="11"/>
        <color rgb="FF000000"/>
        <rFont val="Calibri"/>
      </rPr>
      <t>OS10# show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Crypto Library:      OpenSSL 1.0.2zg-fips  7 Feb 2023</t>
    </r>
    <r>
      <rPr>
        <sz val="11"/>
        <color rgb="FF000000"/>
        <rFont val="Calibri"/>
      </rPr>
      <t xml:space="preserve">
</t>
    </r>
    <r>
      <rPr>
        <sz val="11"/>
        <color rgb="FF000000"/>
        <rFont val="Calibri"/>
      </rPr>
      <t>FIPS Object Module:  DELL OpenSSL FIPS Crypto Module v2.6 July 2021</t>
    </r>
    <r>
      <rPr>
        <sz val="11"/>
        <color rgb="FF000000"/>
        <rFont val="Calibri"/>
      </rPr>
      <t xml:space="preserve">
</t>
    </r>
    <r>
      <rPr>
        <sz val="11"/>
        <color rgb="FF000000"/>
        <rFont val="Calibri"/>
      </rPr>
      <t>OS10#</t>
    </r>
    <r>
      <rPr>
        <sz val="11"/>
        <color rgb="FF000000"/>
        <rFont val="Calibri"/>
      </rPr>
      <t xml:space="preserve">
</t>
    </r>
    <r>
      <rPr>
        <sz val="11"/>
        <color rgb="FF000000"/>
        <rFont val="Calibri"/>
      </rPr>
      <t>If the network device is not configured to use a FIPS-approved authentication algorithm to a cryptographic module, this is a finding.</t>
    </r>
  </si>
  <si>
    <t>V-269789</t>
  </si>
  <si>
    <r>
      <rPr>
        <sz val="11"/>
        <rFont val="Calibri"/>
      </rPr>
      <t>The Dell OS10 Switch must terminate all network connections associated with a device management session at the end of the session, or the session must be terminated after five minutes of inactivity except to fulfill documented and validated mission requirements.</t>
    </r>
  </si>
  <si>
    <r>
      <rPr>
        <sz val="11"/>
        <color rgb="FF000000"/>
        <rFont val="Calibri"/>
      </rPr>
      <t>Configure the OS10 Switch to terminate the connection associated with a device management session at the end of the session or after five minutes of inactivity:</t>
    </r>
    <r>
      <rPr>
        <sz val="11"/>
        <color rgb="FF000000"/>
        <rFont val="Calibri"/>
      </rPr>
      <t xml:space="preserve">
</t>
    </r>
    <r>
      <rPr>
        <sz val="11"/>
        <color rgb="FF000000"/>
        <rFont val="Calibri"/>
      </rPr>
      <t>OS10(config)# exec-timeout 300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</si>
  <si>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SRG-APP-000190-NDM-000267, SRG-APP-000186-NDM-000266, SRG-APP-000516-NDM-000336</t>
    </r>
  </si>
  <si>
    <r>
      <rPr>
        <sz val="11"/>
        <color rgb="FF000000"/>
        <rFont val="Calibri"/>
      </rPr>
      <t xml:space="preserve">Determine if the network device terminates the connection associated with a device management session at the end of the session or after five minutes of inactivity. </t>
    </r>
    <r>
      <rPr>
        <sz val="11"/>
        <color rgb="FF000000"/>
        <rFont val="Calibri"/>
      </rPr>
      <t xml:space="preserve">
</t>
    </r>
    <r>
      <rPr>
        <sz val="11"/>
        <color rgb="FF000000"/>
        <rFont val="Calibri"/>
      </rPr>
      <t>Review the running-configuration. Verify the configuration includes "exec-timeout 300" which disconnects sessions after five minutes of inactivity.</t>
    </r>
    <r>
      <rPr>
        <sz val="11"/>
        <color rgb="FF000000"/>
        <rFont val="Calibri"/>
      </rPr>
      <t xml:space="preserve">
</t>
    </r>
    <r>
      <rPr>
        <sz val="11"/>
        <color rgb="FF000000"/>
        <rFont val="Calibri"/>
      </rPr>
      <t>If the network device does not terminate the connection associated with a device management session at the end of the session or after five minutes of inactivity, this is a finding.</t>
    </r>
  </si>
  <si>
    <t>V-269790</t>
  </si>
  <si>
    <r>
      <rPr>
        <sz val="11"/>
        <rFont val="Calibri"/>
      </rPr>
      <t>The Dell OS10 Switch must prevent nonprivileged users from executing privileged functions to include disabling, circumventing, or altering implemented security safeguards/countermeasures.</t>
    </r>
  </si>
  <si>
    <r>
      <rPr>
        <sz val="11"/>
        <color rgb="FF000000"/>
        <rFont val="Calibri"/>
      </rPr>
      <t>Configure the OS10 Switch to assign appropriate user roles or access levels to authenticated users:</t>
    </r>
    <r>
      <rPr>
        <sz val="11"/>
        <color rgb="FF000000"/>
        <rFont val="Calibri"/>
      </rPr>
      <t xml:space="preserve">
</t>
    </r>
    <r>
      <rPr>
        <sz val="11"/>
        <color rgb="FF000000"/>
        <rFont val="Calibri"/>
      </rPr>
      <t>OS10(config)#  username &lt;name&gt; password ********** role &lt;sysadmin/netoperator/secadmin/netadmin&gt;</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</si>
  <si>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Privileged functions include establishing accounts, performing system integrity checks, or administering cryptographic key management activities. Nonprivileged users are individuals that do not possess appropriate authorizations.</t>
    </r>
    <r>
      <rPr>
        <sz val="11"/>
        <color rgb="FF000000"/>
        <rFont val="Calibri"/>
      </rPr>
      <t xml:space="preserve">
</t>
    </r>
    <r>
      <rPr>
        <sz val="11"/>
        <color rgb="FF000000"/>
        <rFont val="Calibri"/>
      </rPr>
      <t>Satisfies: SRG-APP-000340-NDM-000288, SRG-APP-000329-NDM-000287</t>
    </r>
  </si>
  <si>
    <r>
      <rPr>
        <sz val="11"/>
        <color rgb="FF000000"/>
        <rFont val="Calibri"/>
      </rPr>
      <t>Determine if the OS10 Switch prevents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Access to privileged functions is restricted by OS10 to users with the appropriate role. Verify the OS10 Switch is configured to assign appropriate user roles to authenticated users. Valid roles are system admin, security admin, network admin, and network operator. Verify the correct role is assigned to each user:</t>
    </r>
    <r>
      <rPr>
        <sz val="11"/>
        <color rgb="FF000000"/>
        <rFont val="Calibri"/>
      </rPr>
      <t xml:space="preserve">
</t>
    </r>
    <r>
      <rPr>
        <sz val="11"/>
        <color rgb="FF000000"/>
        <rFont val="Calibri"/>
      </rPr>
      <t>OS10# show running-configuration users</t>
    </r>
    <r>
      <rPr>
        <sz val="11"/>
        <color rgb="FF000000"/>
        <rFont val="Calibri"/>
      </rPr>
      <t xml:space="preserve">
</t>
    </r>
    <r>
      <rPr>
        <sz val="11"/>
        <color rgb="FF000000"/>
        <rFont val="Calibri"/>
      </rPr>
      <t>username admin password **** role sysadmin priv-lvl 15</t>
    </r>
    <r>
      <rPr>
        <sz val="11"/>
        <color rgb="FF000000"/>
        <rFont val="Calibri"/>
      </rPr>
      <t xml:space="preserve">
</t>
    </r>
    <r>
      <rPr>
        <sz val="11"/>
        <color rgb="FF000000"/>
        <rFont val="Calibri"/>
      </rPr>
      <t>username op100 password **** role netoperator priv-lvl 1</t>
    </r>
    <r>
      <rPr>
        <sz val="11"/>
        <color rgb="FF000000"/>
        <rFont val="Calibri"/>
      </rPr>
      <t xml:space="preserve">
</t>
    </r>
    <r>
      <rPr>
        <sz val="11"/>
        <color rgb="FF000000"/>
        <rFont val="Calibri"/>
      </rPr>
      <t>OS10#</t>
    </r>
    <r>
      <rPr>
        <sz val="11"/>
        <color rgb="FF000000"/>
        <rFont val="Calibri"/>
      </rPr>
      <t xml:space="preserve">
</t>
    </r>
    <r>
      <rPr>
        <sz val="11"/>
        <color rgb="FF000000"/>
        <rFont val="Calibri"/>
      </rPr>
      <t>If the OS10 Switch does not prevent nonprivileged users from executing privileged functions, this is a finding.</t>
    </r>
  </si>
  <si>
    <t>V-269791</t>
  </si>
  <si>
    <r>
      <rPr>
        <sz val="11"/>
        <rFont val="Calibri"/>
      </rPr>
      <t>The Dell OS10 Switch must generate an immediate real-time alert of all audit failure events requiring real-time alerts.</t>
    </r>
  </si>
  <si>
    <r>
      <rPr>
        <sz val="11"/>
        <color rgb="FF000000"/>
        <rFont val="Calibri"/>
      </rPr>
      <t>Configure the OS10 Switch to use either TCP or TLS for connection to the remote syslog servers:</t>
    </r>
    <r>
      <rPr>
        <sz val="11"/>
        <color rgb="FF000000"/>
        <rFont val="Calibri"/>
      </rPr>
      <t xml:space="preserve">
</t>
    </r>
    <r>
      <rPr>
        <sz val="11"/>
        <color rgb="FF000000"/>
        <rFont val="Calibri"/>
      </rPr>
      <t>OS10(config)# logging server 100.94.75.111 tcp</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</si>
  <si>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Satisfies: SRG-APP-000360-NDM-000295, SRG-APP-000795-NDM-000130</t>
    </r>
  </si>
  <si>
    <r>
      <rPr>
        <sz val="11"/>
        <color rgb="FF000000"/>
        <rFont val="Calibri"/>
      </rPr>
      <t>Determine if the OS10 Switch generates an immediate alert of all audit failure events requiring real-time alerts.</t>
    </r>
    <r>
      <rPr>
        <sz val="11"/>
        <color rgb="FF000000"/>
        <rFont val="Calibri"/>
      </rPr>
      <t xml:space="preserve">
</t>
    </r>
    <r>
      <rPr>
        <sz val="11"/>
        <color rgb="FF000000"/>
        <rFont val="Calibri"/>
      </rPr>
      <t>Verify that syslog is configured to use a connection-based protocol, either TCP or TLS, when connecting to a remote syslog server:</t>
    </r>
    <r>
      <rPr>
        <sz val="11"/>
        <color rgb="FF000000"/>
        <rFont val="Calibri"/>
      </rPr>
      <t xml:space="preserve">
</t>
    </r>
    <r>
      <rPr>
        <sz val="11"/>
        <color rgb="FF000000"/>
        <rFont val="Calibri"/>
      </rPr>
      <t>OS10# show running-configuration logging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server 100.94.75.111 tcp 514</t>
    </r>
    <r>
      <rPr>
        <sz val="11"/>
        <color rgb="FF000000"/>
        <rFont val="Calibri"/>
      </rPr>
      <t xml:space="preserve">
</t>
    </r>
    <r>
      <rPr>
        <sz val="11"/>
        <color rgb="FF000000"/>
        <rFont val="Calibri"/>
      </rPr>
      <t>If the OS10 Switch is not configured to use either TCP or TLS for connection to the remote syslog servers, this is a finding.</t>
    </r>
  </si>
  <si>
    <t>V-269793</t>
  </si>
  <si>
    <r>
      <rPr>
        <sz val="11"/>
        <rFont val="Calibri"/>
      </rPr>
      <t>The Dell OS10 Switch must be configured to authenticate SNMP messages using a FIPS-validated Keyed-Hash Message Authentication Code (HMAC).</t>
    </r>
  </si>
  <si>
    <r>
      <rPr>
        <sz val="11"/>
        <color rgb="FF000000"/>
        <rFont val="Calibri"/>
      </rPr>
      <t>Configure the OS10 Switch to authenticate SNMP messages using a FIPS-validated Keyed-HMAC.</t>
    </r>
    <r>
      <rPr>
        <sz val="11"/>
        <color rgb="FF000000"/>
        <rFont val="Calibri"/>
      </rPr>
      <t xml:space="preserve">
</t>
    </r>
    <r>
      <rPr>
        <sz val="11"/>
        <color rgb="FF000000"/>
        <rFont val="Calibri"/>
      </rPr>
      <t>Ensure FIPS mode is enabled.</t>
    </r>
    <r>
      <rPr>
        <sz val="11"/>
        <color rgb="FF000000"/>
        <rFont val="Calibri"/>
      </rPr>
      <t xml:space="preserve">
</t>
    </r>
    <r>
      <rPr>
        <sz val="11"/>
        <color rgb="FF000000"/>
        <rFont val="Calibri"/>
      </rPr>
      <t>OS10(config)# crypto fips enable</t>
    </r>
    <r>
      <rPr>
        <sz val="11"/>
        <color rgb="FF000000"/>
        <rFont val="Calibri"/>
      </rPr>
      <t xml:space="preserve">
</t>
    </r>
    <r>
      <rPr>
        <sz val="11"/>
        <color rgb="FF000000"/>
        <rFont val="Calibri"/>
      </rPr>
      <t>WARNING: Upon committing this configuration, the system will regenerate SSH keys. Please consult documentation and toggle FIPS mode only if you know what you are doing!</t>
    </r>
    <r>
      <rPr>
        <sz val="11"/>
        <color rgb="FF000000"/>
        <rFont val="Calibri"/>
      </rPr>
      <t xml:space="preserve">
</t>
    </r>
    <r>
      <rPr>
        <sz val="11"/>
        <color rgb="FF000000"/>
        <rFont val="Calibri"/>
      </rPr>
      <t>Continue? [yes/no(default)]:yes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Configure an SNMP user to enforce SHA authentication.</t>
    </r>
    <r>
      <rPr>
        <sz val="11"/>
        <color rgb="FF000000"/>
        <rFont val="Calibri"/>
      </rPr>
      <t xml:space="preserve">
</t>
    </r>
    <r>
      <rPr>
        <sz val="11"/>
        <color rgb="FF000000"/>
        <rFont val="Calibri"/>
      </rPr>
      <t>OS10(config)# snmp-server group Group3 3 priv notify NOTIFY</t>
    </r>
    <r>
      <rPr>
        <sz val="11"/>
        <color rgb="FF000000"/>
        <rFont val="Calibri"/>
      </rPr>
      <t xml:space="preserve">
</t>
    </r>
    <r>
      <rPr>
        <sz val="11"/>
        <color rgb="FF000000"/>
        <rFont val="Calibri"/>
      </rPr>
      <t>OS10(config)# snmp-server user User3 Group3 3 auth sha ********** priv aes **********</t>
    </r>
    <r>
      <rPr>
        <sz val="11"/>
        <color rgb="FF000000"/>
        <rFont val="Calibri"/>
      </rPr>
      <t xml:space="preserve">
</t>
    </r>
    <r>
      <rPr>
        <sz val="11"/>
        <color rgb="FF000000"/>
        <rFont val="Calibri"/>
      </rPr>
      <t>Configure the SNMP server to use version 3 and enforce SHA authentication (auth) or both SHA authentication and AES encryption (priv).</t>
    </r>
    <r>
      <rPr>
        <sz val="11"/>
        <color rgb="FF000000"/>
        <rFont val="Calibri"/>
      </rPr>
      <t xml:space="preserve">
</t>
    </r>
    <r>
      <rPr>
        <sz val="11"/>
        <color rgb="FF000000"/>
        <rFont val="Calibri"/>
      </rPr>
      <t>OS10(config)# snmp-server host 10.10.10.10 version 3 priv User3 snmp</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</si>
  <si>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</si>
  <si>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OS10 Switch configuration to verify SNMP messages are authenticated using a FIPS-validated Keyed-HMAC.</t>
    </r>
    <r>
      <rPr>
        <sz val="11"/>
        <color rgb="FF000000"/>
        <rFont val="Calibri"/>
      </rPr>
      <t xml:space="preserve">
</t>
    </r>
    <r>
      <rPr>
        <sz val="11"/>
        <color rgb="FF000000"/>
        <rFont val="Calibri"/>
      </rPr>
      <t>Step 1: Review the FIPS status to verify that FIPS mode is enabled, as shown below:</t>
    </r>
    <r>
      <rPr>
        <sz val="11"/>
        <color rgb="FF000000"/>
        <rFont val="Calibri"/>
      </rPr>
      <t xml:space="preserve">
</t>
    </r>
    <r>
      <rPr>
        <sz val="11"/>
        <color rgb="FF000000"/>
        <rFont val="Calibri"/>
      </rPr>
      <t>OS10# show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Crypto Library:      OpenSSL 1.0.2zg-fips  7 Feb 2023</t>
    </r>
    <r>
      <rPr>
        <sz val="11"/>
        <color rgb="FF000000"/>
        <rFont val="Calibri"/>
      </rPr>
      <t xml:space="preserve">
</t>
    </r>
    <r>
      <rPr>
        <sz val="11"/>
        <color rgb="FF000000"/>
        <rFont val="Calibri"/>
      </rPr>
      <t>FIPS Object Module:  DELL OpenSSL FIPS Crypto Module v2.6 July 2021</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2: Review the SNMP configuration to verify that the server is configured to enforce authentication ({auth|priv} {name}). Verify the SNMP user is configured for SHA authentication (auth sha):</t>
    </r>
    <r>
      <rPr>
        <sz val="11"/>
        <color rgb="FF000000"/>
        <rFont val="Calibri"/>
      </rPr>
      <t xml:space="preserve">
</t>
    </r>
    <r>
      <rPr>
        <sz val="11"/>
        <color rgb="FF000000"/>
        <rFont val="Calibri"/>
      </rPr>
      <t>OS10(config)# show running-configuration snmp</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group Group3 3 priv notify NOTIFY</t>
    </r>
    <r>
      <rPr>
        <sz val="11"/>
        <color rgb="FF000000"/>
        <rFont val="Calibri"/>
      </rPr>
      <t xml:space="preserve">
</t>
    </r>
    <r>
      <rPr>
        <sz val="11"/>
        <color rgb="FF000000"/>
        <rFont val="Calibri"/>
      </rPr>
      <t>snmp-server host 10.10.10.10 traps version 3 priv User3</t>
    </r>
    <r>
      <rPr>
        <sz val="11"/>
        <color rgb="FF000000"/>
        <rFont val="Calibri"/>
      </rPr>
      <t xml:space="preserve">
</t>
    </r>
    <r>
      <rPr>
        <sz val="11"/>
        <color rgb="FF000000"/>
        <rFont val="Calibri"/>
      </rPr>
      <t>snmp-server user User3 Group3 3 encrypted auth sha **** priv aes ****</t>
    </r>
    <r>
      <rPr>
        <sz val="11"/>
        <color rgb="FF000000"/>
        <rFont val="Calibri"/>
      </rPr>
      <t xml:space="preserve">
</t>
    </r>
    <r>
      <rPr>
        <sz val="11"/>
        <color rgb="FF000000"/>
        <rFont val="Calibri"/>
      </rPr>
      <t>If SNMP is not configured to enforce authentication or FIPS mode is not enabled, this is a finding.</t>
    </r>
  </si>
  <si>
    <t>V-269794</t>
  </si>
  <si>
    <r>
      <rPr>
        <sz val="11"/>
        <rFont val="Calibri"/>
      </rPr>
      <t>The Dell OS10 Switch must authenticate Network Time Protocol (NTP) sources using authentication that is cryptographically based.</t>
    </r>
  </si>
  <si>
    <r>
      <rPr>
        <sz val="11"/>
        <color rgb="FF000000"/>
        <rFont val="Calibri"/>
      </rPr>
      <t>Configure the OS10 Switch to authenticate NTP sources using authentication that is cryptographically based:</t>
    </r>
    <r>
      <rPr>
        <sz val="11"/>
        <color rgb="FF000000"/>
        <rFont val="Calibri"/>
      </rPr>
      <t xml:space="preserve">
</t>
    </r>
    <r>
      <rPr>
        <sz val="11"/>
        <color rgb="FF000000"/>
        <rFont val="Calibri"/>
      </rPr>
      <t>OS10(config)# ntp authenticate</t>
    </r>
    <r>
      <rPr>
        <sz val="11"/>
        <color rgb="FF000000"/>
        <rFont val="Calibri"/>
      </rPr>
      <t xml:space="preserve">
</t>
    </r>
    <r>
      <rPr>
        <sz val="11"/>
        <color rgb="FF000000"/>
        <rFont val="Calibri"/>
      </rPr>
      <t>OS10(config)# ntp trusted-key 345</t>
    </r>
    <r>
      <rPr>
        <sz val="11"/>
        <color rgb="FF000000"/>
        <rFont val="Calibri"/>
      </rPr>
      <t xml:space="preserve">
</t>
    </r>
    <r>
      <rPr>
        <sz val="11"/>
        <color rgb="FF000000"/>
        <rFont val="Calibri"/>
      </rPr>
      <t>OS10(config)# ntp authentication-key 345 sha2-256 0 &lt;key&gt;</t>
    </r>
    <r>
      <rPr>
        <sz val="11"/>
        <color rgb="FF000000"/>
        <rFont val="Calibri"/>
      </rPr>
      <t xml:space="preserve">
</t>
    </r>
    <r>
      <rPr>
        <sz val="11"/>
        <color rgb="FF000000"/>
        <rFont val="Calibri"/>
      </rPr>
      <t>OS10(config)# ntp server 192.0.2.1 key 345 preferred</t>
    </r>
    <r>
      <rPr>
        <sz val="11"/>
        <color rgb="FF000000"/>
        <rFont val="Calibri"/>
      </rPr>
      <t xml:space="preserve">
</t>
    </r>
    <r>
      <rPr>
        <sz val="11"/>
        <color rgb="FF000000"/>
        <rFont val="Calibri"/>
      </rPr>
      <t>OS10(config)# ntp server 192.0.2.5 key 345</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</si>
  <si>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</si>
  <si>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OS10 Switch configuration to determine if the network device authenticates NTP endpoints before establishing a local, remote, or network connection using authentication that is cryptographically based.</t>
    </r>
    <r>
      <rPr>
        <sz val="11"/>
        <color rgb="FF000000"/>
        <rFont val="Calibri"/>
      </rPr>
      <t xml:space="preserve">
</t>
    </r>
    <r>
      <rPr>
        <sz val="11"/>
        <color rgb="FF000000"/>
        <rFont val="Calibri"/>
      </rPr>
      <t>Review the configuration to verify that NTP authentication is configured when communicating with the NTP servers with the following commands:</t>
    </r>
    <r>
      <rPr>
        <sz val="11"/>
        <color rgb="FF000000"/>
        <rFont val="Calibri"/>
      </rPr>
      <t xml:space="preserve">
</t>
    </r>
    <r>
      <rPr>
        <sz val="11"/>
        <color rgb="FF000000"/>
        <rFont val="Calibri"/>
      </rPr>
      <t>OS10# show running-configuration ntp</t>
    </r>
    <r>
      <rPr>
        <sz val="11"/>
        <color rgb="FF000000"/>
        <rFont val="Calibri"/>
      </rPr>
      <t xml:space="preserve">
</t>
    </r>
    <r>
      <rPr>
        <sz val="11"/>
        <color rgb="FF000000"/>
        <rFont val="Calibri"/>
      </rPr>
      <t>!</t>
    </r>
    <r>
      <rPr>
        <sz val="11"/>
        <color rgb="FF000000"/>
        <rFont val="Calibri"/>
      </rPr>
      <t xml:space="preserve">
</t>
    </r>
    <r>
      <rPr>
        <sz val="11"/>
        <color rgb="FF000000"/>
        <rFont val="Calibri"/>
      </rPr>
      <t>ntp authenticate</t>
    </r>
    <r>
      <rPr>
        <sz val="11"/>
        <color rgb="FF000000"/>
        <rFont val="Calibri"/>
      </rPr>
      <t xml:space="preserve">
</t>
    </r>
    <r>
      <rPr>
        <sz val="11"/>
        <color rgb="FF000000"/>
        <rFont val="Calibri"/>
      </rPr>
      <t>ntp authentication-key 345 sha2-256 9 ****</t>
    </r>
    <r>
      <rPr>
        <sz val="11"/>
        <color rgb="FF000000"/>
        <rFont val="Calibri"/>
      </rPr>
      <t xml:space="preserve">
</t>
    </r>
    <r>
      <rPr>
        <sz val="11"/>
        <color rgb="FF000000"/>
        <rFont val="Calibri"/>
      </rPr>
      <t>ntp server 192.0.2.1 key 345 prefer</t>
    </r>
    <r>
      <rPr>
        <sz val="11"/>
        <color rgb="FF000000"/>
        <rFont val="Calibri"/>
      </rPr>
      <t xml:space="preserve">
</t>
    </r>
    <r>
      <rPr>
        <sz val="11"/>
        <color rgb="FF000000"/>
        <rFont val="Calibri"/>
      </rPr>
      <t>ntp server 192.0.2.5 key 345</t>
    </r>
    <r>
      <rPr>
        <sz val="11"/>
        <color rgb="FF000000"/>
        <rFont val="Calibri"/>
      </rPr>
      <t xml:space="preserve">
</t>
    </r>
    <r>
      <rPr>
        <sz val="11"/>
        <color rgb="FF000000"/>
        <rFont val="Calibri"/>
      </rPr>
      <t>ntp trusted-key 345</t>
    </r>
    <r>
      <rPr>
        <sz val="11"/>
        <color rgb="FF000000"/>
        <rFont val="Calibri"/>
      </rPr>
      <t xml:space="preserve">
</t>
    </r>
    <r>
      <rPr>
        <sz val="11"/>
        <color rgb="FF000000"/>
        <rFont val="Calibri"/>
      </rPr>
      <t>If the OS10 Switch not authenticate NTP sources using authentication that is cryptographically based, this is a finding.</t>
    </r>
  </si>
  <si>
    <t>V-269795</t>
  </si>
  <si>
    <r>
      <rPr>
        <sz val="11"/>
        <rFont val="Calibri"/>
      </rPr>
      <t>The Dell OS10 Switch must prohibit the use of cached authenticators after an organization-defined time period.</t>
    </r>
  </si>
  <si>
    <r>
      <rPr>
        <sz val="11"/>
        <color rgb="FF000000"/>
        <rFont val="Calibri"/>
      </rPr>
      <t>Configure the OS10 Switch to prohibit the use of cached authenticators after an organization-defined time period:</t>
    </r>
    <r>
      <rPr>
        <sz val="11"/>
        <color rgb="FF000000"/>
        <rFont val="Calibri"/>
      </rPr>
      <t xml:space="preserve">
</t>
    </r>
    <r>
      <rPr>
        <sz val="11"/>
        <color rgb="FF000000"/>
        <rFont val="Calibri"/>
      </rPr>
      <t>OS10(config)# rest authentication token validity {minutes}</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</si>
  <si>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</si>
  <si>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Review the OS10 Switch configuration to determine if it prohibits the use of cached authenticators after an organization-defined time period.</t>
    </r>
    <r>
      <rPr>
        <sz val="11"/>
        <color rgb="FF000000"/>
        <rFont val="Calibri"/>
      </rPr>
      <t xml:space="preserve">
</t>
    </r>
    <r>
      <rPr>
        <sz val="11"/>
        <color rgb="FF000000"/>
        <rFont val="Calibri"/>
      </rPr>
      <t>Verify the rest authentication token validity setting is configured. If no entry is displayed, the default is 120 minutes.</t>
    </r>
    <r>
      <rPr>
        <sz val="11"/>
        <color rgb="FF000000"/>
        <rFont val="Calibri"/>
      </rPr>
      <t xml:space="preserve">
</t>
    </r>
    <r>
      <rPr>
        <sz val="11"/>
        <color rgb="FF000000"/>
        <rFont val="Calibri"/>
      </rPr>
      <t>OS10# show running-configuration | grep "rest authentication token validity"</t>
    </r>
    <r>
      <rPr>
        <sz val="11"/>
        <color rgb="FF000000"/>
        <rFont val="Calibri"/>
      </rPr>
      <t xml:space="preserve">
</t>
    </r>
    <r>
      <rPr>
        <sz val="11"/>
        <color rgb="FF000000"/>
        <rFont val="Calibri"/>
      </rPr>
      <t>rest authentication token validity 60</t>
    </r>
    <r>
      <rPr>
        <sz val="11"/>
        <color rgb="FF000000"/>
        <rFont val="Calibri"/>
      </rPr>
      <t xml:space="preserve">
</t>
    </r>
    <r>
      <rPr>
        <sz val="11"/>
        <color rgb="FF000000"/>
        <rFont val="Calibri"/>
      </rPr>
      <t>If cached authenticators are used after an organization-defined time period, this is a finding.</t>
    </r>
  </si>
  <si>
    <t>V-269796</t>
  </si>
  <si>
    <r>
      <rPr>
        <sz val="11"/>
        <rFont val="Calibri"/>
      </rPr>
      <t>The Dell OS10 Switch must use FIPS-validated Keyed-Hash Message Authentication Code (HMAC) to protect the integrity of nonlocal maintenance and diagnostic communications.</t>
    </r>
  </si>
  <si>
    <r>
      <rPr>
        <sz val="11"/>
        <color rgb="FF000000"/>
        <rFont val="Calibri"/>
      </rPr>
      <t>Configure the OS10 Switch to use FIPS-validated HMAC to protect the integrity of nonlocal maintenance and diagnostic communications.</t>
    </r>
    <r>
      <rPr>
        <sz val="11"/>
        <color rgb="FF000000"/>
        <rFont val="Calibri"/>
      </rPr>
      <t xml:space="preserve">
</t>
    </r>
    <r>
      <rPr>
        <sz val="11"/>
        <color rgb="FF000000"/>
        <rFont val="Calibri"/>
      </rPr>
      <t>OS10(config)# crypto fips enable</t>
    </r>
    <r>
      <rPr>
        <sz val="11"/>
        <color rgb="FF000000"/>
        <rFont val="Calibri"/>
      </rPr>
      <t xml:space="preserve">
</t>
    </r>
    <r>
      <rPr>
        <sz val="11"/>
        <color rgb="FF000000"/>
        <rFont val="Calibri"/>
      </rPr>
      <t>WARNING: Upon committing this configuration, the system will regenerate SSH keys. Please consult documentation and toggle FIPS mode only if you know what you are doing!</t>
    </r>
    <r>
      <rPr>
        <sz val="11"/>
        <color rgb="FF000000"/>
        <rFont val="Calibri"/>
      </rPr>
      <t xml:space="preserve">
</t>
    </r>
    <r>
      <rPr>
        <sz val="11"/>
        <color rgb="FF000000"/>
        <rFont val="Calibri"/>
      </rPr>
      <t>Continue? [yes/no(default)]:yes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Disable telnet if it has been enabled:</t>
    </r>
    <r>
      <rPr>
        <sz val="11"/>
        <color rgb="FF000000"/>
        <rFont val="Calibri"/>
      </rPr>
      <t xml:space="preserve">
</t>
    </r>
    <r>
      <rPr>
        <sz val="11"/>
        <color rgb="FF000000"/>
        <rFont val="Calibri"/>
      </rPr>
      <t xml:space="preserve"> OS10(config)# no ip telnet server enable</t>
    </r>
    <r>
      <rPr>
        <sz val="11"/>
        <color rgb="FF000000"/>
        <rFont val="Calibri"/>
      </rPr>
      <t xml:space="preserve">
</t>
    </r>
    <r>
      <rPr>
        <sz val="11"/>
        <color rgb="FF000000"/>
        <rFont val="Calibri"/>
      </rPr>
      <t>Enable SSH if it has been disabled:</t>
    </r>
    <r>
      <rPr>
        <sz val="11"/>
        <color rgb="FF000000"/>
        <rFont val="Calibri"/>
      </rPr>
      <t xml:space="preserve">
</t>
    </r>
    <r>
      <rPr>
        <sz val="11"/>
        <color rgb="FF000000"/>
        <rFont val="Calibri"/>
      </rPr>
      <t xml:space="preserve"> OS10(config)# ip ssh server enable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</si>
  <si>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</si>
  <si>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Verify the OS10 Switch uses FIPS-validated HMAC to protect the integrity of nonlocal maintenance and diagnostic communications.</t>
    </r>
    <r>
      <rPr>
        <sz val="11"/>
        <color rgb="FF000000"/>
        <rFont val="Calibri"/>
      </rPr>
      <t xml:space="preserve">
</t>
    </r>
    <r>
      <rPr>
        <sz val="11"/>
        <color rgb="FF000000"/>
        <rFont val="Calibri"/>
      </rPr>
      <t>Review the FIPS status to verify that FIPS mode is enabled, as shown below:</t>
    </r>
    <r>
      <rPr>
        <sz val="11"/>
        <color rgb="FF000000"/>
        <rFont val="Calibri"/>
      </rPr>
      <t xml:space="preserve">
</t>
    </r>
    <r>
      <rPr>
        <sz val="11"/>
        <color rgb="FF000000"/>
        <rFont val="Calibri"/>
      </rPr>
      <t>OS10# show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Crypto Library:      OpenSSL 1.0.2zg-fips  7 Feb 2023</t>
    </r>
    <r>
      <rPr>
        <sz val="11"/>
        <color rgb="FF000000"/>
        <rFont val="Calibri"/>
      </rPr>
      <t xml:space="preserve">
</t>
    </r>
    <r>
      <rPr>
        <sz val="11"/>
        <color rgb="FF000000"/>
        <rFont val="Calibri"/>
      </rPr>
      <t>FIPS Object Module:  DELL OpenSSL FIPS Crypto Module v2.6 July 2021</t>
    </r>
    <r>
      <rPr>
        <sz val="11"/>
        <color rgb="FF000000"/>
        <rFont val="Calibri"/>
      </rPr>
      <t xml:space="preserve">
</t>
    </r>
    <r>
      <rPr>
        <sz val="11"/>
        <color rgb="FF000000"/>
        <rFont val="Calibri"/>
      </rPr>
      <t>OS10#</t>
    </r>
    <r>
      <rPr>
        <sz val="11"/>
        <color rgb="FF000000"/>
        <rFont val="Calibri"/>
      </rPr>
      <t xml:space="preserve">
</t>
    </r>
    <r>
      <rPr>
        <sz val="11"/>
        <color rgb="FF000000"/>
        <rFont val="Calibri"/>
      </rPr>
      <t>Verify that SSH is enabled for network access by reviewing the SSH server status:</t>
    </r>
    <r>
      <rPr>
        <sz val="11"/>
        <color rgb="FF000000"/>
        <rFont val="Calibri"/>
      </rPr>
      <t xml:space="preserve">
</t>
    </r>
    <r>
      <rPr>
        <sz val="11"/>
        <color rgb="FF000000"/>
        <rFont val="Calibri"/>
      </rPr>
      <t>OS10# show ip ssh | grep "SSH Server:"</t>
    </r>
    <r>
      <rPr>
        <sz val="11"/>
        <color rgb="FF000000"/>
        <rFont val="Calibri"/>
      </rPr>
      <t xml:space="preserve">
</t>
    </r>
    <r>
      <rPr>
        <sz val="11"/>
        <color rgb="FF000000"/>
        <rFont val="Calibri"/>
      </rPr>
      <t>SSH Server:                   Enabled</t>
    </r>
    <r>
      <rPr>
        <sz val="11"/>
        <color rgb="FF000000"/>
        <rFont val="Calibri"/>
      </rPr>
      <t xml:space="preserve">
</t>
    </r>
    <r>
      <rPr>
        <sz val="11"/>
        <color rgb="FF000000"/>
        <rFont val="Calibri"/>
      </rPr>
      <t xml:space="preserve">Verify that telnet is disabled on the switch by verifying that the following is not in the running-configuration: </t>
    </r>
    <r>
      <rPr>
        <sz val="11"/>
        <color rgb="FF000000"/>
        <rFont val="Calibri"/>
      </rPr>
      <t xml:space="preserve">
</t>
    </r>
    <r>
      <rPr>
        <sz val="11"/>
        <color rgb="FF000000"/>
        <rFont val="Calibri"/>
      </rPr>
      <t>ip telnet server enable</t>
    </r>
    <r>
      <rPr>
        <sz val="11"/>
        <color rgb="FF000000"/>
        <rFont val="Calibri"/>
      </rPr>
      <t xml:space="preserve">
</t>
    </r>
    <r>
      <rPr>
        <sz val="11"/>
        <color rgb="FF000000"/>
        <rFont val="Calibri"/>
      </rPr>
      <t xml:space="preserve"> If FIPS mode is not enabled or if the SSH is not enabled or if telnet is enabled in the OS10 Switch, this is a finding.</t>
    </r>
  </si>
  <si>
    <t>V-269797</t>
  </si>
  <si>
    <r>
      <rPr>
        <sz val="11"/>
        <rFont val="Calibri"/>
      </rPr>
      <t>The Dell OS10 Switch must be configured to implement cryptographic mechanisms using a FIPS 140-2 approved algorithm to protect the confidentiality of remote maintenance sessions.</t>
    </r>
  </si>
  <si>
    <r>
      <rPr>
        <sz val="11"/>
        <color rgb="FF000000"/>
        <rFont val="Calibri"/>
      </rPr>
      <t>Configure the OS10 Switch to implement cryptographic mechanisms to protect the confidentiality of remote maintenance sessions using a FIPS 140-2 approved algorithm:</t>
    </r>
    <r>
      <rPr>
        <sz val="11"/>
        <color rgb="FF000000"/>
        <rFont val="Calibri"/>
      </rPr>
      <t xml:space="preserve">
</t>
    </r>
    <r>
      <rPr>
        <sz val="11"/>
        <color rgb="FF000000"/>
        <rFont val="Calibri"/>
      </rPr>
      <t>OS10(config)# crypto fips enable</t>
    </r>
    <r>
      <rPr>
        <sz val="11"/>
        <color rgb="FF000000"/>
        <rFont val="Calibri"/>
      </rPr>
      <t xml:space="preserve">
</t>
    </r>
    <r>
      <rPr>
        <sz val="11"/>
        <color rgb="FF000000"/>
        <rFont val="Calibri"/>
      </rPr>
      <t>WARNING: Upon committing this configuration, the system will regenerate SSH keys. Please consult documentation and toggle FIPS mode only if you know what you are doing!</t>
    </r>
    <r>
      <rPr>
        <sz val="11"/>
        <color rgb="FF000000"/>
        <rFont val="Calibri"/>
      </rPr>
      <t xml:space="preserve">
</t>
    </r>
    <r>
      <rPr>
        <sz val="11"/>
        <color rgb="FF000000"/>
        <rFont val="Calibri"/>
      </rPr>
      <t>Continue? [yes/no(default)]:yes</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Disable telnet if it has been enabled:</t>
    </r>
    <r>
      <rPr>
        <sz val="11"/>
        <color rgb="FF000000"/>
        <rFont val="Calibri"/>
      </rPr>
      <t xml:space="preserve">
</t>
    </r>
    <r>
      <rPr>
        <sz val="11"/>
        <color rgb="FF000000"/>
        <rFont val="Calibri"/>
      </rPr>
      <t xml:space="preserve"> OS10(config)# no ip telnet server enable</t>
    </r>
    <r>
      <rPr>
        <sz val="11"/>
        <color rgb="FF000000"/>
        <rFont val="Calibri"/>
      </rPr>
      <t xml:space="preserve">
</t>
    </r>
    <r>
      <rPr>
        <sz val="11"/>
        <color rgb="FF000000"/>
        <rFont val="Calibri"/>
      </rPr>
      <t>Enable SSH if it has been disabled:</t>
    </r>
    <r>
      <rPr>
        <sz val="11"/>
        <color rgb="FF000000"/>
        <rFont val="Calibri"/>
      </rPr>
      <t xml:space="preserve">
</t>
    </r>
    <r>
      <rPr>
        <sz val="11"/>
        <color rgb="FF000000"/>
        <rFont val="Calibri"/>
      </rPr>
      <t xml:space="preserve"> OS10(config)# ip ssh server enable</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</si>
  <si>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</si>
  <si>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Review the OS10 Switch configuration to determine if cryptographic mechanisms are implemented using a FIPS 140-2 approved algorithm to protect the confidentiality of remote maintenance sessions.</t>
    </r>
    <r>
      <rPr>
        <sz val="11"/>
        <color rgb="FF000000"/>
        <rFont val="Calibri"/>
      </rPr>
      <t xml:space="preserve">
</t>
    </r>
    <r>
      <rPr>
        <sz val="11"/>
        <color rgb="FF000000"/>
        <rFont val="Calibri"/>
      </rPr>
      <t>Review the FIPS status to verify that FIPS mode is enabled, as shown below:</t>
    </r>
    <r>
      <rPr>
        <sz val="11"/>
        <color rgb="FF000000"/>
        <rFont val="Calibri"/>
      </rPr>
      <t xml:space="preserve">
</t>
    </r>
    <r>
      <rPr>
        <sz val="11"/>
        <color rgb="FF000000"/>
        <rFont val="Calibri"/>
      </rPr>
      <t>OS10# show fips status</t>
    </r>
    <r>
      <rPr>
        <sz val="11"/>
        <color rgb="FF000000"/>
        <rFont val="Calibri"/>
      </rPr>
      <t xml:space="preserve">
</t>
    </r>
    <r>
      <rPr>
        <sz val="11"/>
        <color rgb="FF000000"/>
        <rFont val="Calibri"/>
      </rPr>
      <t>FIPS mode:           Enabled</t>
    </r>
    <r>
      <rPr>
        <sz val="11"/>
        <color rgb="FF000000"/>
        <rFont val="Calibri"/>
      </rPr>
      <t xml:space="preserve">
</t>
    </r>
    <r>
      <rPr>
        <sz val="11"/>
        <color rgb="FF000000"/>
        <rFont val="Calibri"/>
      </rPr>
      <t>Crypto Library:      OpenSSL 1.0.2zg-fips  7 Feb 2023</t>
    </r>
    <r>
      <rPr>
        <sz val="11"/>
        <color rgb="FF000000"/>
        <rFont val="Calibri"/>
      </rPr>
      <t xml:space="preserve">
</t>
    </r>
    <r>
      <rPr>
        <sz val="11"/>
        <color rgb="FF000000"/>
        <rFont val="Calibri"/>
      </rPr>
      <t>FIPS Object Module:  DELL OpenSSL FIPS Crypto Module v2.6 July 2021</t>
    </r>
    <r>
      <rPr>
        <sz val="11"/>
        <color rgb="FF000000"/>
        <rFont val="Calibri"/>
      </rPr>
      <t xml:space="preserve">
</t>
    </r>
    <r>
      <rPr>
        <sz val="11"/>
        <color rgb="FF000000"/>
        <rFont val="Calibri"/>
      </rPr>
      <t>OS10#</t>
    </r>
    <r>
      <rPr>
        <sz val="11"/>
        <color rgb="FF000000"/>
        <rFont val="Calibri"/>
      </rPr>
      <t xml:space="preserve">
</t>
    </r>
    <r>
      <rPr>
        <sz val="11"/>
        <color rgb="FF000000"/>
        <rFont val="Calibri"/>
      </rPr>
      <t>Verify that SSH is enabled for network access by reviewing the SSH server status:</t>
    </r>
    <r>
      <rPr>
        <sz val="11"/>
        <color rgb="FF000000"/>
        <rFont val="Calibri"/>
      </rPr>
      <t xml:space="preserve">
</t>
    </r>
    <r>
      <rPr>
        <sz val="11"/>
        <color rgb="FF000000"/>
        <rFont val="Calibri"/>
      </rPr>
      <t>OS10# show ip ssh | grep "SSH Server:"</t>
    </r>
    <r>
      <rPr>
        <sz val="11"/>
        <color rgb="FF000000"/>
        <rFont val="Calibri"/>
      </rPr>
      <t xml:space="preserve">
</t>
    </r>
    <r>
      <rPr>
        <sz val="11"/>
        <color rgb="FF000000"/>
        <rFont val="Calibri"/>
      </rPr>
      <t>SSH Server:                   Enabled</t>
    </r>
    <r>
      <rPr>
        <sz val="11"/>
        <color rgb="FF000000"/>
        <rFont val="Calibri"/>
      </rPr>
      <t xml:space="preserve">
</t>
    </r>
    <r>
      <rPr>
        <sz val="11"/>
        <color rgb="FF000000"/>
        <rFont val="Calibri"/>
      </rPr>
      <t xml:space="preserve">Verify that telnet is disabled on the switch by verifying that the following is not in the running-configuration: </t>
    </r>
    <r>
      <rPr>
        <sz val="11"/>
        <color rgb="FF000000"/>
        <rFont val="Calibri"/>
      </rPr>
      <t xml:space="preserve">
</t>
    </r>
    <r>
      <rPr>
        <sz val="11"/>
        <color rgb="FF000000"/>
        <rFont val="Calibri"/>
      </rPr>
      <t>ip telnet server enable</t>
    </r>
    <r>
      <rPr>
        <sz val="11"/>
        <color rgb="FF000000"/>
        <rFont val="Calibri"/>
      </rPr>
      <t xml:space="preserve">
</t>
    </r>
    <r>
      <rPr>
        <sz val="11"/>
        <color rgb="FF000000"/>
        <rFont val="Calibri"/>
      </rPr>
      <t>If FIPS mode is not enabled, if the SSH is not enabled, or if telnet is enabled in the OS10 Switch, this is a finding.</t>
    </r>
  </si>
  <si>
    <t>V-269798</t>
  </si>
  <si>
    <r>
      <rPr>
        <sz val="11"/>
        <rFont val="Calibri"/>
      </rPr>
      <t>The Dell OS10 Switch must be configured to protect against known types of denial-of-service (DoS) attacks by employing organization-defined security safeguards.</t>
    </r>
  </si>
  <si>
    <r>
      <rPr>
        <sz val="11"/>
        <color rgb="FF000000"/>
        <rFont val="Calibri"/>
      </rPr>
      <t>Configure the network device to protect against or limit the effects of all known types of DoS attacks by employing organization-defined security safeguards.</t>
    </r>
    <r>
      <rPr>
        <sz val="11"/>
        <color rgb="FF000000"/>
        <rFont val="Calibri"/>
      </rPr>
      <t xml:space="preserve">
</t>
    </r>
    <r>
      <rPr>
        <sz val="11"/>
        <color rgb="FF000000"/>
        <rFont val="Calibri"/>
      </rPr>
      <t>Create an appropriate QoS policy for CoPP:</t>
    </r>
    <r>
      <rPr>
        <sz val="11"/>
        <color rgb="FF000000"/>
        <rFont val="Calibri"/>
      </rPr>
      <t xml:space="preserve">
</t>
    </r>
    <r>
      <rPr>
        <sz val="11"/>
        <color rgb="FF000000"/>
        <rFont val="Calibri"/>
      </rPr>
      <t>OS10(config)# class-map type control-plane example-copp-class-map-name</t>
    </r>
    <r>
      <rPr>
        <sz val="11"/>
        <color rgb="FF000000"/>
        <rFont val="Calibri"/>
      </rPr>
      <t xml:space="preserve">
</t>
    </r>
    <r>
      <rPr>
        <sz val="11"/>
        <color rgb="FF000000"/>
        <rFont val="Calibri"/>
      </rPr>
      <t>OS10(config-cmap-control-plane)# exit</t>
    </r>
    <r>
      <rPr>
        <sz val="11"/>
        <color rgb="FF000000"/>
        <rFont val="Calibri"/>
      </rPr>
      <t xml:space="preserve">
</t>
    </r>
    <r>
      <rPr>
        <sz val="11"/>
        <color rgb="FF000000"/>
        <rFont val="Calibri"/>
      </rPr>
      <t>OS10(config)# policy-map type control-plane example-copp-policy-map-name</t>
    </r>
    <r>
      <rPr>
        <sz val="11"/>
        <color rgb="FF000000"/>
        <rFont val="Calibri"/>
      </rPr>
      <t xml:space="preserve">
</t>
    </r>
    <r>
      <rPr>
        <sz val="11"/>
        <color rgb="FF000000"/>
        <rFont val="Calibri"/>
      </rPr>
      <t>OS10(config-pmap-control-plane)# class example-copp-class-map-name</t>
    </r>
    <r>
      <rPr>
        <sz val="11"/>
        <color rgb="FF000000"/>
        <rFont val="Calibri"/>
      </rPr>
      <t xml:space="preserve">
</t>
    </r>
    <r>
      <rPr>
        <sz val="11"/>
        <color rgb="FF000000"/>
        <rFont val="Calibri"/>
      </rPr>
      <t>OS10(config-pmap-c)# set qos-group 2</t>
    </r>
    <r>
      <rPr>
        <sz val="11"/>
        <color rgb="FF000000"/>
        <rFont val="Calibri"/>
      </rPr>
      <t xml:space="preserve">
</t>
    </r>
    <r>
      <rPr>
        <sz val="11"/>
        <color rgb="FF000000"/>
        <rFont val="Calibri"/>
      </rPr>
      <t>OS10(config-pmap-c)# police cir 100 pir 100</t>
    </r>
    <r>
      <rPr>
        <sz val="11"/>
        <color rgb="FF000000"/>
        <rFont val="Calibri"/>
      </rPr>
      <t xml:space="preserve">
</t>
    </r>
    <r>
      <rPr>
        <sz val="11"/>
        <color rgb="FF000000"/>
        <rFont val="Calibri"/>
      </rPr>
      <t>Assign the control-plane service-policy:</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OS10(conf-control-plane)# service-policy input example-copp-policy-map-name</t>
    </r>
    <r>
      <rPr>
        <sz val="11"/>
        <color rgb="FF000000"/>
        <rFont val="Calibri"/>
      </rPr>
      <t xml:space="preserve">
</t>
    </r>
    <r>
      <rPr>
        <sz val="11"/>
        <color rgb="FF000000"/>
        <rFont val="Calibri"/>
      </rPr>
      <t>Configure inbound ACLs to restrict which packets should be allowed to reach to the control plane from the OOBM management port and from the front panel data ports:</t>
    </r>
    <r>
      <rPr>
        <sz val="11"/>
        <color rgb="FF000000"/>
        <rFont val="Calibri"/>
      </rPr>
      <t xml:space="preserve">
</t>
    </r>
    <r>
      <rPr>
        <sz val="11"/>
        <color rgb="FF000000"/>
        <rFont val="Calibri"/>
      </rPr>
      <t>OS10(config)# ip access-list MGMT_TRAFFIC_FROM_OOBM</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 ip access-list MGMT_TRAFFIC_FROM_DATA</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Apply the ACLs to the ingress of the control-plane:</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OS10(config-control-plane)# ip access-group MGMT_TRAFFIC_FROM_OOBM mgmt in</t>
    </r>
    <r>
      <rPr>
        <sz val="11"/>
        <color rgb="FF000000"/>
        <rFont val="Calibri"/>
      </rPr>
      <t xml:space="preserve">
</t>
    </r>
    <r>
      <rPr>
        <sz val="11"/>
        <color rgb="FF000000"/>
        <rFont val="Calibri"/>
      </rPr>
      <t>OS10(config-control-plane)# ip access-group MGMT_TRAFFIC_FROM_DATA data in</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</si>
  <si>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</si>
  <si>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Determine if the OS10 Switch protects against or limits the effects of all known types of DoS attacks by employing organization-defined security safeguards. Dell OS10 Switches provide DoS protection via control plane ACLs and Control Plane Policing (CoPP).</t>
    </r>
    <r>
      <rPr>
        <sz val="11"/>
        <color rgb="FF000000"/>
        <rFont val="Calibri"/>
      </rPr>
      <t xml:space="preserve">
</t>
    </r>
    <r>
      <rPr>
        <sz val="11"/>
        <color rgb="FF000000"/>
        <rFont val="Calibri"/>
      </rPr>
      <t>Use the show control-plane info command to verify that the CoPP queue rate limits are appropriate to implement the organization-defined security safeguards:</t>
    </r>
    <r>
      <rPr>
        <sz val="11"/>
        <color rgb="FF000000"/>
        <rFont val="Calibri"/>
      </rPr>
      <t xml:space="preserve">
</t>
    </r>
    <r>
      <rPr>
        <sz val="11"/>
        <color rgb="FF000000"/>
        <rFont val="Calibri"/>
      </rPr>
      <t>OS10# show control-plane info</t>
    </r>
    <r>
      <rPr>
        <sz val="11"/>
        <color rgb="FF000000"/>
        <rFont val="Calibri"/>
      </rPr>
      <t xml:space="preserve">
</t>
    </r>
    <r>
      <rPr>
        <sz val="11"/>
        <color rgb="FF000000"/>
        <rFont val="Calibri"/>
      </rPr>
      <t>Queue                    Min Rate Limit(in pps)   Max Rate Limit(in pps)   Protocols</t>
    </r>
    <r>
      <rPr>
        <sz val="11"/>
        <color rgb="FF000000"/>
        <rFont val="Calibri"/>
      </rPr>
      <t xml:space="preserve">
</t>
    </r>
    <r>
      <rPr>
        <sz val="11"/>
        <color rgb="FF000000"/>
        <rFont val="Calibri"/>
      </rPr>
      <t>0                        600                      600                      ISCSI UNKNOWN UNICAST</t>
    </r>
    <r>
      <rPr>
        <sz val="11"/>
        <color rgb="FF000000"/>
        <rFont val="Calibri"/>
      </rPr>
      <t xml:space="preserve">
</t>
    </r>
    <r>
      <rPr>
        <sz val="11"/>
        <color rgb="FF000000"/>
        <rFont val="Calibri"/>
      </rPr>
      <t>1                        1000                     1000                     OPEN_FLOW SFLOW</t>
    </r>
    <r>
      <rPr>
        <sz val="11"/>
        <color rgb="FF000000"/>
        <rFont val="Calibri"/>
      </rPr>
      <t xml:space="preserve">
</t>
    </r>
    <r>
      <rPr>
        <sz val="11"/>
        <color rgb="FF000000"/>
        <rFont val="Calibri"/>
      </rPr>
      <t>2                        400                      400                      IGMP PIM</t>
    </r>
    <r>
      <rPr>
        <sz val="11"/>
        <color rgb="FF000000"/>
        <rFont val="Calibri"/>
      </rPr>
      <t xml:space="preserve">
</t>
    </r>
    <r>
      <rPr>
        <sz val="11"/>
        <color rgb="FF000000"/>
        <rFont val="Calibri"/>
      </rPr>
      <t>3                        600                      1000                     VLT NDS</t>
    </r>
    <r>
      <rPr>
        <sz val="11"/>
        <color rgb="FF000000"/>
        <rFont val="Calibri"/>
      </rPr>
      <t xml:space="preserve">
</t>
    </r>
    <r>
      <rPr>
        <sz val="11"/>
        <color rgb="FF000000"/>
        <rFont val="Calibri"/>
      </rPr>
      <t>4                        500                      1000                     IPV6_ICMP IPV4_ICMP</t>
    </r>
    <r>
      <rPr>
        <sz val="11"/>
        <color rgb="FF000000"/>
        <rFont val="Calibri"/>
      </rPr>
      <t xml:space="preserve">
</t>
    </r>
    <r>
      <rPr>
        <sz val="11"/>
        <color rgb="FF000000"/>
        <rFont val="Calibri"/>
      </rPr>
      <t>5                        500                      1000                     ICMPV6_RS ICMPV6_NS ICMPV6_RA ICMPV6_NA</t>
    </r>
    <r>
      <rPr>
        <sz val="11"/>
        <color rgb="FF000000"/>
        <rFont val="Calibri"/>
      </rPr>
      <t xml:space="preserve">
</t>
    </r>
    <r>
      <rPr>
        <sz val="11"/>
        <color rgb="FF000000"/>
        <rFont val="Calibri"/>
      </rPr>
      <t>6                        500                      1000                     ARP_REQ SERVICEABILITY</t>
    </r>
    <r>
      <rPr>
        <sz val="11"/>
        <color rgb="FF000000"/>
        <rFont val="Calibri"/>
      </rPr>
      <t xml:space="preserve">
</t>
    </r>
    <r>
      <rPr>
        <sz val="11"/>
        <color rgb="FF000000"/>
        <rFont val="Calibri"/>
      </rPr>
      <t>7                        500                      1000                     ARP_RESP</t>
    </r>
    <r>
      <rPr>
        <sz val="11"/>
        <color rgb="FF000000"/>
        <rFont val="Calibri"/>
      </rPr>
      <t xml:space="preserve">
</t>
    </r>
    <r>
      <rPr>
        <sz val="11"/>
        <color rgb="FF000000"/>
        <rFont val="Calibri"/>
      </rPr>
      <t>8                        500                      500                      SSH TELNET TACACS NTP FTP</t>
    </r>
    <r>
      <rPr>
        <sz val="11"/>
        <color rgb="FF000000"/>
        <rFont val="Calibri"/>
      </rPr>
      <t xml:space="preserve">
</t>
    </r>
    <r>
      <rPr>
        <sz val="11"/>
        <color rgb="FF000000"/>
        <rFont val="Calibri"/>
      </rPr>
      <t>9                        600                      600                      FCOE NVME</t>
    </r>
    <r>
      <rPr>
        <sz val="11"/>
        <color rgb="FF000000"/>
        <rFont val="Calibri"/>
      </rPr>
      <t xml:space="preserve">
</t>
    </r>
    <r>
      <rPr>
        <sz val="11"/>
        <color rgb="FF000000"/>
        <rFont val="Calibri"/>
      </rPr>
      <t>10                       600                      1000                     LACP</t>
    </r>
    <r>
      <rPr>
        <sz val="11"/>
        <color rgb="FF000000"/>
        <rFont val="Calibri"/>
      </rPr>
      <t xml:space="preserve">
</t>
    </r>
    <r>
      <rPr>
        <sz val="11"/>
        <color rgb="FF000000"/>
        <rFont val="Calibri"/>
      </rPr>
      <t>11                       400                      400                      RSTP PVST MSTP</t>
    </r>
    <r>
      <rPr>
        <sz val="11"/>
        <color rgb="FF000000"/>
        <rFont val="Calibri"/>
      </rPr>
      <t xml:space="preserve">
</t>
    </r>
    <r>
      <rPr>
        <sz val="11"/>
        <color rgb="FF000000"/>
        <rFont val="Calibri"/>
      </rPr>
      <t>12                       500                      500                      DOT1X LLDP FEFD</t>
    </r>
    <r>
      <rPr>
        <sz val="11"/>
        <color rgb="FF000000"/>
        <rFont val="Calibri"/>
      </rPr>
      <t xml:space="preserve">
</t>
    </r>
    <r>
      <rPr>
        <sz val="11"/>
        <color rgb="FF000000"/>
        <rFont val="Calibri"/>
      </rPr>
      <t>13                       600                      1000                     IPV6_OSPF IPV4_OSPF</t>
    </r>
    <r>
      <rPr>
        <sz val="11"/>
        <color rgb="FF000000"/>
        <rFont val="Calibri"/>
      </rPr>
      <t xml:space="preserve">
</t>
    </r>
    <r>
      <rPr>
        <sz val="11"/>
        <color rgb="FF000000"/>
        <rFont val="Calibri"/>
      </rPr>
      <t>14                       600                      1000                     OSPF_HELLO</t>
    </r>
    <r>
      <rPr>
        <sz val="11"/>
        <color rgb="FF000000"/>
        <rFont val="Calibri"/>
      </rPr>
      <t xml:space="preserve">
</t>
    </r>
    <r>
      <rPr>
        <sz val="11"/>
        <color rgb="FF000000"/>
        <rFont val="Calibri"/>
      </rPr>
      <t>15                       600                      1000                     BGP</t>
    </r>
    <r>
      <rPr>
        <sz val="11"/>
        <color rgb="FF000000"/>
        <rFont val="Calibri"/>
      </rPr>
      <t xml:space="preserve">
</t>
    </r>
    <r>
      <rPr>
        <sz val="11"/>
        <color rgb="FF000000"/>
        <rFont val="Calibri"/>
      </rPr>
      <t>16                       500                      500                      IPV6_DHCP IPV4_DHCP</t>
    </r>
    <r>
      <rPr>
        <sz val="11"/>
        <color rgb="FF000000"/>
        <rFont val="Calibri"/>
      </rPr>
      <t xml:space="preserve">
</t>
    </r>
    <r>
      <rPr>
        <sz val="11"/>
        <color rgb="FF000000"/>
        <rFont val="Calibri"/>
      </rPr>
      <t>17                       600                      1000                     VRRP</t>
    </r>
    <r>
      <rPr>
        <sz val="11"/>
        <color rgb="FF000000"/>
        <rFont val="Calibri"/>
      </rPr>
      <t xml:space="preserve">
</t>
    </r>
    <r>
      <rPr>
        <sz val="11"/>
        <color rgb="FF000000"/>
        <rFont val="Calibri"/>
      </rPr>
      <t>18                       700                      700                      BFD</t>
    </r>
    <r>
      <rPr>
        <sz val="11"/>
        <color rgb="FF000000"/>
        <rFont val="Calibri"/>
      </rPr>
      <t xml:space="preserve">
</t>
    </r>
    <r>
      <rPr>
        <sz val="11"/>
        <color rgb="FF000000"/>
        <rFont val="Calibri"/>
      </rPr>
      <t>19                       1400                     2000                     REMOTE CPS</t>
    </r>
    <r>
      <rPr>
        <sz val="11"/>
        <color rgb="FF000000"/>
        <rFont val="Calibri"/>
      </rPr>
      <t xml:space="preserve">
</t>
    </r>
    <r>
      <rPr>
        <sz val="11"/>
        <color rgb="FF000000"/>
        <rFont val="Calibri"/>
      </rPr>
      <t>20                       300                      300                      MCAST DATA</t>
    </r>
    <r>
      <rPr>
        <sz val="11"/>
        <color rgb="FF000000"/>
        <rFont val="Calibri"/>
      </rPr>
      <t xml:space="preserve">
</t>
    </r>
    <r>
      <rPr>
        <sz val="11"/>
        <color rgb="FF000000"/>
        <rFont val="Calibri"/>
      </rPr>
      <t>21                       100                      100                      ACL LOGGING</t>
    </r>
    <r>
      <rPr>
        <sz val="11"/>
        <color rgb="FF000000"/>
        <rFont val="Calibri"/>
      </rPr>
      <t xml:space="preserve">
</t>
    </r>
    <r>
      <rPr>
        <sz val="11"/>
        <color rgb="FF000000"/>
        <rFont val="Calibri"/>
      </rPr>
      <t>22                       300                      300                      MCAST KNOWN DATA</t>
    </r>
    <r>
      <rPr>
        <sz val="11"/>
        <color rgb="FF000000"/>
        <rFont val="Calibri"/>
      </rPr>
      <t xml:space="preserve">
</t>
    </r>
    <r>
      <rPr>
        <sz val="11"/>
        <color rgb="FF000000"/>
        <rFont val="Calibri"/>
      </rPr>
      <t>23                       100                      100                      PTP</t>
    </r>
    <r>
      <rPr>
        <sz val="11"/>
        <color rgb="FF000000"/>
        <rFont val="Calibri"/>
      </rPr>
      <t xml:space="preserve">
</t>
    </r>
    <r>
      <rPr>
        <sz val="11"/>
        <color rgb="FF000000"/>
        <rFont val="Calibri"/>
      </rPr>
      <t>24                       100                      100                      PORT_SECURITY</t>
    </r>
    <r>
      <rPr>
        <sz val="11"/>
        <color rgb="FF000000"/>
        <rFont val="Calibri"/>
      </rPr>
      <t xml:space="preserve">
</t>
    </r>
    <r>
      <rPr>
        <sz val="11"/>
        <color rgb="FF000000"/>
        <rFont val="Calibri"/>
      </rPr>
      <t>OS10#</t>
    </r>
    <r>
      <rPr>
        <sz val="11"/>
        <color rgb="FF000000"/>
        <rFont val="Calibri"/>
      </rPr>
      <t xml:space="preserve">
</t>
    </r>
    <r>
      <rPr>
        <sz val="11"/>
        <color rgb="FF000000"/>
        <rFont val="Calibri"/>
      </rPr>
      <t>Use the show running-configuration class-map and policy-map to review configured CoPP policies:</t>
    </r>
    <r>
      <rPr>
        <sz val="11"/>
        <color rgb="FF000000"/>
        <rFont val="Calibri"/>
      </rPr>
      <t xml:space="preserve">
</t>
    </r>
    <r>
      <rPr>
        <sz val="11"/>
        <color rgb="FF000000"/>
        <rFont val="Calibri"/>
      </rPr>
      <t>OS10# show running-configuration class-map</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application class-iscsi</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control-plane example-copp-class-map-name</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running-configuration 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application policy-iscsi</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control-plane example-copp-policy-map-name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example-copp-class-map-name</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police cir 100 pir 100</t>
    </r>
    <r>
      <rPr>
        <sz val="11"/>
        <color rgb="FF000000"/>
        <rFont val="Calibri"/>
      </rPr>
      <t xml:space="preserve">
</t>
    </r>
    <r>
      <rPr>
        <sz val="11"/>
        <color rgb="FF000000"/>
        <rFont val="Calibri"/>
      </rPr>
      <t>Examine the interface configuration for the control plane ACLs applied to the traffic destined to the control plane from the OOBM management port or front panel data ports:</t>
    </r>
    <r>
      <rPr>
        <sz val="11"/>
        <color rgb="FF000000"/>
        <rFont val="Calibri"/>
      </rPr>
      <t xml:space="preserve">
</t>
    </r>
    <r>
      <rPr>
        <sz val="11"/>
        <color rgb="FF000000"/>
        <rFont val="Calibri"/>
      </rPr>
      <t>OS10# show running-configuration control-plane</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ip access-group MGMT_TRAFFIC_FROM_OOBM mgmt in</t>
    </r>
    <r>
      <rPr>
        <sz val="11"/>
        <color rgb="FF000000"/>
        <rFont val="Calibri"/>
      </rPr>
      <t xml:space="preserve">
</t>
    </r>
    <r>
      <rPr>
        <sz val="11"/>
        <color rgb="FF000000"/>
        <rFont val="Calibri"/>
      </rPr>
      <t xml:space="preserve"> ip access-group MGMT_TRAFFIC_FROM_DATA data in</t>
    </r>
    <r>
      <rPr>
        <sz val="11"/>
        <color rgb="FF000000"/>
        <rFont val="Calibri"/>
      </rPr>
      <t xml:space="preserve">
</t>
    </r>
    <r>
      <rPr>
        <sz val="11"/>
        <color rgb="FF000000"/>
        <rFont val="Calibri"/>
      </rPr>
      <t>Review the control plane ACLs and verify traffic is limited appropriately:</t>
    </r>
    <r>
      <rPr>
        <sz val="11"/>
        <color rgb="FF000000"/>
        <rFont val="Calibri"/>
      </rPr>
      <t xml:space="preserve">
</t>
    </r>
    <r>
      <rPr>
        <sz val="11"/>
        <color rgb="FF000000"/>
        <rFont val="Calibri"/>
      </rPr>
      <t>OS10# show running-configuration access-list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MGMT_TRAFFIC_FROM_OOBM</t>
    </r>
    <r>
      <rPr>
        <sz val="11"/>
        <color rgb="FF000000"/>
        <rFont val="Calibri"/>
      </rPr>
      <t xml:space="preserve">
</t>
    </r>
    <r>
      <rPr>
        <sz val="11"/>
        <color rgb="FF000000"/>
        <rFont val="Calibri"/>
      </rPr>
      <t xml:space="preserve"> seq 10 permit ...</t>
    </r>
    <r>
      <rPr>
        <sz val="11"/>
        <color rgb="FF000000"/>
        <rFont val="Calibri"/>
      </rPr>
      <t xml:space="preserve">
</t>
    </r>
    <r>
      <rPr>
        <sz val="11"/>
        <color rgb="FF000000"/>
        <rFont val="Calibri"/>
      </rPr>
      <t xml:space="preserve"> seq 20 permit ...</t>
    </r>
    <r>
      <rPr>
        <sz val="11"/>
        <color rgb="FF000000"/>
        <rFont val="Calibri"/>
      </rPr>
      <t xml:space="preserve">
</t>
    </r>
    <r>
      <rPr>
        <sz val="11"/>
        <color rgb="FF000000"/>
        <rFont val="Calibri"/>
      </rPr>
      <t xml:space="preserve"> seq 30 deny ... log</t>
    </r>
    <r>
      <rPr>
        <sz val="11"/>
        <color rgb="FF000000"/>
        <rFont val="Calibri"/>
      </rPr>
      <t xml:space="preserve">
</t>
    </r>
    <r>
      <rPr>
        <sz val="11"/>
        <color rgb="FF000000"/>
        <rFont val="Calibri"/>
      </rPr>
      <t xml:space="preserve"> seq 40 deny ... log</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MGMT_TRAFFIC_FROM_DATA</t>
    </r>
    <r>
      <rPr>
        <sz val="11"/>
        <color rgb="FF000000"/>
        <rFont val="Calibri"/>
      </rPr>
      <t xml:space="preserve">
</t>
    </r>
    <r>
      <rPr>
        <sz val="11"/>
        <color rgb="FF000000"/>
        <rFont val="Calibri"/>
      </rPr>
      <t xml:space="preserve"> seq 10 permit ...</t>
    </r>
    <r>
      <rPr>
        <sz val="11"/>
        <color rgb="FF000000"/>
        <rFont val="Calibri"/>
      </rPr>
      <t xml:space="preserve">
</t>
    </r>
    <r>
      <rPr>
        <sz val="11"/>
        <color rgb="FF000000"/>
        <rFont val="Calibri"/>
      </rPr>
      <t xml:space="preserve"> seq 20 permit ...</t>
    </r>
    <r>
      <rPr>
        <sz val="11"/>
        <color rgb="FF000000"/>
        <rFont val="Calibri"/>
      </rPr>
      <t xml:space="preserve">
</t>
    </r>
    <r>
      <rPr>
        <sz val="11"/>
        <color rgb="FF000000"/>
        <rFont val="Calibri"/>
      </rPr>
      <t xml:space="preserve"> seq 30 deny ... log</t>
    </r>
    <r>
      <rPr>
        <sz val="11"/>
        <color rgb="FF000000"/>
        <rFont val="Calibri"/>
      </rPr>
      <t xml:space="preserve">
</t>
    </r>
    <r>
      <rPr>
        <sz val="11"/>
        <color rgb="FF000000"/>
        <rFont val="Calibri"/>
      </rPr>
      <t xml:space="preserve"> seq 40 deny ... log</t>
    </r>
    <r>
      <rPr>
        <sz val="11"/>
        <color rgb="FF000000"/>
        <rFont val="Calibri"/>
      </rPr>
      <t xml:space="preserve">
</t>
    </r>
    <r>
      <rPr>
        <sz val="11"/>
        <color rgb="FF000000"/>
        <rFont val="Calibri"/>
      </rPr>
      <t>If the OS10 Switch does not protect against or limit the effects of all known types of DoS attacks by employing organization-defined security safeguards, this is a finding.</t>
    </r>
  </si>
  <si>
    <t>V-269799</t>
  </si>
  <si>
    <r>
      <rPr>
        <sz val="11"/>
        <rFont val="Calibri"/>
      </rPr>
      <t>The application must install security-relevant firmware updates within the time period directed by an authoritative source (e.g., IAVM, CTOs, DTMs, and STIGs).</t>
    </r>
  </si>
  <si>
    <r>
      <rPr>
        <sz val="11"/>
        <color rgb="FF000000"/>
        <rFont val="Calibri"/>
      </rPr>
      <t>Upgrade the network device to the latest version of the desired LTS version of OS10 available from Dell support.</t>
    </r>
    <r>
      <rPr>
        <sz val="11"/>
        <color rgb="FF000000"/>
        <rFont val="Calibri"/>
      </rPr>
      <t xml:space="preserve">
</t>
    </r>
    <r>
      <rPr>
        <sz val="11"/>
        <color rgb="FF000000"/>
        <rFont val="Calibri"/>
      </rPr>
      <t>Step 1: Download the OS10 image file and GPG signature using secure file transfer from a trusted local server:</t>
    </r>
    <r>
      <rPr>
        <sz val="11"/>
        <color rgb="FF000000"/>
        <rFont val="Calibri"/>
      </rPr>
      <t xml:space="preserve">
</t>
    </r>
    <r>
      <rPr>
        <sz val="11"/>
        <color rgb="FF000000"/>
        <rFont val="Calibri"/>
      </rPr>
      <t>OS10# image download https://hostip/filepath/PKGS_OS10-Enterprise-10.5.6.2.110buster-installer-x86_64.bin</t>
    </r>
    <r>
      <rPr>
        <sz val="11"/>
        <color rgb="FF000000"/>
        <rFont val="Calibri"/>
      </rPr>
      <t xml:space="preserve">
</t>
    </r>
    <r>
      <rPr>
        <sz val="11"/>
        <color rgb="FF000000"/>
        <rFont val="Calibri"/>
      </rPr>
      <t>Download started.</t>
    </r>
    <r>
      <rPr>
        <sz val="11"/>
        <color rgb="FF000000"/>
        <rFont val="Calibri"/>
      </rPr>
      <t xml:space="preserve">
</t>
    </r>
    <r>
      <rPr>
        <sz val="11"/>
        <color rgb="FF000000"/>
        <rFont val="Calibri"/>
      </rPr>
      <t>Use 'show image status' for updates</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image status</t>
    </r>
    <r>
      <rPr>
        <sz val="11"/>
        <color rgb="FF000000"/>
        <rFont val="Calibri"/>
      </rPr>
      <t xml:space="preserve">
</t>
    </r>
    <r>
      <rPr>
        <sz val="11"/>
        <color rgb="FF000000"/>
        <rFont val="Calibri"/>
      </rPr>
      <t>Image Upgrade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File Transfer State:     transfer-success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No error</t>
    </r>
    <r>
      <rPr>
        <sz val="11"/>
        <color rgb="FF000000"/>
        <rFont val="Calibri"/>
      </rPr>
      <t xml:space="preserve">
</t>
    </r>
    <r>
      <rPr>
        <sz val="11"/>
        <color rgb="FF000000"/>
        <rFont val="Calibri"/>
      </rPr>
      <t xml:space="preserve">  Task Start:            2024-04-26T16:52:54Z</t>
    </r>
    <r>
      <rPr>
        <sz val="11"/>
        <color rgb="FF000000"/>
        <rFont val="Calibri"/>
      </rPr>
      <t xml:space="preserve">
</t>
    </r>
    <r>
      <rPr>
        <sz val="11"/>
        <color rgb="FF000000"/>
        <rFont val="Calibri"/>
      </rPr>
      <t xml:space="preserve">  Task End:              2024-04-26T16:53:18Z</t>
    </r>
    <r>
      <rPr>
        <sz val="11"/>
        <color rgb="FF000000"/>
        <rFont val="Calibri"/>
      </rPr>
      <t xml:space="preserve">
</t>
    </r>
    <r>
      <rPr>
        <sz val="11"/>
        <color rgb="FF000000"/>
        <rFont val="Calibri"/>
      </rPr>
      <t xml:space="preserve">  Transfer Progress:     100 %</t>
    </r>
    <r>
      <rPr>
        <sz val="11"/>
        <color rgb="FF000000"/>
        <rFont val="Calibri"/>
      </rPr>
      <t xml:space="preserve">
</t>
    </r>
    <r>
      <rPr>
        <sz val="11"/>
        <color rgb="FF000000"/>
        <rFont val="Calibri"/>
      </rPr>
      <t xml:space="preserve">  Transfer Bytes:        959310070 bytes</t>
    </r>
    <r>
      <rPr>
        <sz val="11"/>
        <color rgb="FF000000"/>
        <rFont val="Calibri"/>
      </rPr>
      <t xml:space="preserve">
</t>
    </r>
    <r>
      <rPr>
        <sz val="11"/>
        <color rgb="FF000000"/>
        <rFont val="Calibri"/>
      </rPr>
      <t xml:space="preserve">  File Size:             959310070 bytes</t>
    </r>
    <r>
      <rPr>
        <sz val="11"/>
        <color rgb="FF000000"/>
        <rFont val="Calibri"/>
      </rPr>
      <t xml:space="preserve">
</t>
    </r>
    <r>
      <rPr>
        <sz val="11"/>
        <color rgb="FF000000"/>
        <rFont val="Calibri"/>
      </rPr>
      <t xml:space="preserve">  Transfer Rate:         44447 kbps</t>
    </r>
    <r>
      <rPr>
        <sz val="11"/>
        <color rgb="FF000000"/>
        <rFont val="Calibri"/>
      </rPr>
      <t xml:space="preserve">
</t>
    </r>
    <r>
      <rPr>
        <sz val="11"/>
        <color rgb="FF000000"/>
        <rFont val="Calibri"/>
      </rPr>
      <t>Installation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No install information available</t>
    </r>
    <r>
      <rPr>
        <sz val="11"/>
        <color rgb="FF000000"/>
        <rFont val="Calibri"/>
      </rPr>
      <t xml:space="preserve">
</t>
    </r>
    <r>
      <rPr>
        <sz val="11"/>
        <color rgb="FF000000"/>
        <rFont val="Calibri"/>
      </rPr>
      <t xml:space="preserve">  Task Start:            0000-00-00T00:00:00Z</t>
    </r>
    <r>
      <rPr>
        <sz val="11"/>
        <color rgb="FF000000"/>
        <rFont val="Calibri"/>
      </rPr>
      <t xml:space="preserve">
</t>
    </r>
    <r>
      <rPr>
        <sz val="11"/>
        <color rgb="FF000000"/>
        <rFont val="Calibri"/>
      </rPr>
      <t xml:space="preserve">  Task End:              0000-00-00T00:00:00Z</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image download https://hostip/filepath/PKGS_OS10-Enterprise-10.5.6.2.110buster-installer-x86_64.bin.gpg</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dir image</t>
    </r>
    <r>
      <rPr>
        <sz val="11"/>
        <color rgb="FF000000"/>
        <rFont val="Calibri"/>
      </rPr>
      <t xml:space="preserve">
</t>
    </r>
    <r>
      <rPr>
        <sz val="11"/>
        <color rgb="FF000000"/>
        <rFont val="Calibri"/>
      </rPr>
      <t>Directory contents for folder: image</t>
    </r>
    <r>
      <rPr>
        <sz val="11"/>
        <color rgb="FF000000"/>
        <rFont val="Calibri"/>
      </rPr>
      <t xml:space="preserve">
</t>
    </r>
    <r>
      <rPr>
        <sz val="11"/>
        <color rgb="FF000000"/>
        <rFont val="Calibri"/>
      </rPr>
      <t>Date (modified)        Size (bytes)  Name</t>
    </r>
    <r>
      <rPr>
        <sz val="11"/>
        <color rgb="FF000000"/>
        <rFont val="Calibri"/>
      </rPr>
      <t xml:space="preserve">
</t>
    </r>
    <r>
      <rPr>
        <sz val="11"/>
        <color rgb="FF000000"/>
        <rFont val="Calibri"/>
      </rPr>
      <t>---------------------  ------------  ------------------------------------------</t>
    </r>
    <r>
      <rPr>
        <sz val="11"/>
        <color rgb="FF000000"/>
        <rFont val="Calibri"/>
      </rPr>
      <t xml:space="preserve">
</t>
    </r>
    <r>
      <rPr>
        <sz val="11"/>
        <color rgb="FF000000"/>
        <rFont val="Calibri"/>
      </rPr>
      <t>2024-04-26T16:53:16Z   959310070     PKGS_OS10-Enterprise-10.5.6.2.110buster-installer-x86_64.bin</t>
    </r>
    <r>
      <rPr>
        <sz val="11"/>
        <color rgb="FF000000"/>
        <rFont val="Calibri"/>
      </rPr>
      <t xml:space="preserve">
</t>
    </r>
    <r>
      <rPr>
        <sz val="11"/>
        <color rgb="FF000000"/>
        <rFont val="Calibri"/>
      </rPr>
      <t>2024-04-26T16:57:36Z   566           PKGS_OS10-Enterprise-10.5.6.2.110buster-installer-x86_64.bin.gpg</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2: Load the Dell GPG signing key and verify the image GPG signature:</t>
    </r>
    <r>
      <rPr>
        <sz val="11"/>
        <color rgb="FF000000"/>
        <rFont val="Calibri"/>
      </rPr>
      <t xml:space="preserve">
</t>
    </r>
    <r>
      <rPr>
        <sz val="11"/>
        <color rgb="FF000000"/>
        <rFont val="Calibri"/>
      </rPr>
      <t>OS10# image gpg-key key-server keyserver.ubuntu.com key-id 7FDA043B</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image verify image://PKGS_OS10-Enterprise-10.5.6.2.110buster-installer-x86_64.bin gpg signature image://PKGS_OS10-Enterprise-10.5.6.2.110buster-installer-x86_64.bin.gpg</t>
    </r>
    <r>
      <rPr>
        <sz val="11"/>
        <color rgb="FF000000"/>
        <rFont val="Calibri"/>
      </rPr>
      <t xml:space="preserve">
</t>
    </r>
    <r>
      <rPr>
        <sz val="11"/>
        <color rgb="FF000000"/>
        <rFont val="Calibri"/>
      </rPr>
      <t>Image verified successfully.</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3: install the new OS10 image into the backup image partition:</t>
    </r>
    <r>
      <rPr>
        <sz val="11"/>
        <color rgb="FF000000"/>
        <rFont val="Calibri"/>
      </rPr>
      <t xml:space="preserve">
</t>
    </r>
    <r>
      <rPr>
        <sz val="11"/>
        <color rgb="FF000000"/>
        <rFont val="Calibri"/>
      </rPr>
      <t>OS10# image install image://PKGS_OS10-Enterprise-10.5.6.2.110buster-installer-x86_64.bin</t>
    </r>
    <r>
      <rPr>
        <sz val="11"/>
        <color rgb="FF000000"/>
        <rFont val="Calibri"/>
      </rPr>
      <t xml:space="preserve">
</t>
    </r>
    <r>
      <rPr>
        <sz val="11"/>
        <color rgb="FF000000"/>
        <rFont val="Calibri"/>
      </rPr>
      <t>Info: Take the Backup of the configs which can be used during downgrade</t>
    </r>
    <r>
      <rPr>
        <sz val="11"/>
        <color rgb="FF000000"/>
        <rFont val="Calibri"/>
      </rPr>
      <t xml:space="preserve">
</t>
    </r>
    <r>
      <rPr>
        <sz val="11"/>
        <color rgb="FF000000"/>
        <rFont val="Calibri"/>
      </rPr>
      <t>Install started.</t>
    </r>
    <r>
      <rPr>
        <sz val="11"/>
        <color rgb="FF000000"/>
        <rFont val="Calibri"/>
      </rPr>
      <t xml:space="preserve">
</t>
    </r>
    <r>
      <rPr>
        <sz val="11"/>
        <color rgb="FF000000"/>
        <rFont val="Calibri"/>
      </rPr>
      <t>Use 'show image status' for updates</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image status</t>
    </r>
    <r>
      <rPr>
        <sz val="11"/>
        <color rgb="FF000000"/>
        <rFont val="Calibri"/>
      </rPr>
      <t xml:space="preserve">
</t>
    </r>
    <r>
      <rPr>
        <sz val="11"/>
        <color rgb="FF000000"/>
        <rFont val="Calibri"/>
      </rPr>
      <t>Image Upgrade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File Transfer State:     transfer-success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No error</t>
    </r>
    <r>
      <rPr>
        <sz val="11"/>
        <color rgb="FF000000"/>
        <rFont val="Calibri"/>
      </rPr>
      <t xml:space="preserve">
</t>
    </r>
    <r>
      <rPr>
        <sz val="11"/>
        <color rgb="FF000000"/>
        <rFont val="Calibri"/>
      </rPr>
      <t xml:space="preserve">  Task Start:            2024-04-26T16:58:01Z</t>
    </r>
    <r>
      <rPr>
        <sz val="11"/>
        <color rgb="FF000000"/>
        <rFont val="Calibri"/>
      </rPr>
      <t xml:space="preserve">
</t>
    </r>
    <r>
      <rPr>
        <sz val="11"/>
        <color rgb="FF000000"/>
        <rFont val="Calibri"/>
      </rPr>
      <t xml:space="preserve">  Task End:              2024-04-26T16:58:01Z</t>
    </r>
    <r>
      <rPr>
        <sz val="11"/>
        <color rgb="FF000000"/>
        <rFont val="Calibri"/>
      </rPr>
      <t xml:space="preserve">
</t>
    </r>
    <r>
      <rPr>
        <sz val="11"/>
        <color rgb="FF000000"/>
        <rFont val="Calibri"/>
      </rPr>
      <t xml:space="preserve">  Transfer Progress:     100 %</t>
    </r>
    <r>
      <rPr>
        <sz val="11"/>
        <color rgb="FF000000"/>
        <rFont val="Calibri"/>
      </rPr>
      <t xml:space="preserve">
</t>
    </r>
    <r>
      <rPr>
        <sz val="11"/>
        <color rgb="FF000000"/>
        <rFont val="Calibri"/>
      </rPr>
      <t xml:space="preserve">  Transfer Bytes:        350 bytes</t>
    </r>
    <r>
      <rPr>
        <sz val="11"/>
        <color rgb="FF000000"/>
        <rFont val="Calibri"/>
      </rPr>
      <t xml:space="preserve">
</t>
    </r>
    <r>
      <rPr>
        <sz val="11"/>
        <color rgb="FF000000"/>
        <rFont val="Calibri"/>
      </rPr>
      <t xml:space="preserve">  File Size:             350 bytes</t>
    </r>
    <r>
      <rPr>
        <sz val="11"/>
        <color rgb="FF000000"/>
        <rFont val="Calibri"/>
      </rPr>
      <t xml:space="preserve">
</t>
    </r>
    <r>
      <rPr>
        <sz val="11"/>
        <color rgb="FF000000"/>
        <rFont val="Calibri"/>
      </rPr>
      <t xml:space="preserve">  Transfer Rate:         3 kbps</t>
    </r>
    <r>
      <rPr>
        <sz val="11"/>
        <color rgb="FF000000"/>
        <rFont val="Calibri"/>
      </rPr>
      <t xml:space="preserve">
</t>
    </r>
    <r>
      <rPr>
        <sz val="11"/>
        <color rgb="FF000000"/>
        <rFont val="Calibri"/>
      </rPr>
      <t>Installation State:      install-success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Success</t>
    </r>
    <r>
      <rPr>
        <sz val="11"/>
        <color rgb="FF000000"/>
        <rFont val="Calibri"/>
      </rPr>
      <t xml:space="preserve">
</t>
    </r>
    <r>
      <rPr>
        <sz val="11"/>
        <color rgb="FF000000"/>
        <rFont val="Calibri"/>
      </rPr>
      <t xml:space="preserve">  Task Start:            2024-04-26T17:04:48Z</t>
    </r>
    <r>
      <rPr>
        <sz val="11"/>
        <color rgb="FF000000"/>
        <rFont val="Calibri"/>
      </rPr>
      <t xml:space="preserve">
</t>
    </r>
    <r>
      <rPr>
        <sz val="11"/>
        <color rgb="FF000000"/>
        <rFont val="Calibri"/>
      </rPr>
      <t xml:space="preserve">  Task End:              2024-04-26T17:22:03Z</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4: Switch the standby image to be the boot image and reboot the switch:</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boot system standby</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reload</t>
    </r>
    <r>
      <rPr>
        <sz val="11"/>
        <color rgb="FF000000"/>
        <rFont val="Calibri"/>
      </rPr>
      <t xml:space="preserve">
</t>
    </r>
    <r>
      <rPr>
        <sz val="11"/>
        <color rgb="FF000000"/>
        <rFont val="Calibri"/>
      </rPr>
      <t>Proceed to reboot the system? [confirm yes/no]:yes</t>
    </r>
  </si>
  <si>
    <r>
      <rPr>
        <sz val="11"/>
        <color rgb="FF000000"/>
        <rFont val="Calibri"/>
      </rPr>
      <t xml:space="preserve">Security flaws with firmware are discovered daily. Vendors are constantly updating and patching their products to address newly discovered security vulnerabilities. Organizations (including any contractor to the organization) are required to promptly install security-relevant firmware updates.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Organization-defined time periods for updating security-relevant firmware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firmware patches across the enclave (e.g., mobile device management solutions). Patch criticality, as well as system criticality will vary. Therefore, the tactical situations regarding the patch management process will also vary. This means that the time period used must be a configurable parameter. Time frames for application of security-relevant firmware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firmware updates within an identified time period from the availability of the update. The specific time period will be defined by an authoritative source (e.g., IAVM, CTOs, DTMs, and STIGs).</t>
    </r>
  </si>
  <si>
    <r>
      <rPr>
        <sz val="11"/>
        <color rgb="FF000000"/>
        <rFont val="Calibri"/>
      </rPr>
      <t xml:space="preserve">Verify the OS10 Switch version by entering the following command: </t>
    </r>
    <r>
      <rPr>
        <sz val="11"/>
        <color rgb="FF000000"/>
        <rFont val="Calibri"/>
      </rPr>
      <t xml:space="preserve">
</t>
    </r>
    <r>
      <rPr>
        <sz val="11"/>
        <color rgb="FF000000"/>
        <rFont val="Calibri"/>
      </rPr>
      <t>OS10# show version</t>
    </r>
    <r>
      <rPr>
        <sz val="11"/>
        <color rgb="FF000000"/>
        <rFont val="Calibri"/>
      </rPr>
      <t xml:space="preserve">
</t>
    </r>
    <r>
      <rPr>
        <sz val="11"/>
        <color rgb="FF000000"/>
        <rFont val="Calibri"/>
      </rPr>
      <t>Verify the release is the most recent approved release available on Dell.com. All OS10 releases supported by Dell can be found at https://www.dell.com/support.</t>
    </r>
    <r>
      <rPr>
        <sz val="11"/>
        <color rgb="FF000000"/>
        <rFont val="Calibri"/>
      </rPr>
      <t xml:space="preserve">
</t>
    </r>
    <r>
      <rPr>
        <sz val="11"/>
        <color rgb="FF000000"/>
        <rFont val="Calibri"/>
      </rPr>
      <t>If the OS10 Switch is not running an approved release within the time period directed by an authoritative source (e.g., IAVM, CTOs, DTMs, and STIGs), this is a finding.</t>
    </r>
  </si>
  <si>
    <t>V-269800</t>
  </si>
  <si>
    <r>
      <rPr>
        <sz val="11"/>
        <rFont val="Calibri"/>
      </rPr>
      <t>The Dell OS10 Switch must generate log records for a locally developed list of auditable events.</t>
    </r>
  </si>
  <si>
    <r>
      <rPr>
        <sz val="11"/>
        <color rgb="FF000000"/>
        <rFont val="Calibri"/>
      </rPr>
      <t>Configure the OS10 Switch to enable audit logging:</t>
    </r>
    <r>
      <rPr>
        <sz val="11"/>
        <color rgb="FF000000"/>
        <rFont val="Calibri"/>
      </rPr>
      <t xml:space="preserve">
</t>
    </r>
    <r>
      <rPr>
        <sz val="11"/>
        <color rgb="FF000000"/>
        <rFont val="Calibri"/>
      </rPr>
      <t>OS10(config)# logging audit enable</t>
    </r>
    <r>
      <rPr>
        <sz val="11"/>
        <color rgb="FF000000"/>
        <rFont val="Calibri"/>
      </rPr>
      <t xml:space="preserve">
</t>
    </r>
    <r>
      <rPr>
        <sz val="11"/>
        <color rgb="FF000000"/>
        <rFont val="Calibri"/>
      </rPr>
      <t>Configure the switch to log a locally developed list of auditable events by adding appropriate configuration for audit as shown in the example below.</t>
    </r>
    <r>
      <rPr>
        <sz val="11"/>
        <color rgb="FF000000"/>
        <rFont val="Calibri"/>
      </rPr>
      <t xml:space="preserve">
</t>
    </r>
    <r>
      <rPr>
        <sz val="11"/>
        <color rgb="FF000000"/>
        <rFont val="Calibri"/>
      </rPr>
      <t>From a shell as root, add desired audit rules to a file in the /etc/audit/rules.d/ directory, as in this example:</t>
    </r>
    <r>
      <rPr>
        <sz val="11"/>
        <color rgb="FF000000"/>
        <rFont val="Calibri"/>
      </rPr>
      <t xml:space="preserve">
</t>
    </r>
    <r>
      <rPr>
        <sz val="11"/>
        <color rgb="FF000000"/>
        <rFont val="Calibri"/>
      </rPr>
      <t>OS10# system "sudo -i"</t>
    </r>
    <r>
      <rPr>
        <sz val="11"/>
        <color rgb="FF000000"/>
        <rFont val="Calibri"/>
      </rPr>
      <t xml:space="preserve">
</t>
    </r>
    <r>
      <rPr>
        <sz val="11"/>
        <color rgb="FF000000"/>
        <rFont val="Calibri"/>
      </rPr>
      <t>[sudo] password for admin:</t>
    </r>
    <r>
      <rPr>
        <sz val="11"/>
        <color rgb="FF000000"/>
        <rFont val="Calibri"/>
      </rPr>
      <t xml:space="preserve">
</t>
    </r>
    <r>
      <rPr>
        <sz val="11"/>
        <color rgb="FF000000"/>
        <rFont val="Calibri"/>
      </rPr>
      <t>root@OS10:~# echo “-w /var/log/sudo.log -p wa -k actions" &gt;&gt; /etc/audit/rules.d/audit.rules</t>
    </r>
    <r>
      <rPr>
        <sz val="11"/>
        <color rgb="FF000000"/>
        <rFont val="Calibri"/>
      </rPr>
      <t xml:space="preserve">
</t>
    </r>
    <r>
      <rPr>
        <sz val="11"/>
        <color rgb="FF000000"/>
        <rFont val="Calibri"/>
      </rPr>
      <t>root@OS10:~#</t>
    </r>
    <r>
      <rPr>
        <sz val="11"/>
        <color rgb="FF000000"/>
        <rFont val="Calibri"/>
      </rPr>
      <t xml:space="preserve">
</t>
    </r>
    <r>
      <rPr>
        <sz val="11"/>
        <color rgb="FF000000"/>
        <rFont val="Calibri"/>
      </rPr>
      <t>Delete any rules from the rule sets with the obsolete action of “entry”:</t>
    </r>
    <r>
      <rPr>
        <sz val="11"/>
        <color rgb="FF000000"/>
        <rFont val="Calibri"/>
      </rPr>
      <t xml:space="preserve">
</t>
    </r>
    <r>
      <rPr>
        <sz val="11"/>
        <color rgb="FF000000"/>
        <rFont val="Calibri"/>
      </rPr>
      <t>root@OS10:~# sed -i '/-a entry/d' /etc/audit/rules.d/*</t>
    </r>
    <r>
      <rPr>
        <sz val="11"/>
        <color rgb="FF000000"/>
        <rFont val="Calibri"/>
      </rPr>
      <t xml:space="preserve">
</t>
    </r>
    <r>
      <rPr>
        <sz val="11"/>
        <color rgb="FF000000"/>
        <rFont val="Calibri"/>
      </rPr>
      <t>Reload the rules files:</t>
    </r>
    <r>
      <rPr>
        <sz val="11"/>
        <color rgb="FF000000"/>
        <rFont val="Calibri"/>
      </rPr>
      <t xml:space="preserve">
</t>
    </r>
    <r>
      <rPr>
        <sz val="11"/>
        <color rgb="FF000000"/>
        <rFont val="Calibri"/>
      </rPr>
      <t>root@OS10:~# augenrules --load</t>
    </r>
  </si>
  <si>
    <r>
      <rPr>
        <sz val="11"/>
        <color rgb="FF000000"/>
        <rFont val="Calibri"/>
      </rPr>
      <t>Auditing and logging are key components of any security architecture. Logging the actions of specific events provides a means to investigate an attack; to recognize resource usage or capacity thresholds; or to identify an improperly configured network device. If auditing is not comprehensive, it will not be useful for intrusion monitoring, security investigations, and forensic analysis.</t>
    </r>
  </si>
  <si>
    <r>
      <rPr>
        <sz val="11"/>
        <color rgb="FF000000"/>
        <rFont val="Calibri"/>
      </rPr>
      <t>Determine if the OS10 Switch generates audit log events for a locally developed list of auditable events.</t>
    </r>
    <r>
      <rPr>
        <sz val="11"/>
        <color rgb="FF000000"/>
        <rFont val="Calibri"/>
      </rPr>
      <t xml:space="preserve">
</t>
    </r>
    <r>
      <rPr>
        <sz val="11"/>
        <color rgb="FF000000"/>
        <rFont val="Calibri"/>
      </rPr>
      <t>Review the OS10 Switch configuration to determine if audit logging is enabled:</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For the locally developed list of audit items review the auditd rule set with the following command:</t>
    </r>
    <r>
      <rPr>
        <sz val="11"/>
        <color rgb="FF000000"/>
        <rFont val="Calibri"/>
      </rPr>
      <t xml:space="preserve">
</t>
    </r>
    <r>
      <rPr>
        <sz val="11"/>
        <color rgb="FF000000"/>
        <rFont val="Calibri"/>
      </rPr>
      <t>OS10# system "sudo auditctl -l"</t>
    </r>
    <r>
      <rPr>
        <sz val="11"/>
        <color rgb="FF000000"/>
        <rFont val="Calibri"/>
      </rPr>
      <t xml:space="preserve">
</t>
    </r>
    <r>
      <rPr>
        <sz val="11"/>
        <color rgb="FF000000"/>
        <rFont val="Calibri"/>
      </rPr>
      <t>-a never,user</t>
    </r>
    <r>
      <rPr>
        <sz val="11"/>
        <color rgb="FF000000"/>
        <rFont val="Calibri"/>
      </rPr>
      <t xml:space="preserve">
</t>
    </r>
    <r>
      <rPr>
        <sz val="11"/>
        <color rgb="FF000000"/>
        <rFont val="Calibri"/>
      </rPr>
      <t>-a never,task</t>
    </r>
    <r>
      <rPr>
        <sz val="11"/>
        <color rgb="FF000000"/>
        <rFont val="Calibri"/>
      </rPr>
      <t xml:space="preserve">
</t>
    </r>
    <r>
      <rPr>
        <sz val="11"/>
        <color rgb="FF000000"/>
        <rFont val="Calibri"/>
      </rPr>
      <t>-w /var/run/utmp -p wa -k session</t>
    </r>
    <r>
      <rPr>
        <sz val="11"/>
        <color rgb="FF000000"/>
        <rFont val="Calibri"/>
      </rPr>
      <t xml:space="preserve">
</t>
    </r>
    <r>
      <rPr>
        <sz val="11"/>
        <color rgb="FF000000"/>
        <rFont val="Calibri"/>
      </rPr>
      <t>-w /var/log/btmp -p wa -k session</t>
    </r>
    <r>
      <rPr>
        <sz val="11"/>
        <color rgb="FF000000"/>
        <rFont val="Calibri"/>
      </rPr>
      <t xml:space="preserve">
</t>
    </r>
    <r>
      <rPr>
        <sz val="11"/>
        <color rgb="FF000000"/>
        <rFont val="Calibri"/>
      </rPr>
      <t>-w /var/log/wtmp -p wa -k session</t>
    </r>
    <r>
      <rPr>
        <sz val="11"/>
        <color rgb="FF000000"/>
        <rFont val="Calibri"/>
      </rPr>
      <t xml:space="preserve">
</t>
    </r>
    <r>
      <rPr>
        <sz val="11"/>
        <color rgb="FF000000"/>
        <rFont val="Calibri"/>
      </rPr>
      <t>-w /usr/bin/dpkg -p x -k software_mgmt</t>
    </r>
    <r>
      <rPr>
        <sz val="11"/>
        <color rgb="FF000000"/>
        <rFont val="Calibri"/>
      </rPr>
      <t xml:space="preserve">
</t>
    </r>
    <r>
      <rPr>
        <sz val="11"/>
        <color rgb="FF000000"/>
        <rFont val="Calibri"/>
      </rPr>
      <t>-w /usr/bin/apt-add-repository -p x -k software_mgmt</t>
    </r>
    <r>
      <rPr>
        <sz val="11"/>
        <color rgb="FF000000"/>
        <rFont val="Calibri"/>
      </rPr>
      <t xml:space="preserve">
</t>
    </r>
    <r>
      <rPr>
        <sz val="11"/>
        <color rgb="FF000000"/>
        <rFont val="Calibri"/>
      </rPr>
      <t>-w /usr/bin/apt-get -p x -k software_mgmt</t>
    </r>
    <r>
      <rPr>
        <sz val="11"/>
        <color rgb="FF000000"/>
        <rFont val="Calibri"/>
      </rPr>
      <t xml:space="preserve">
</t>
    </r>
    <r>
      <rPr>
        <sz val="11"/>
        <color rgb="FF000000"/>
        <rFont val="Calibri"/>
      </rPr>
      <t>-w /usr/bin/aptitude -p x -k software_mgmt</t>
    </r>
    <r>
      <rPr>
        <sz val="11"/>
        <color rgb="FF000000"/>
        <rFont val="Calibri"/>
      </rPr>
      <t xml:space="preserve">
</t>
    </r>
    <r>
      <rPr>
        <sz val="11"/>
        <color rgb="FF000000"/>
        <rFont val="Calibri"/>
      </rPr>
      <t>OS10#</t>
    </r>
    <r>
      <rPr>
        <sz val="11"/>
        <color rgb="FF000000"/>
        <rFont val="Calibri"/>
      </rPr>
      <t xml:space="preserve">
</t>
    </r>
    <r>
      <rPr>
        <sz val="11"/>
        <color rgb="FF000000"/>
        <rFont val="Calibri"/>
      </rPr>
      <t>If audit logging is not enabled or auditctl does not list rules for the desired auditable events, this is a finding.</t>
    </r>
    <r>
      <rPr>
        <sz val="11"/>
        <color rgb="FF000000"/>
        <rFont val="Calibri"/>
      </rPr>
      <t xml:space="preserve">
</t>
    </r>
    <r>
      <rPr>
        <sz val="11"/>
        <color rgb="FF000000"/>
        <rFont val="Calibri"/>
      </rPr>
      <t>Review the OS10 Switch configuration to determine if audit logging is enabled:</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If audit logging is not enabled, this is a finding.</t>
    </r>
  </si>
  <si>
    <t>V-269801</t>
  </si>
  <si>
    <r>
      <rPr>
        <sz val="11"/>
        <rFont val="Calibri"/>
      </rPr>
      <t>The Dell OS10 Switch must enforce access restrictions associated with changes to the system components.</t>
    </r>
  </si>
  <si>
    <r>
      <rPr>
        <sz val="11"/>
        <color rgb="FF000000"/>
        <rFont val="Calibri"/>
      </rPr>
      <t>Configure any unauthorized users to have the netoperator role that cannot make any changes:</t>
    </r>
    <r>
      <rPr>
        <sz val="11"/>
        <color rgb="FF000000"/>
        <rFont val="Calibri"/>
      </rPr>
      <t xml:space="preserve">
</t>
    </r>
    <r>
      <rPr>
        <sz val="11"/>
        <color rgb="FF000000"/>
        <rFont val="Calibri"/>
      </rPr>
      <t>OS10(config)#  username &lt;name&gt; password ********** role netoperator</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</si>
  <si>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</si>
  <si>
    <r>
      <rPr>
        <sz val="11"/>
        <color rgb="FF000000"/>
        <rFont val="Calibri"/>
      </rPr>
      <t>Check the OS10 Switch to determine if only authorized administrators have permissions for changes, deletions, and updates on the network device. Inspect the maintenance log to verify changes are being made only by the authorized administrators.</t>
    </r>
    <r>
      <rPr>
        <sz val="11"/>
        <color rgb="FF000000"/>
        <rFont val="Calibri"/>
      </rPr>
      <t xml:space="preserve">
</t>
    </r>
    <r>
      <rPr>
        <sz val="11"/>
        <color rgb="FF000000"/>
        <rFont val="Calibri"/>
      </rPr>
      <t>Changes, deletions, and updates in Dell OS10 can only be done by users with sysadmin, secadmin, or netadmin role. Verify if there are any unauthorized users assigned to the any of these roles:</t>
    </r>
    <r>
      <rPr>
        <sz val="11"/>
        <color rgb="FF000000"/>
        <rFont val="Calibri"/>
      </rPr>
      <t xml:space="preserve">
</t>
    </r>
    <r>
      <rPr>
        <sz val="11"/>
        <color rgb="FF000000"/>
        <rFont val="Calibri"/>
      </rPr>
      <t>OS10# show running-configuration users</t>
    </r>
    <r>
      <rPr>
        <sz val="11"/>
        <color rgb="FF000000"/>
        <rFont val="Calibri"/>
      </rPr>
      <t xml:space="preserve">
</t>
    </r>
    <r>
      <rPr>
        <sz val="11"/>
        <color rgb="FF000000"/>
        <rFont val="Calibri"/>
      </rPr>
      <t>If any unauthorized users are assigned to the sysadmin, secadmin, or netadmin role, this is a finding.</t>
    </r>
  </si>
  <si>
    <t>V-269802</t>
  </si>
  <si>
    <r>
      <rPr>
        <sz val="11"/>
        <rFont val="Calibri"/>
      </rPr>
      <t>The Dell OS10 Switch must obtain its public key certificates from an appropriate certificate policy through an approved service provider.</t>
    </r>
  </si>
  <si>
    <r>
      <rPr>
        <sz val="11"/>
        <color rgb="FF000000"/>
        <rFont val="Calibri"/>
      </rPr>
      <t>Configure the OS10 Switch to obtain its public key certificates from an appropriate certificate policy through an approved service provider.</t>
    </r>
    <r>
      <rPr>
        <sz val="11"/>
        <color rgb="FF000000"/>
        <rFont val="Calibri"/>
      </rPr>
      <t xml:space="preserve">
</t>
    </r>
    <r>
      <rPr>
        <sz val="11"/>
        <color rgb="FF000000"/>
        <rFont val="Calibri"/>
      </rPr>
      <t>Install CA certificates using the crypto ca-cert install command as shown in the example below.</t>
    </r>
    <r>
      <rPr>
        <sz val="11"/>
        <color rgb="FF000000"/>
        <rFont val="Calibri"/>
      </rPr>
      <t xml:space="preserve">
</t>
    </r>
    <r>
      <rPr>
        <sz val="11"/>
        <color rgb="FF000000"/>
        <rFont val="Calibri"/>
      </rPr>
      <t>OS10# crypto ca-cert install</t>
    </r>
    <r>
      <rPr>
        <sz val="11"/>
        <color rgb="FF000000"/>
        <rFont val="Calibri"/>
      </rPr>
      <t xml:space="preserve">
</t>
    </r>
    <r>
      <rPr>
        <sz val="11"/>
        <color rgb="FF000000"/>
        <rFont val="Calibri"/>
      </rPr>
      <t>Certificate base file name : DOD_PKE</t>
    </r>
    <r>
      <rPr>
        <sz val="11"/>
        <color rgb="FF000000"/>
        <rFont val="Calibri"/>
      </rPr>
      <t xml:space="preserve">
</t>
    </r>
    <r>
      <rPr>
        <sz val="11"/>
        <color rgb="FF000000"/>
        <rFont val="Calibri"/>
      </rPr>
      <t>Paste certificate below.</t>
    </r>
    <r>
      <rPr>
        <sz val="11"/>
        <color rgb="FF000000"/>
        <rFont val="Calibri"/>
      </rPr>
      <t xml:space="preserve">
</t>
    </r>
    <r>
      <rPr>
        <sz val="11"/>
        <color rgb="FF000000"/>
        <rFont val="Calibri"/>
      </rPr>
      <t>Include the -----BEGIN CERTIFICATE----- and -----END CERTIFICATE----- headers.</t>
    </r>
    <r>
      <rPr>
        <sz val="11"/>
        <color rgb="FF000000"/>
        <rFont val="Calibri"/>
      </rPr>
      <t xml:space="preserve">
</t>
    </r>
    <r>
      <rPr>
        <sz val="11"/>
        <color rgb="FF000000"/>
        <rFont val="Calibri"/>
      </rPr>
      <t>Enter a blank line to abort this command.</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-----BEGIN CERTIFICATE-----</t>
    </r>
    <r>
      <rPr>
        <sz val="11"/>
        <color rgb="FF000000"/>
        <rFont val="Calibri"/>
      </rPr>
      <t xml:space="preserve">
</t>
    </r>
    <r>
      <rPr>
        <sz val="11"/>
        <color rgb="FF000000"/>
        <rFont val="Calibri"/>
      </rPr>
      <t>MIID...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-----END CERTIFICATE-----</t>
    </r>
    <r>
      <rPr>
        <sz val="11"/>
        <color rgb="FF000000"/>
        <rFont val="Calibri"/>
      </rPr>
      <t xml:space="preserve">
</t>
    </r>
    <r>
      <rPr>
        <sz val="11"/>
        <color rgb="FF000000"/>
        <rFont val="Calibri"/>
      </rPr>
      <t>Install as trusted-host certificate? [yes/no]:n</t>
    </r>
    <r>
      <rPr>
        <sz val="11"/>
        <color rgb="FF000000"/>
        <rFont val="Calibri"/>
      </rPr>
      <t xml:space="preserve">
</t>
    </r>
    <r>
      <rPr>
        <sz val="11"/>
        <color rgb="FF000000"/>
        <rFont val="Calibri"/>
      </rPr>
      <t>Processing file ...</t>
    </r>
    <r>
      <rPr>
        <sz val="11"/>
        <color rgb="FF000000"/>
        <rFont val="Calibri"/>
      </rPr>
      <t xml:space="preserve">
</t>
    </r>
    <r>
      <rPr>
        <sz val="11"/>
        <color rgb="FF000000"/>
        <rFont val="Calibri"/>
      </rPr>
      <t>Installed Root CA certificate</t>
    </r>
    <r>
      <rPr>
        <sz val="11"/>
        <color rgb="FF000000"/>
        <rFont val="Calibri"/>
      </rPr>
      <t xml:space="preserve">
</t>
    </r>
    <r>
      <rPr>
        <sz val="11"/>
        <color rgb="FF000000"/>
        <rFont val="Calibri"/>
      </rPr>
      <t xml:space="preserve">  CommonName = ...</t>
    </r>
    <r>
      <rPr>
        <sz val="11"/>
        <color rgb="FF000000"/>
        <rFont val="Calibri"/>
      </rPr>
      <t xml:space="preserve">
</t>
    </r>
    <r>
      <rPr>
        <sz val="11"/>
        <color rgb="FF000000"/>
        <rFont val="Calibri"/>
      </rPr>
      <t xml:space="preserve">  IssuerName = ...</t>
    </r>
    <r>
      <rPr>
        <sz val="11"/>
        <color rgb="FF000000"/>
        <rFont val="Calibri"/>
      </rPr>
      <t xml:space="preserve">
</t>
    </r>
    <r>
      <rPr>
        <sz val="11"/>
        <color rgb="FF000000"/>
        <rFont val="Calibri"/>
      </rPr>
      <t>OS10#</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</si>
  <si>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(CA) will suffice.</t>
    </r>
    <r>
      <rPr>
        <sz val="11"/>
        <color rgb="FF000000"/>
        <rFont val="Calibri"/>
      </rPr>
      <t xml:space="preserve">
</t>
    </r>
    <r>
      <rPr>
        <sz val="11"/>
        <color rgb="FF000000"/>
        <rFont val="Calibri"/>
      </rPr>
      <t>Satisfies: SRG-APP-000516-NDM-000344, SRG-APP-000910-NDM-000300</t>
    </r>
  </si>
  <si>
    <r>
      <rPr>
        <sz val="11"/>
        <color rgb="FF000000"/>
        <rFont val="Calibri"/>
      </rPr>
      <t>Determine if the OS10 Switch obtains public key certificates from an appropriate certificate policy through an approved service provider.</t>
    </r>
    <r>
      <rPr>
        <sz val="11"/>
        <color rgb="FF000000"/>
        <rFont val="Calibri"/>
      </rPr>
      <t xml:space="preserve">
</t>
    </r>
    <r>
      <rPr>
        <sz val="11"/>
        <color rgb="FF000000"/>
        <rFont val="Calibri"/>
      </rPr>
      <t>Verify the configured CA certificates with the following commands:</t>
    </r>
    <r>
      <rPr>
        <sz val="11"/>
        <color rgb="FF000000"/>
        <rFont val="Calibri"/>
      </rPr>
      <t xml:space="preserve">
</t>
    </r>
    <r>
      <rPr>
        <sz val="11"/>
        <color rgb="FF000000"/>
        <rFont val="Calibri"/>
      </rPr>
      <t>OS10# show crypto ca-certs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Locally installed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DOD_PKE.crt</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crypto ca-certs DOD_PKE.crt</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OS10 Switch does not obtain its public key certificates from an appropriate certificate policy through an approved service provider, this is a finding.</t>
    </r>
  </si>
  <si>
    <t>V-269803</t>
  </si>
  <si>
    <r>
      <rPr>
        <sz val="11"/>
        <rFont val="Calibri"/>
      </rPr>
      <t>The Dell OS10 Switch must be configured to send log data to at least two central log servers for the purpose of forwarding alerts to the administrators and the information system security officer (ISSO).</t>
    </r>
  </si>
  <si>
    <r>
      <rPr>
        <sz val="11"/>
        <color rgb="FF000000"/>
        <rFont val="Calibri"/>
      </rPr>
      <t>Configure the OS10 Switch to send log data to at least two central log servers:</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server 10.0.0.4</t>
    </r>
    <r>
      <rPr>
        <sz val="11"/>
        <color rgb="FF000000"/>
        <rFont val="Calibri"/>
      </rPr>
      <t xml:space="preserve">
</t>
    </r>
    <r>
      <rPr>
        <sz val="11"/>
        <color rgb="FF000000"/>
        <rFont val="Calibri"/>
      </rPr>
      <t>logging server 10.0.0.8</t>
    </r>
    <r>
      <rPr>
        <sz val="11"/>
        <color rgb="FF000000"/>
        <rFont val="Calibri"/>
      </rPr>
      <t xml:space="preserve">
</t>
    </r>
    <r>
      <rPr>
        <sz val="11"/>
        <color rgb="FF000000"/>
        <rFont val="Calibri"/>
      </rPr>
      <t>!</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</si>
  <si>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r>
      <rPr>
        <sz val="11"/>
        <color rgb="FF000000"/>
        <rFont val="Calibri"/>
      </rPr>
      <t xml:space="preserve">
</t>
    </r>
    <r>
      <rPr>
        <sz val="11"/>
        <color rgb="FF000000"/>
        <rFont val="Calibri"/>
      </rPr>
      <t>Satisfies: SRG-APP-000516-NDM-000350, SRG-APP-000515-NDM-000325</t>
    </r>
  </si>
  <si>
    <r>
      <rPr>
        <sz val="11"/>
        <color rgb="FF000000"/>
        <rFont val="Calibri"/>
      </rPr>
      <t xml:space="preserve">Verify the OS10 Switch is configured to send log data to at least two central log servers. </t>
    </r>
    <r>
      <rPr>
        <sz val="11"/>
        <color rgb="FF000000"/>
        <rFont val="Calibri"/>
      </rPr>
      <t xml:space="preserve">
</t>
    </r>
    <r>
      <rPr>
        <sz val="11"/>
        <color rgb="FF000000"/>
        <rFont val="Calibri"/>
      </rPr>
      <t>OS10# show running-configuration logging</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server 10.0.0.4</t>
    </r>
    <r>
      <rPr>
        <sz val="11"/>
        <color rgb="FF000000"/>
        <rFont val="Calibri"/>
      </rPr>
      <t xml:space="preserve">
</t>
    </r>
    <r>
      <rPr>
        <sz val="11"/>
        <color rgb="FF000000"/>
        <rFont val="Calibri"/>
      </rPr>
      <t>logging server 10.0.0.8</t>
    </r>
    <r>
      <rPr>
        <sz val="11"/>
        <color rgb="FF000000"/>
        <rFont val="Calibri"/>
      </rPr>
      <t xml:space="preserve">
</t>
    </r>
    <r>
      <rPr>
        <sz val="11"/>
        <color rgb="FF000000"/>
        <rFont val="Calibri"/>
      </rPr>
      <t>If the OS10 Switch is not configured to send log data to at least two central log servers, this is a finding.</t>
    </r>
  </si>
  <si>
    <t>V-269804</t>
  </si>
  <si>
    <r>
      <rPr>
        <sz val="11"/>
        <rFont val="Calibri"/>
      </rPr>
      <t>The Dell OS10 Switch must be running an operating system release that is currently supported by Dell.</t>
    </r>
  </si>
  <si>
    <r>
      <rPr>
        <sz val="11"/>
        <color rgb="FF000000"/>
        <rFont val="Calibri"/>
      </rPr>
      <t>Upgrade the network device to the latest version of the desired LTS version of OS10 available from Dell support.</t>
    </r>
    <r>
      <rPr>
        <sz val="11"/>
        <color rgb="FF000000"/>
        <rFont val="Calibri"/>
      </rPr>
      <t xml:space="preserve">
</t>
    </r>
    <r>
      <rPr>
        <sz val="11"/>
        <color rgb="FF000000"/>
        <rFont val="Calibri"/>
      </rPr>
      <t>Step 1: Download the OS10 image file and GPG signature using secure file transfer from a trusted local server:</t>
    </r>
    <r>
      <rPr>
        <sz val="11"/>
        <color rgb="FF000000"/>
        <rFont val="Calibri"/>
      </rPr>
      <t xml:space="preserve">
</t>
    </r>
    <r>
      <rPr>
        <sz val="11"/>
        <color rgb="FF000000"/>
        <rFont val="Calibri"/>
      </rPr>
      <t>OS10# image download https://hostip/filepath/PKGS_OS10-Enterprise-10.5.6.2.110buster-installer-x86_64.bin</t>
    </r>
    <r>
      <rPr>
        <sz val="11"/>
        <color rgb="FF000000"/>
        <rFont val="Calibri"/>
      </rPr>
      <t xml:space="preserve">
</t>
    </r>
    <r>
      <rPr>
        <sz val="11"/>
        <color rgb="FF000000"/>
        <rFont val="Calibri"/>
      </rPr>
      <t>Download started.</t>
    </r>
    <r>
      <rPr>
        <sz val="11"/>
        <color rgb="FF000000"/>
        <rFont val="Calibri"/>
      </rPr>
      <t xml:space="preserve">
</t>
    </r>
    <r>
      <rPr>
        <sz val="11"/>
        <color rgb="FF000000"/>
        <rFont val="Calibri"/>
      </rPr>
      <t>Use 'show image status' for updates</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image status</t>
    </r>
    <r>
      <rPr>
        <sz val="11"/>
        <color rgb="FF000000"/>
        <rFont val="Calibri"/>
      </rPr>
      <t xml:space="preserve">
</t>
    </r>
    <r>
      <rPr>
        <sz val="11"/>
        <color rgb="FF000000"/>
        <rFont val="Calibri"/>
      </rPr>
      <t>Image Upgrade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File Transfer State:     transfer-success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No error</t>
    </r>
    <r>
      <rPr>
        <sz val="11"/>
        <color rgb="FF000000"/>
        <rFont val="Calibri"/>
      </rPr>
      <t xml:space="preserve">
</t>
    </r>
    <r>
      <rPr>
        <sz val="11"/>
        <color rgb="FF000000"/>
        <rFont val="Calibri"/>
      </rPr>
      <t xml:space="preserve">  Task Start:            2024-04-26T16:52:54Z</t>
    </r>
    <r>
      <rPr>
        <sz val="11"/>
        <color rgb="FF000000"/>
        <rFont val="Calibri"/>
      </rPr>
      <t xml:space="preserve">
</t>
    </r>
    <r>
      <rPr>
        <sz val="11"/>
        <color rgb="FF000000"/>
        <rFont val="Calibri"/>
      </rPr>
      <t xml:space="preserve">  Task End:              2024-04-26T16:53:18Z</t>
    </r>
    <r>
      <rPr>
        <sz val="11"/>
        <color rgb="FF000000"/>
        <rFont val="Calibri"/>
      </rPr>
      <t xml:space="preserve">
</t>
    </r>
    <r>
      <rPr>
        <sz val="11"/>
        <color rgb="FF000000"/>
        <rFont val="Calibri"/>
      </rPr>
      <t xml:space="preserve">  Transfer Progress:     100 %</t>
    </r>
    <r>
      <rPr>
        <sz val="11"/>
        <color rgb="FF000000"/>
        <rFont val="Calibri"/>
      </rPr>
      <t xml:space="preserve">
</t>
    </r>
    <r>
      <rPr>
        <sz val="11"/>
        <color rgb="FF000000"/>
        <rFont val="Calibri"/>
      </rPr>
      <t xml:space="preserve">  Transfer Bytes:        959310070 bytes</t>
    </r>
    <r>
      <rPr>
        <sz val="11"/>
        <color rgb="FF000000"/>
        <rFont val="Calibri"/>
      </rPr>
      <t xml:space="preserve">
</t>
    </r>
    <r>
      <rPr>
        <sz val="11"/>
        <color rgb="FF000000"/>
        <rFont val="Calibri"/>
      </rPr>
      <t xml:space="preserve">  File Size:             959310070 bytes</t>
    </r>
    <r>
      <rPr>
        <sz val="11"/>
        <color rgb="FF000000"/>
        <rFont val="Calibri"/>
      </rPr>
      <t xml:space="preserve">
</t>
    </r>
    <r>
      <rPr>
        <sz val="11"/>
        <color rgb="FF000000"/>
        <rFont val="Calibri"/>
      </rPr>
      <t xml:space="preserve">  Transfer Rate:         44447 kbps</t>
    </r>
    <r>
      <rPr>
        <sz val="11"/>
        <color rgb="FF000000"/>
        <rFont val="Calibri"/>
      </rPr>
      <t xml:space="preserve">
</t>
    </r>
    <r>
      <rPr>
        <sz val="11"/>
        <color rgb="FF000000"/>
        <rFont val="Calibri"/>
      </rPr>
      <t>Installation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No install information available</t>
    </r>
    <r>
      <rPr>
        <sz val="11"/>
        <color rgb="FF000000"/>
        <rFont val="Calibri"/>
      </rPr>
      <t xml:space="preserve">
</t>
    </r>
    <r>
      <rPr>
        <sz val="11"/>
        <color rgb="FF000000"/>
        <rFont val="Calibri"/>
      </rPr>
      <t xml:space="preserve">  Task Start:            0000-00-00T00:00:00Z</t>
    </r>
    <r>
      <rPr>
        <sz val="11"/>
        <color rgb="FF000000"/>
        <rFont val="Calibri"/>
      </rPr>
      <t xml:space="preserve">
</t>
    </r>
    <r>
      <rPr>
        <sz val="11"/>
        <color rgb="FF000000"/>
        <rFont val="Calibri"/>
      </rPr>
      <t xml:space="preserve">  Task End:              0000-00-00T00:00:00Z</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image download https://hostip/filepath/PKGS_OS10-Enterprise-10.5.6.2.110buster-installer-x86_64.bin.gpg</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dir image</t>
    </r>
    <r>
      <rPr>
        <sz val="11"/>
        <color rgb="FF000000"/>
        <rFont val="Calibri"/>
      </rPr>
      <t xml:space="preserve">
</t>
    </r>
    <r>
      <rPr>
        <sz val="11"/>
        <color rgb="FF000000"/>
        <rFont val="Calibri"/>
      </rPr>
      <t>Directory contents for folder: image</t>
    </r>
    <r>
      <rPr>
        <sz val="11"/>
        <color rgb="FF000000"/>
        <rFont val="Calibri"/>
      </rPr>
      <t xml:space="preserve">
</t>
    </r>
    <r>
      <rPr>
        <sz val="11"/>
        <color rgb="FF000000"/>
        <rFont val="Calibri"/>
      </rPr>
      <t>Date (modified)        Size (bytes)  Name</t>
    </r>
    <r>
      <rPr>
        <sz val="11"/>
        <color rgb="FF000000"/>
        <rFont val="Calibri"/>
      </rPr>
      <t xml:space="preserve">
</t>
    </r>
    <r>
      <rPr>
        <sz val="11"/>
        <color rgb="FF000000"/>
        <rFont val="Calibri"/>
      </rPr>
      <t>---------------------  ------------  ------------------------------------------</t>
    </r>
    <r>
      <rPr>
        <sz val="11"/>
        <color rgb="FF000000"/>
        <rFont val="Calibri"/>
      </rPr>
      <t xml:space="preserve">
</t>
    </r>
    <r>
      <rPr>
        <sz val="11"/>
        <color rgb="FF000000"/>
        <rFont val="Calibri"/>
      </rPr>
      <t>2024-04-26T16:53:16Z   959310070     PKGS_OS10-Enterprise-10.5.6.2.110buster-installer-x86_64.bin</t>
    </r>
    <r>
      <rPr>
        <sz val="11"/>
        <color rgb="FF000000"/>
        <rFont val="Calibri"/>
      </rPr>
      <t xml:space="preserve">
</t>
    </r>
    <r>
      <rPr>
        <sz val="11"/>
        <color rgb="FF000000"/>
        <rFont val="Calibri"/>
      </rPr>
      <t>2024-04-26T16:57:36Z   566           PKGS_OS10-Enterprise-10.5.6.2.110buster-installer-x86_64.bin.gpg</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2: Load the Dell GPG signing key and verify the image GPG signature:</t>
    </r>
    <r>
      <rPr>
        <sz val="11"/>
        <color rgb="FF000000"/>
        <rFont val="Calibri"/>
      </rPr>
      <t xml:space="preserve">
</t>
    </r>
    <r>
      <rPr>
        <sz val="11"/>
        <color rgb="FF000000"/>
        <rFont val="Calibri"/>
      </rPr>
      <t>OS10# image gpg-key key-server keyserver.ubuntu.com key-id 7FDA043B</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image verify image://PKGS_OS10-Enterprise-10.5.6.2.110buster-installer-x86_64.bin gpg signature image://PKGS_OS10-Enterprise-10.5.6.2.110buster-installer-x86_64.bin.gpg</t>
    </r>
    <r>
      <rPr>
        <sz val="11"/>
        <color rgb="FF000000"/>
        <rFont val="Calibri"/>
      </rPr>
      <t xml:space="preserve">
</t>
    </r>
    <r>
      <rPr>
        <sz val="11"/>
        <color rgb="FF000000"/>
        <rFont val="Calibri"/>
      </rPr>
      <t>Image verified successfully.</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3: Install the new OS10 image into the backup image partition:</t>
    </r>
    <r>
      <rPr>
        <sz val="11"/>
        <color rgb="FF000000"/>
        <rFont val="Calibri"/>
      </rPr>
      <t xml:space="preserve">
</t>
    </r>
    <r>
      <rPr>
        <sz val="11"/>
        <color rgb="FF000000"/>
        <rFont val="Calibri"/>
      </rPr>
      <t>OS10# image install image://PKGS_OS10-Enterprise-10.5.6.2.110buster-installer-x86_64.bin</t>
    </r>
    <r>
      <rPr>
        <sz val="11"/>
        <color rgb="FF000000"/>
        <rFont val="Calibri"/>
      </rPr>
      <t xml:space="preserve">
</t>
    </r>
    <r>
      <rPr>
        <sz val="11"/>
        <color rgb="FF000000"/>
        <rFont val="Calibri"/>
      </rPr>
      <t>Info: Take the Backup of the configs which can be used during downgrade</t>
    </r>
    <r>
      <rPr>
        <sz val="11"/>
        <color rgb="FF000000"/>
        <rFont val="Calibri"/>
      </rPr>
      <t xml:space="preserve">
</t>
    </r>
    <r>
      <rPr>
        <sz val="11"/>
        <color rgb="FF000000"/>
        <rFont val="Calibri"/>
      </rPr>
      <t>Install started.</t>
    </r>
    <r>
      <rPr>
        <sz val="11"/>
        <color rgb="FF000000"/>
        <rFont val="Calibri"/>
      </rPr>
      <t xml:space="preserve">
</t>
    </r>
    <r>
      <rPr>
        <sz val="11"/>
        <color rgb="FF000000"/>
        <rFont val="Calibri"/>
      </rPr>
      <t>Use 'show image status' for updates</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image status</t>
    </r>
    <r>
      <rPr>
        <sz val="11"/>
        <color rgb="FF000000"/>
        <rFont val="Calibri"/>
      </rPr>
      <t xml:space="preserve">
</t>
    </r>
    <r>
      <rPr>
        <sz val="11"/>
        <color rgb="FF000000"/>
        <rFont val="Calibri"/>
      </rPr>
      <t>Image Upgrade State:     idle</t>
    </r>
    <r>
      <rPr>
        <sz val="11"/>
        <color rgb="FF000000"/>
        <rFont val="Calibri"/>
      </rPr>
      <t xml:space="preserve">
</t>
    </r>
    <r>
      <rPr>
        <sz val="11"/>
        <color rgb="FF000000"/>
        <rFont val="Calibri"/>
      </rPr>
      <t>==================================================</t>
    </r>
    <r>
      <rPr>
        <sz val="11"/>
        <color rgb="FF000000"/>
        <rFont val="Calibri"/>
      </rPr>
      <t xml:space="preserve">
</t>
    </r>
    <r>
      <rPr>
        <sz val="11"/>
        <color rgb="FF000000"/>
        <rFont val="Calibri"/>
      </rPr>
      <t>File Transfer State:     transfer-success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No error</t>
    </r>
    <r>
      <rPr>
        <sz val="11"/>
        <color rgb="FF000000"/>
        <rFont val="Calibri"/>
      </rPr>
      <t xml:space="preserve">
</t>
    </r>
    <r>
      <rPr>
        <sz val="11"/>
        <color rgb="FF000000"/>
        <rFont val="Calibri"/>
      </rPr>
      <t xml:space="preserve">  Task Start:            2024-04-26T16:58:01Z</t>
    </r>
    <r>
      <rPr>
        <sz val="11"/>
        <color rgb="FF000000"/>
        <rFont val="Calibri"/>
      </rPr>
      <t xml:space="preserve">
</t>
    </r>
    <r>
      <rPr>
        <sz val="11"/>
        <color rgb="FF000000"/>
        <rFont val="Calibri"/>
      </rPr>
      <t xml:space="preserve">  Task End:              2024-04-26T16:58:01Z</t>
    </r>
    <r>
      <rPr>
        <sz val="11"/>
        <color rgb="FF000000"/>
        <rFont val="Calibri"/>
      </rPr>
      <t xml:space="preserve">
</t>
    </r>
    <r>
      <rPr>
        <sz val="11"/>
        <color rgb="FF000000"/>
        <rFont val="Calibri"/>
      </rPr>
      <t xml:space="preserve">  Transfer Progress:     100 %</t>
    </r>
    <r>
      <rPr>
        <sz val="11"/>
        <color rgb="FF000000"/>
        <rFont val="Calibri"/>
      </rPr>
      <t xml:space="preserve">
</t>
    </r>
    <r>
      <rPr>
        <sz val="11"/>
        <color rgb="FF000000"/>
        <rFont val="Calibri"/>
      </rPr>
      <t xml:space="preserve">  Transfer Bytes:        350 bytes</t>
    </r>
    <r>
      <rPr>
        <sz val="11"/>
        <color rgb="FF000000"/>
        <rFont val="Calibri"/>
      </rPr>
      <t xml:space="preserve">
</t>
    </r>
    <r>
      <rPr>
        <sz val="11"/>
        <color rgb="FF000000"/>
        <rFont val="Calibri"/>
      </rPr>
      <t xml:space="preserve">  File Size:             350 bytes</t>
    </r>
    <r>
      <rPr>
        <sz val="11"/>
        <color rgb="FF000000"/>
        <rFont val="Calibri"/>
      </rPr>
      <t xml:space="preserve">
</t>
    </r>
    <r>
      <rPr>
        <sz val="11"/>
        <color rgb="FF000000"/>
        <rFont val="Calibri"/>
      </rPr>
      <t xml:space="preserve">  Transfer Rate:         3 kbps</t>
    </r>
    <r>
      <rPr>
        <sz val="11"/>
        <color rgb="FF000000"/>
        <rFont val="Calibri"/>
      </rPr>
      <t xml:space="preserve">
</t>
    </r>
    <r>
      <rPr>
        <sz val="11"/>
        <color rgb="FF000000"/>
        <rFont val="Calibri"/>
      </rPr>
      <t>Installation State:      install-success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State Detail:          Completed: Success</t>
    </r>
    <r>
      <rPr>
        <sz val="11"/>
        <color rgb="FF000000"/>
        <rFont val="Calibri"/>
      </rPr>
      <t xml:space="preserve">
</t>
    </r>
    <r>
      <rPr>
        <sz val="11"/>
        <color rgb="FF000000"/>
        <rFont val="Calibri"/>
      </rPr>
      <t xml:space="preserve">  Task Start:            2024-04-26T17:04:48Z</t>
    </r>
    <r>
      <rPr>
        <sz val="11"/>
        <color rgb="FF000000"/>
        <rFont val="Calibri"/>
      </rPr>
      <t xml:space="preserve">
</t>
    </r>
    <r>
      <rPr>
        <sz val="11"/>
        <color rgb="FF000000"/>
        <rFont val="Calibri"/>
      </rPr>
      <t xml:space="preserve">  Task End:              2024-04-26T17:22:03Z</t>
    </r>
    <r>
      <rPr>
        <sz val="11"/>
        <color rgb="FF000000"/>
        <rFont val="Calibri"/>
      </rPr>
      <t xml:space="preserve">
</t>
    </r>
    <r>
      <rPr>
        <sz val="11"/>
        <color rgb="FF000000"/>
        <rFont val="Calibri"/>
      </rPr>
      <t>OS10#</t>
    </r>
    <r>
      <rPr>
        <sz val="11"/>
        <color rgb="FF000000"/>
        <rFont val="Calibri"/>
      </rPr>
      <t xml:space="preserve">
</t>
    </r>
    <r>
      <rPr>
        <sz val="11"/>
        <color rgb="FF000000"/>
        <rFont val="Calibri"/>
      </rPr>
      <t>Step 4: Switch the standby image to be the boot image and reboot the switch:</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boot system standby</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reload</t>
    </r>
    <r>
      <rPr>
        <sz val="11"/>
        <color rgb="FF000000"/>
        <rFont val="Calibri"/>
      </rPr>
      <t xml:space="preserve">
</t>
    </r>
    <r>
      <rPr>
        <sz val="11"/>
        <color rgb="FF000000"/>
        <rFont val="Calibri"/>
      </rPr>
      <t>Proceed to reboot the system? [confirm yes/no]:yes</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</si>
  <si>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</si>
  <si>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Verify the OS10 Switch complies with this requirement by entering the following command: </t>
    </r>
    <r>
      <rPr>
        <sz val="11"/>
        <color rgb="FF000000"/>
        <rFont val="Calibri"/>
      </rPr>
      <t xml:space="preserve">
</t>
    </r>
    <r>
      <rPr>
        <sz val="11"/>
        <color rgb="FF000000"/>
        <rFont val="Calibri"/>
      </rPr>
      <t>OS10# show version</t>
    </r>
    <r>
      <rPr>
        <sz val="11"/>
        <color rgb="FF000000"/>
        <rFont val="Calibri"/>
      </rPr>
      <t xml:space="preserve">
</t>
    </r>
    <r>
      <rPr>
        <sz val="11"/>
        <color rgb="FF000000"/>
        <rFont val="Calibri"/>
      </rPr>
      <t>Verify the release is still supported by Dell. All OS10 releases supported by Dell can be found at https://www.dell.com/support.</t>
    </r>
    <r>
      <rPr>
        <sz val="11"/>
        <color rgb="FF000000"/>
        <rFont val="Calibri"/>
      </rPr>
      <t xml:space="preserve">
</t>
    </r>
    <r>
      <rPr>
        <sz val="11"/>
        <color rgb="FF000000"/>
        <rFont val="Calibri"/>
      </rPr>
      <t>If the OS10 Switch is not running an operating system release that is currently supported by Dell, this is a finding.</t>
    </r>
  </si>
  <si>
    <t>V-269805</t>
  </si>
  <si>
    <r>
      <rPr>
        <sz val="11"/>
        <rFont val="Calibri"/>
      </rPr>
      <t>The Dell OS10 Switch must not have any default manufacturer passwords when deployed.</t>
    </r>
  </si>
  <si>
    <r>
      <rPr>
        <sz val="11"/>
        <color rgb="FF000000"/>
        <rFont val="Calibri"/>
      </rPr>
      <t>Configure new passwords for the admin and linuxadmin users as shown below and disable the linuxadmin:</t>
    </r>
    <r>
      <rPr>
        <sz val="11"/>
        <color rgb="FF000000"/>
        <rFont val="Calibri"/>
      </rPr>
      <t xml:space="preserve">
</t>
    </r>
    <r>
      <rPr>
        <sz val="11"/>
        <color rgb="FF000000"/>
        <rFont val="Calibri"/>
      </rPr>
      <t>OS10(config)#  username admin password ********** role sysadmin</t>
    </r>
    <r>
      <rPr>
        <sz val="11"/>
        <color rgb="FF000000"/>
        <rFont val="Calibri"/>
      </rPr>
      <t xml:space="preserve">
</t>
    </r>
    <r>
      <rPr>
        <sz val="11"/>
        <color rgb="FF000000"/>
        <rFont val="Calibri"/>
      </rPr>
      <t>OS10(config)# system-user linuxadmin password ************</t>
    </r>
    <r>
      <rPr>
        <sz val="11"/>
        <color rgb="FF000000"/>
        <rFont val="Calibri"/>
      </rPr>
      <t xml:space="preserve">
</t>
    </r>
    <r>
      <rPr>
        <sz val="11"/>
        <color rgb="FF000000"/>
        <rFont val="Calibri"/>
      </rPr>
      <t>OS10(config)# system-user linuxadmin disable</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</si>
  <si>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</si>
  <si>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If a default password is still configured for any user, warning messages will be displayed on login directly above the initial prompt, as shown below.</t>
    </r>
    <r>
      <rPr>
        <sz val="11"/>
        <color rgb="FF000000"/>
        <rFont val="Calibri"/>
      </rPr>
      <t xml:space="preserve">
</t>
    </r>
    <r>
      <rPr>
        <sz val="11"/>
        <color rgb="FF000000"/>
        <rFont val="Calibri"/>
      </rPr>
      <t>Log in to OS10 and verify that no warning messages about default passwords are displayed above the initial prompt:</t>
    </r>
    <r>
      <rPr>
        <sz val="11"/>
        <color rgb="FF000000"/>
        <rFont val="Calibri"/>
      </rPr>
      <t xml:space="preserve">
</t>
    </r>
    <r>
      <rPr>
        <sz val="11"/>
        <color rgb="FF000000"/>
        <rFont val="Calibri"/>
      </rPr>
      <t>%Warning : Default password for admin account should be changed to secure the system</t>
    </r>
    <r>
      <rPr>
        <sz val="11"/>
        <color rgb="FF000000"/>
        <rFont val="Calibri"/>
      </rPr>
      <t xml:space="preserve">
</t>
    </r>
    <r>
      <rPr>
        <sz val="11"/>
        <color rgb="FF000000"/>
        <rFont val="Calibri"/>
      </rPr>
      <t>%Warning : Default password for linuxadmin account should be changed to secure the system.</t>
    </r>
    <r>
      <rPr>
        <sz val="11"/>
        <color rgb="FF000000"/>
        <rFont val="Calibri"/>
      </rPr>
      <t xml:space="preserve">
</t>
    </r>
    <r>
      <rPr>
        <sz val="11"/>
        <color rgb="FF000000"/>
        <rFont val="Calibri"/>
      </rPr>
      <t>OS10#</t>
    </r>
    <r>
      <rPr>
        <sz val="11"/>
        <color rgb="FF000000"/>
        <rFont val="Calibri"/>
      </rPr>
      <t xml:space="preserve">
</t>
    </r>
    <r>
      <rPr>
        <sz val="11"/>
        <color rgb="FF000000"/>
        <rFont val="Calibri"/>
      </rPr>
      <t xml:space="preserve">If any default password warnings are displayed, this is a finding. </t>
    </r>
    <r>
      <rPr>
        <sz val="11"/>
        <color rgb="FF000000"/>
        <rFont val="Calibri"/>
      </rPr>
      <t xml:space="preserve">
</t>
    </r>
    <r>
      <rPr>
        <sz val="11"/>
        <color rgb="FF000000"/>
        <rFont val="Calibri"/>
      </rPr>
      <t>If "system-user linuxadmin disable" is not shown in the switch configuration, this is a finding.</t>
    </r>
  </si>
  <si>
    <t>V-269849</t>
  </si>
  <si>
    <r>
      <rPr>
        <sz val="11"/>
        <rFont val="Calibri"/>
      </rPr>
      <t>The Dell OS10 Router must be configured to enforce approved authorizations for controlling the flow of information within the network based on organization-defined information flow control policies.</t>
    </r>
  </si>
  <si>
    <t>Router</t>
  </si>
  <si>
    <r>
      <rPr>
        <sz val="11"/>
        <color rgb="FF000000"/>
        <rFont val="Calibri"/>
      </rPr>
      <t>This requirement is not applicable for the DODIN Backbone.</t>
    </r>
    <r>
      <rPr>
        <sz val="11"/>
        <color rgb="FF000000"/>
        <rFont val="Calibri"/>
      </rPr>
      <t xml:space="preserve">
</t>
    </r>
    <r>
      <rPr>
        <sz val="11"/>
        <color rgb="FF000000"/>
        <rFont val="Calibri"/>
      </rPr>
      <t>Configure ACLs to allow or deny traffic for specific source and destination addresses as well as ports and protocols.</t>
    </r>
    <r>
      <rPr>
        <sz val="11"/>
        <color rgb="FF000000"/>
        <rFont val="Calibri"/>
      </rPr>
      <t xml:space="preserve">
</t>
    </r>
    <r>
      <rPr>
        <sz val="11"/>
        <color rgb="FF000000"/>
        <rFont val="Calibri"/>
      </rPr>
      <t>Step 1: Configure named ACL with appropriate filter rules.</t>
    </r>
    <r>
      <rPr>
        <sz val="11"/>
        <color rgb="FF000000"/>
        <rFont val="Calibri"/>
      </rPr>
      <t xml:space="preserve">
</t>
    </r>
    <r>
      <rPr>
        <sz val="11"/>
        <color rgb="FF000000"/>
        <rFont val="Calibri"/>
      </rPr>
      <t>OS10(config)# ip access-list FILTER_EXTERNAL_INGRESS</t>
    </r>
    <r>
      <rPr>
        <sz val="11"/>
        <color rgb="FF000000"/>
        <rFont val="Calibri"/>
      </rPr>
      <t xml:space="preserve">
</t>
    </r>
    <r>
      <rPr>
        <sz val="11"/>
        <color rgb="FF000000"/>
        <rFont val="Calibri"/>
      </rPr>
      <t>OS10(config-ipv4-acl)# deny ip 10.0.0.0/8 any log</t>
    </r>
    <r>
      <rPr>
        <sz val="11"/>
        <color rgb="FF000000"/>
        <rFont val="Calibri"/>
      </rPr>
      <t xml:space="preserve">
</t>
    </r>
    <r>
      <rPr>
        <sz val="11"/>
        <color rgb="FF000000"/>
        <rFont val="Calibri"/>
      </rPr>
      <t>OS10(config-ipv4-acl)# deny tcp any any eq 23</t>
    </r>
    <r>
      <rPr>
        <sz val="11"/>
        <color rgb="FF000000"/>
        <rFont val="Calibri"/>
      </rPr>
      <t xml:space="preserve">
</t>
    </r>
    <r>
      <rPr>
        <sz val="11"/>
        <color rgb="FF000000"/>
        <rFont val="Calibri"/>
      </rPr>
      <t>OS10(config-ipv4-acl)# permit ip any any</t>
    </r>
    <r>
      <rPr>
        <sz val="11"/>
        <color rgb="FF000000"/>
        <rFont val="Calibri"/>
      </rPr>
      <t xml:space="preserve">
</t>
    </r>
    <r>
      <rPr>
        <sz val="11"/>
        <color rgb="FF000000"/>
        <rFont val="Calibri"/>
      </rPr>
      <t>OS10(config-ipv4-acl)# exit</t>
    </r>
    <r>
      <rPr>
        <sz val="11"/>
        <color rgb="FF000000"/>
        <rFont val="Calibri"/>
      </rPr>
      <t xml:space="preserve">
</t>
    </r>
    <r>
      <rPr>
        <sz val="11"/>
        <color rgb="FF000000"/>
        <rFont val="Calibri"/>
      </rPr>
      <t>Step 2: Apply the ACLs on the appropriate external and internal interfaces.</t>
    </r>
    <r>
      <rPr>
        <sz val="11"/>
        <color rgb="FF000000"/>
        <rFont val="Calibri"/>
      </rPr>
      <t xml:space="preserve">
</t>
    </r>
    <r>
      <rPr>
        <sz val="11"/>
        <color rgb="FF000000"/>
        <rFont val="Calibri"/>
      </rPr>
      <t>OS10(config-ipv4-acl)# interface ethernet1/1/4</t>
    </r>
    <r>
      <rPr>
        <sz val="11"/>
        <color rgb="FF000000"/>
        <rFont val="Calibri"/>
      </rPr>
      <t xml:space="preserve">
</t>
    </r>
    <r>
      <rPr>
        <sz val="11"/>
        <color rgb="FF000000"/>
        <rFont val="Calibri"/>
      </rPr>
      <t>OS10(conf-if-eth1/1/4)# ip access-group FILTER_EXTERNAL_INGRESS in</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</si>
  <si>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</si>
  <si>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access control lists (ACLs) are configured to allow or deny traffic for specific source and destination addresses as well as ports and protocols.</t>
    </r>
    <r>
      <rPr>
        <sz val="11"/>
        <color rgb="FF000000"/>
        <rFont val="Calibri"/>
      </rPr>
      <t xml:space="preserve">
</t>
    </r>
    <r>
      <rPr>
        <sz val="11"/>
        <color rgb="FF000000"/>
        <rFont val="Calibri"/>
      </rPr>
      <t>These filters should be applied inbound or outbound on the appropriate external and internal interfaces.</t>
    </r>
    <r>
      <rPr>
        <sz val="11"/>
        <color rgb="FF000000"/>
        <rFont val="Calibri"/>
      </rPr>
      <t xml:space="preserve">
</t>
    </r>
    <r>
      <rPr>
        <sz val="11"/>
        <color rgb="FF000000"/>
        <rFont val="Calibri"/>
      </rPr>
      <t>Review the ACL configuration with the "show ip access-lists in" and "show ip access-lists out" commands.</t>
    </r>
    <r>
      <rPr>
        <sz val="11"/>
        <color rgb="FF000000"/>
        <rFont val="Calibri"/>
      </rPr>
      <t xml:space="preserve">
</t>
    </r>
    <r>
      <rPr>
        <sz val="11"/>
        <color rgb="FF000000"/>
        <rFont val="Calibri"/>
      </rPr>
      <t>OS10# show ip access-lists in</t>
    </r>
    <r>
      <rPr>
        <sz val="11"/>
        <color rgb="FF000000"/>
        <rFont val="Calibri"/>
      </rPr>
      <t xml:space="preserve">
</t>
    </r>
    <r>
      <rPr>
        <sz val="11"/>
        <color rgb="FF000000"/>
        <rFont val="Calibri"/>
      </rPr>
      <t>Ingress IP access-list FILTER_EXTERNAL_INGRESS</t>
    </r>
    <r>
      <rPr>
        <sz val="11"/>
        <color rgb="FF000000"/>
        <rFont val="Calibri"/>
      </rPr>
      <t xml:space="preserve">
</t>
    </r>
    <r>
      <rPr>
        <sz val="11"/>
        <color rgb="FF000000"/>
        <rFont val="Calibri"/>
      </rPr>
      <t xml:space="preserve"> Active on interfaces :</t>
    </r>
    <r>
      <rPr>
        <sz val="11"/>
        <color rgb="FF000000"/>
        <rFont val="Calibri"/>
      </rPr>
      <t xml:space="preserve">
</t>
    </r>
    <r>
      <rPr>
        <sz val="11"/>
        <color rgb="FF000000"/>
        <rFont val="Calibri"/>
      </rPr>
      <t xml:space="preserve">  ethernet1/1/4</t>
    </r>
    <r>
      <rPr>
        <sz val="11"/>
        <color rgb="FF000000"/>
        <rFont val="Calibri"/>
      </rPr>
      <t xml:space="preserve">
</t>
    </r>
    <r>
      <rPr>
        <sz val="11"/>
        <color rgb="FF000000"/>
        <rFont val="Calibri"/>
      </rPr>
      <t xml:space="preserve"> seq 10 deny ip 10.0.0.0/8 any log</t>
    </r>
    <r>
      <rPr>
        <sz val="11"/>
        <color rgb="FF000000"/>
        <rFont val="Calibri"/>
      </rPr>
      <t xml:space="preserve">
</t>
    </r>
    <r>
      <rPr>
        <sz val="11"/>
        <color rgb="FF000000"/>
        <rFont val="Calibri"/>
      </rPr>
      <t xml:space="preserve"> seq 20 deny tcp any any eq 23</t>
    </r>
    <r>
      <rPr>
        <sz val="11"/>
        <color rgb="FF000000"/>
        <rFont val="Calibri"/>
      </rPr>
      <t xml:space="preserve">
</t>
    </r>
    <r>
      <rPr>
        <sz val="11"/>
        <color rgb="FF000000"/>
        <rFont val="Calibri"/>
      </rPr>
      <t xml:space="preserve"> seq 30 permit ip any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to enforce approved authorizations for controlling the flow of information within the network based on organization-defined information flow control policies, this is a finding.</t>
    </r>
  </si>
  <si>
    <t>V-269850</t>
  </si>
  <si>
    <r>
      <rPr>
        <sz val="11"/>
        <rFont val="Calibri"/>
      </rPr>
      <t>The Dell OS10 BGP router must be configured to reject inbound route advertisements for any Bogon prefixes.</t>
    </r>
  </si>
  <si>
    <r>
      <rPr>
        <sz val="11"/>
        <color rgb="FF000000"/>
        <rFont val="Calibri"/>
      </rPr>
      <t>Ensure all eBGP routers are configured to reject inbound route advertisements for any Bogon prefixes.</t>
    </r>
    <r>
      <rPr>
        <sz val="11"/>
        <color rgb="FF000000"/>
        <rFont val="Calibri"/>
      </rPr>
      <t xml:space="preserve">
</t>
    </r>
    <r>
      <rPr>
        <sz val="11"/>
        <color rgb="FF000000"/>
        <rFont val="Calibri"/>
      </rPr>
      <t>Step 1: Configure a prefix list containing the current Bogon prefixes.</t>
    </r>
    <r>
      <rPr>
        <sz val="11"/>
        <color rgb="FF000000"/>
        <rFont val="Calibri"/>
      </rPr>
      <t xml:space="preserve">
</t>
    </r>
    <r>
      <rPr>
        <sz val="11"/>
        <color rgb="FF000000"/>
        <rFont val="Calibri"/>
      </rPr>
      <t>OS10(config)# ip prefix-list BOGON_PREFIX_FILTER seq 5 deny 0.0.0.0/8 le 32</t>
    </r>
    <r>
      <rPr>
        <sz val="11"/>
        <color rgb="FF000000"/>
        <rFont val="Calibri"/>
      </rPr>
      <t xml:space="preserve">
</t>
    </r>
    <r>
      <rPr>
        <sz val="11"/>
        <color rgb="FF000000"/>
        <rFont val="Calibri"/>
      </rPr>
      <t>OS10(config)# ip prefix-list BOGON_PREFIX_FILTER seq 10 deny 10.0.0.0/8 le 32</t>
    </r>
    <r>
      <rPr>
        <sz val="11"/>
        <color rgb="FF000000"/>
        <rFont val="Calibri"/>
      </rPr>
      <t xml:space="preserve">
</t>
    </r>
    <r>
      <rPr>
        <sz val="11"/>
        <color rgb="FF000000"/>
        <rFont val="Calibri"/>
      </rPr>
      <t>OS10(config)# ip prefix-list BOGON_PREFIX_FILTER seq 15 deny 100.64.0.0/10 le 32</t>
    </r>
    <r>
      <rPr>
        <sz val="11"/>
        <color rgb="FF000000"/>
        <rFont val="Calibri"/>
      </rPr>
      <t xml:space="preserve">
</t>
    </r>
    <r>
      <rPr>
        <sz val="11"/>
        <color rgb="FF000000"/>
        <rFont val="Calibri"/>
      </rPr>
      <t>OS10(config)# ip prefix-list BOGON_PREFIX_FILTER seq 20 deny 127.0.0.0/8 le 32</t>
    </r>
    <r>
      <rPr>
        <sz val="11"/>
        <color rgb="FF000000"/>
        <rFont val="Calibri"/>
      </rPr>
      <t xml:space="preserve">
</t>
    </r>
    <r>
      <rPr>
        <sz val="11"/>
        <color rgb="FF000000"/>
        <rFont val="Calibri"/>
      </rPr>
      <t>OS10(config)# ip prefix-list BOGON_PREFIX_FILTER seq 25 deny 169.254.0.0/16 le 32</t>
    </r>
    <r>
      <rPr>
        <sz val="11"/>
        <color rgb="FF000000"/>
        <rFont val="Calibri"/>
      </rPr>
      <t xml:space="preserve">
</t>
    </r>
    <r>
      <rPr>
        <sz val="11"/>
        <color rgb="FF000000"/>
        <rFont val="Calibri"/>
      </rPr>
      <t>OS10(config)# ip prefix-list BOGON_PREFIX_FILTER seq 30 deny 172.16.0.0/12 le 32</t>
    </r>
    <r>
      <rPr>
        <sz val="11"/>
        <color rgb="FF000000"/>
        <rFont val="Calibri"/>
      </rPr>
      <t xml:space="preserve">
</t>
    </r>
    <r>
      <rPr>
        <sz val="11"/>
        <color rgb="FF000000"/>
        <rFont val="Calibri"/>
      </rPr>
      <t>OS10(config)# ip prefix-list BOGON_PREFIX_FILTER seq 35 deny 192.0.2.0/24 le 32</t>
    </r>
    <r>
      <rPr>
        <sz val="11"/>
        <color rgb="FF000000"/>
        <rFont val="Calibri"/>
      </rPr>
      <t xml:space="preserve">
</t>
    </r>
    <r>
      <rPr>
        <sz val="11"/>
        <color rgb="FF000000"/>
        <rFont val="Calibri"/>
      </rPr>
      <t>OS10(config)# ip prefix-list BOGON_PREFIX_FILTER seq 40 deny 192.88.99.0/24 le 32</t>
    </r>
    <r>
      <rPr>
        <sz val="11"/>
        <color rgb="FF000000"/>
        <rFont val="Calibri"/>
      </rPr>
      <t xml:space="preserve">
</t>
    </r>
    <r>
      <rPr>
        <sz val="11"/>
        <color rgb="FF000000"/>
        <rFont val="Calibri"/>
      </rPr>
      <t>OS10(config)# ip prefix-list BOGON_PREFIX_FILTER seq 45 deny 192.168.0.0/16 le 32</t>
    </r>
    <r>
      <rPr>
        <sz val="11"/>
        <color rgb="FF000000"/>
        <rFont val="Calibri"/>
      </rPr>
      <t xml:space="preserve">
</t>
    </r>
    <r>
      <rPr>
        <sz val="11"/>
        <color rgb="FF000000"/>
        <rFont val="Calibri"/>
      </rPr>
      <t>OS10(config)# ip prefix-list BOGON_PREFIX_FILTER seq 50 deny 198.18.0.0/15 le 32</t>
    </r>
    <r>
      <rPr>
        <sz val="11"/>
        <color rgb="FF000000"/>
        <rFont val="Calibri"/>
      </rPr>
      <t xml:space="preserve">
</t>
    </r>
    <r>
      <rPr>
        <sz val="11"/>
        <color rgb="FF000000"/>
        <rFont val="Calibri"/>
      </rPr>
      <t>OS10(config)# ip prefix-list BOGON_PREFIX_FILTER seq 55 deny 198.51.100.0/24 le 32</t>
    </r>
    <r>
      <rPr>
        <sz val="11"/>
        <color rgb="FF000000"/>
        <rFont val="Calibri"/>
      </rPr>
      <t xml:space="preserve">
</t>
    </r>
    <r>
      <rPr>
        <sz val="11"/>
        <color rgb="FF000000"/>
        <rFont val="Calibri"/>
      </rPr>
      <t>OS10(config)# ip prefix-list BOGON_PREFIX_FILTER seq 60 deny 203.0.113.0/24 le 32</t>
    </r>
    <r>
      <rPr>
        <sz val="11"/>
        <color rgb="FF000000"/>
        <rFont val="Calibri"/>
      </rPr>
      <t xml:space="preserve">
</t>
    </r>
    <r>
      <rPr>
        <sz val="11"/>
        <color rgb="FF000000"/>
        <rFont val="Calibri"/>
      </rPr>
      <t>OS10(config)# ip prefix-list BOGON_PREFIX_FILTER seq 65 deny 224.0.0.0/4 le 32</t>
    </r>
    <r>
      <rPr>
        <sz val="11"/>
        <color rgb="FF000000"/>
        <rFont val="Calibri"/>
      </rPr>
      <t xml:space="preserve">
</t>
    </r>
    <r>
      <rPr>
        <sz val="11"/>
        <color rgb="FF000000"/>
        <rFont val="Calibri"/>
      </rPr>
      <t>OS10(config)# ip prefix-list BOGON_PREFIX_FILTER seq 70 deny 240.0.0.0/4 le 32</t>
    </r>
    <r>
      <rPr>
        <sz val="11"/>
        <color rgb="FF000000"/>
        <rFont val="Calibri"/>
      </rPr>
      <t xml:space="preserve">
</t>
    </r>
    <r>
      <rPr>
        <sz val="11"/>
        <color rgb="FF000000"/>
        <rFont val="Calibri"/>
      </rPr>
      <t>OS10(config)# ip prefix-list BOGON_PREFIX_FILTER seq 75 permit 0.0.0.0/0 ge 8</t>
    </r>
    <r>
      <rPr>
        <sz val="11"/>
        <color rgb="FF000000"/>
        <rFont val="Calibri"/>
      </rPr>
      <t xml:space="preserve">
</t>
    </r>
    <r>
      <rPr>
        <sz val="11"/>
        <color rgb="FF000000"/>
        <rFont val="Calibri"/>
      </rPr>
      <t>Step 2: Configure the route map referencing the configured Bogon prefix list.</t>
    </r>
    <r>
      <rPr>
        <sz val="11"/>
        <color rgb="FF000000"/>
        <rFont val="Calibri"/>
      </rPr>
      <t xml:space="preserve">
</t>
    </r>
    <r>
      <rPr>
        <sz val="11"/>
        <color rgb="FF000000"/>
        <rFont val="Calibri"/>
      </rPr>
      <t>OS10(config)# route-map PREFIX_FILTER_MAP 10</t>
    </r>
    <r>
      <rPr>
        <sz val="11"/>
        <color rgb="FF000000"/>
        <rFont val="Calibri"/>
      </rPr>
      <t xml:space="preserve">
</t>
    </r>
    <r>
      <rPr>
        <sz val="11"/>
        <color rgb="FF000000"/>
        <rFont val="Calibri"/>
      </rPr>
      <t>OS10(config-route-map)# match ip address prefix-list BOGON_PREFIX_FILTER</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inbound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123.1.1.10</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PREFIX_FILTER_MAP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template ebgp</t>
    </r>
    <r>
      <rPr>
        <sz val="11"/>
        <color rgb="FF000000"/>
        <rFont val="Calibri"/>
      </rPr>
      <t xml:space="preserve">
</t>
    </r>
    <r>
      <rPr>
        <sz val="11"/>
        <color rgb="FF000000"/>
        <rFont val="Calibri"/>
      </rPr>
      <t>OS10(config-router-template)# address-family ipv4 unicast</t>
    </r>
    <r>
      <rPr>
        <sz val="11"/>
        <color rgb="FF000000"/>
        <rFont val="Calibri"/>
      </rPr>
      <t xml:space="preserve">
</t>
    </r>
    <r>
      <rPr>
        <sz val="11"/>
        <color rgb="FF000000"/>
        <rFont val="Calibri"/>
      </rPr>
      <t>OS10(config-router-bgp-template-af)# route-map PREFIX_FILTER_MAP in</t>
    </r>
    <r>
      <rPr>
        <sz val="11"/>
        <color rgb="FF000000"/>
        <rFont val="Calibri"/>
      </rPr>
      <t xml:space="preserve">
</t>
    </r>
    <r>
      <rPr>
        <sz val="11"/>
        <color rgb="FF000000"/>
        <rFont val="Calibri"/>
      </rPr>
      <t>OS10(config-router-bgp-template-af)# exit</t>
    </r>
    <r>
      <rPr>
        <sz val="11"/>
        <color rgb="FF000000"/>
        <rFont val="Calibri"/>
      </rPr>
      <t xml:space="preserve">
</t>
    </r>
    <r>
      <rPr>
        <sz val="11"/>
        <color rgb="FF000000"/>
        <rFont val="Calibri"/>
      </rPr>
      <t>OS10(config-router-template)# exit</t>
    </r>
    <r>
      <rPr>
        <sz val="11"/>
        <color rgb="FF000000"/>
        <rFont val="Calibri"/>
      </rPr>
      <t xml:space="preserve">
</t>
    </r>
    <r>
      <rPr>
        <sz val="11"/>
        <color rgb="FF000000"/>
        <rFont val="Calibri"/>
      </rPr>
      <t>OS10(config-router-bgp-10)# exit</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</si>
  <si>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</si>
  <si>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Review the router configuration to verify it will reject routes of any Bogon prefixes.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Step 1: Verify a prefix list has been configured containing the current Bogon prefixes as shown in the example below.</t>
    </r>
    <r>
      <rPr>
        <sz val="11"/>
        <color rgb="FF000000"/>
        <rFont val="Calibri"/>
      </rPr>
      <t xml:space="preserve">
</t>
    </r>
    <r>
      <rPr>
        <sz val="11"/>
        <color rgb="FF000000"/>
        <rFont val="Calibri"/>
      </rPr>
      <t>ip prefix-list BOGON_PREFIX_FILTER seq 5 deny 0.0.0.0/8 le 32</t>
    </r>
    <r>
      <rPr>
        <sz val="11"/>
        <color rgb="FF000000"/>
        <rFont val="Calibri"/>
      </rPr>
      <t xml:space="preserve">
</t>
    </r>
    <r>
      <rPr>
        <sz val="11"/>
        <color rgb="FF000000"/>
        <rFont val="Calibri"/>
      </rPr>
      <t>ip prefix-list BOGON_PREFIX_FILTER seq 10 deny 10.0.0.0/8 le 32</t>
    </r>
    <r>
      <rPr>
        <sz val="11"/>
        <color rgb="FF000000"/>
        <rFont val="Calibri"/>
      </rPr>
      <t xml:space="preserve">
</t>
    </r>
    <r>
      <rPr>
        <sz val="11"/>
        <color rgb="FF000000"/>
        <rFont val="Calibri"/>
      </rPr>
      <t>ip prefix-list BOGON_PREFIX_FILTER seq 15 deny 100.64.0.0/10 le 32</t>
    </r>
    <r>
      <rPr>
        <sz val="11"/>
        <color rgb="FF000000"/>
        <rFont val="Calibri"/>
      </rPr>
      <t xml:space="preserve">
</t>
    </r>
    <r>
      <rPr>
        <sz val="11"/>
        <color rgb="FF000000"/>
        <rFont val="Calibri"/>
      </rPr>
      <t>ip prefix-list BOGON_PREFIX_FILTER seq 20 deny 127.0.0.0/8 le 32</t>
    </r>
    <r>
      <rPr>
        <sz val="11"/>
        <color rgb="FF000000"/>
        <rFont val="Calibri"/>
      </rPr>
      <t xml:space="preserve">
</t>
    </r>
    <r>
      <rPr>
        <sz val="11"/>
        <color rgb="FF000000"/>
        <rFont val="Calibri"/>
      </rPr>
      <t>ip prefix-list BOGON_PREFIX_FILTER seq 25 deny 169.254.0.0/16 le 32</t>
    </r>
    <r>
      <rPr>
        <sz val="11"/>
        <color rgb="FF000000"/>
        <rFont val="Calibri"/>
      </rPr>
      <t xml:space="preserve">
</t>
    </r>
    <r>
      <rPr>
        <sz val="11"/>
        <color rgb="FF000000"/>
        <rFont val="Calibri"/>
      </rPr>
      <t>ip prefix-list BOGON_PREFIX_FILTER seq 30 deny 172.16.0.0/12 le 32</t>
    </r>
    <r>
      <rPr>
        <sz val="11"/>
        <color rgb="FF000000"/>
        <rFont val="Calibri"/>
      </rPr>
      <t xml:space="preserve">
</t>
    </r>
    <r>
      <rPr>
        <sz val="11"/>
        <color rgb="FF000000"/>
        <rFont val="Calibri"/>
      </rPr>
      <t>ip prefix-list BOGON_PREFIX_FILTER seq 35 deny 192.0.2.0/24 le 32</t>
    </r>
    <r>
      <rPr>
        <sz val="11"/>
        <color rgb="FF000000"/>
        <rFont val="Calibri"/>
      </rPr>
      <t xml:space="preserve">
</t>
    </r>
    <r>
      <rPr>
        <sz val="11"/>
        <color rgb="FF000000"/>
        <rFont val="Calibri"/>
      </rPr>
      <t>ip prefix-list BOGON_PREFIX_FILTER seq 40 deny 192.88.99.0/24 le 32</t>
    </r>
    <r>
      <rPr>
        <sz val="11"/>
        <color rgb="FF000000"/>
        <rFont val="Calibri"/>
      </rPr>
      <t xml:space="preserve">
</t>
    </r>
    <r>
      <rPr>
        <sz val="11"/>
        <color rgb="FF000000"/>
        <rFont val="Calibri"/>
      </rPr>
      <t>ip prefix-list BOGON_PREFIX_FILTER seq 45 deny 192.168.0.0/16 le 32</t>
    </r>
    <r>
      <rPr>
        <sz val="11"/>
        <color rgb="FF000000"/>
        <rFont val="Calibri"/>
      </rPr>
      <t xml:space="preserve">
</t>
    </r>
    <r>
      <rPr>
        <sz val="11"/>
        <color rgb="FF000000"/>
        <rFont val="Calibri"/>
      </rPr>
      <t>ip prefix-list BOGON_PREFIX_FILTER seq 50 deny 198.18.0.0/15 le 32</t>
    </r>
    <r>
      <rPr>
        <sz val="11"/>
        <color rgb="FF000000"/>
        <rFont val="Calibri"/>
      </rPr>
      <t xml:space="preserve">
</t>
    </r>
    <r>
      <rPr>
        <sz val="11"/>
        <color rgb="FF000000"/>
        <rFont val="Calibri"/>
      </rPr>
      <t>ip prefix-list BOGON_PREFIX_FILTER seq 55 deny 198.51.100.0/24 le 32</t>
    </r>
    <r>
      <rPr>
        <sz val="11"/>
        <color rgb="FF000000"/>
        <rFont val="Calibri"/>
      </rPr>
      <t xml:space="preserve">
</t>
    </r>
    <r>
      <rPr>
        <sz val="11"/>
        <color rgb="FF000000"/>
        <rFont val="Calibri"/>
      </rPr>
      <t>ip prefix-list BOGON_PREFIX_FILTER seq 60 deny 203.0.113.0/24 le 32</t>
    </r>
    <r>
      <rPr>
        <sz val="11"/>
        <color rgb="FF000000"/>
        <rFont val="Calibri"/>
      </rPr>
      <t xml:space="preserve">
</t>
    </r>
    <r>
      <rPr>
        <sz val="11"/>
        <color rgb="FF000000"/>
        <rFont val="Calibri"/>
      </rPr>
      <t>ip prefix-list BOGON_PREFIX_FILTER seq 65 deny 224.0.0.0/4 le 32</t>
    </r>
    <r>
      <rPr>
        <sz val="11"/>
        <color rgb="FF000000"/>
        <rFont val="Calibri"/>
      </rPr>
      <t xml:space="preserve">
</t>
    </r>
    <r>
      <rPr>
        <sz val="11"/>
        <color rgb="FF000000"/>
        <rFont val="Calibri"/>
      </rPr>
      <t>ip prefix-list BOGON_PREFIX_FILTER seq 70 deny 240.0.0.0/4 le 32</t>
    </r>
    <r>
      <rPr>
        <sz val="11"/>
        <color rgb="FF000000"/>
        <rFont val="Calibri"/>
      </rPr>
      <t xml:space="preserve">
</t>
    </r>
    <r>
      <rPr>
        <sz val="11"/>
        <color rgb="FF000000"/>
        <rFont val="Calibri"/>
      </rPr>
      <t>ip prefix-list BOGON_PREFIX_FILTER seq 75 permit 0.0.0.0/0 ge 8</t>
    </r>
    <r>
      <rPr>
        <sz val="11"/>
        <color rgb="FF000000"/>
        <rFont val="Calibri"/>
      </rPr>
      <t xml:space="preserve">
</t>
    </r>
    <r>
      <rPr>
        <sz val="11"/>
        <color rgb="FF000000"/>
        <rFont val="Calibri"/>
      </rPr>
      <t>Step 2: Verify the route map applied to the external neighbors references the configured Bogon prefix list shown above.</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PREFIX_FILTER_MAP permit 10</t>
    </r>
    <r>
      <rPr>
        <sz val="11"/>
        <color rgb="FF000000"/>
        <rFont val="Calibri"/>
      </rPr>
      <t xml:space="preserve">
</t>
    </r>
    <r>
      <rPr>
        <sz val="11"/>
        <color rgb="FF000000"/>
        <rFont val="Calibri"/>
      </rPr>
      <t xml:space="preserve"> match ip address prefix-list BOGON_PREFIX_FILTER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template ebgp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PREFIX_FILTER_MAP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123.1.1.10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PREFIX_FILTER_MAP in</t>
    </r>
    <r>
      <rPr>
        <sz val="11"/>
        <color rgb="FF000000"/>
        <rFont val="Calibri"/>
      </rPr>
      <t xml:space="preserve">
</t>
    </r>
    <r>
      <rPr>
        <sz val="11"/>
        <color rgb="FF000000"/>
        <rFont val="Calibri"/>
      </rPr>
      <t>If the router is not configured to reject inbound route advertisements for any Bogon prefixes, this is a finding.</t>
    </r>
  </si>
  <si>
    <t>V-269851</t>
  </si>
  <si>
    <r>
      <rPr>
        <sz val="11"/>
        <rFont val="Calibri"/>
      </rPr>
      <t>The Dell OS10 BGP router must be configured to reject inbound route advertisements for any prefixes belonging to the local autonomous system (AS).</t>
    </r>
  </si>
  <si>
    <r>
      <rPr>
        <sz val="11"/>
        <color rgb="FF000000"/>
        <rFont val="Calibri"/>
      </rPr>
      <t>Ensure all eBGP routers are configured to reject inbound route advertisements for any prefixes belonging to the local AS.</t>
    </r>
    <r>
      <rPr>
        <sz val="11"/>
        <color rgb="FF000000"/>
        <rFont val="Calibri"/>
      </rPr>
      <t xml:space="preserve">
</t>
    </r>
    <r>
      <rPr>
        <sz val="11"/>
        <color rgb="FF000000"/>
        <rFont val="Calibri"/>
      </rPr>
      <t>Step 1: Add to the prefix filter list those prefixes belonging to the local autonomous system.</t>
    </r>
    <r>
      <rPr>
        <sz val="11"/>
        <color rgb="FF000000"/>
        <rFont val="Calibri"/>
      </rPr>
      <t xml:space="preserve">
</t>
    </r>
    <r>
      <rPr>
        <sz val="11"/>
        <color rgb="FF000000"/>
        <rFont val="Calibri"/>
      </rPr>
      <t>OS10(config)# ip prefix-list PREFIX_FILTER seq 73 deny 20.10.10.0/24 le 32</t>
    </r>
    <r>
      <rPr>
        <sz val="11"/>
        <color rgb="FF000000"/>
        <rFont val="Calibri"/>
      </rPr>
      <t xml:space="preserve">
</t>
    </r>
    <r>
      <rPr>
        <sz val="11"/>
        <color rgb="FF000000"/>
        <rFont val="Calibri"/>
      </rPr>
      <t>OS10(config)# ip prefix-list PREFIX_FILTER seq 74 deny 40.10.10.0/24 le 32</t>
    </r>
    <r>
      <rPr>
        <sz val="11"/>
        <color rgb="FF000000"/>
        <rFont val="Calibri"/>
      </rPr>
      <t xml:space="preserve">
</t>
    </r>
    <r>
      <rPr>
        <sz val="11"/>
        <color rgb="FF000000"/>
        <rFont val="Calibri"/>
      </rPr>
      <t>Step 2: Configure the route map referencing the configured prefix list.</t>
    </r>
    <r>
      <rPr>
        <sz val="11"/>
        <color rgb="FF000000"/>
        <rFont val="Calibri"/>
      </rPr>
      <t xml:space="preserve">
</t>
    </r>
    <r>
      <rPr>
        <sz val="11"/>
        <color rgb="FF000000"/>
        <rFont val="Calibri"/>
      </rPr>
      <t>OS10(config)# route-map PREFIX_FILTER_MAP 10</t>
    </r>
    <r>
      <rPr>
        <sz val="11"/>
        <color rgb="FF000000"/>
        <rFont val="Calibri"/>
      </rPr>
      <t xml:space="preserve">
</t>
    </r>
    <r>
      <rPr>
        <sz val="11"/>
        <color rgb="FF000000"/>
        <rFont val="Calibri"/>
      </rPr>
      <t>OS10(config-route-map)# match ip address prefix-list PREFIX_FILTER</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inbound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123.1.1.10</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PREFIX_FILTER_MAP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template ebgp</t>
    </r>
    <r>
      <rPr>
        <sz val="11"/>
        <color rgb="FF000000"/>
        <rFont val="Calibri"/>
      </rPr>
      <t xml:space="preserve">
</t>
    </r>
    <r>
      <rPr>
        <sz val="11"/>
        <color rgb="FF000000"/>
        <rFont val="Calibri"/>
      </rPr>
      <t>OS10(config-router-template)# address-family ipv4 unicast</t>
    </r>
    <r>
      <rPr>
        <sz val="11"/>
        <color rgb="FF000000"/>
        <rFont val="Calibri"/>
      </rPr>
      <t xml:space="preserve">
</t>
    </r>
    <r>
      <rPr>
        <sz val="11"/>
        <color rgb="FF000000"/>
        <rFont val="Calibri"/>
      </rPr>
      <t>OS10(config-router-bgp-template-af)# route-map PREFIX_FILTER_MAP in</t>
    </r>
    <r>
      <rPr>
        <sz val="11"/>
        <color rgb="FF000000"/>
        <rFont val="Calibri"/>
      </rPr>
      <t xml:space="preserve">
</t>
    </r>
    <r>
      <rPr>
        <sz val="11"/>
        <color rgb="FF000000"/>
        <rFont val="Calibri"/>
      </rPr>
      <t>OS10(config-router-bgp-template-af)# exit</t>
    </r>
    <r>
      <rPr>
        <sz val="11"/>
        <color rgb="FF000000"/>
        <rFont val="Calibri"/>
      </rPr>
      <t xml:space="preserve">
</t>
    </r>
    <r>
      <rPr>
        <sz val="11"/>
        <color rgb="FF000000"/>
        <rFont val="Calibri"/>
      </rPr>
      <t>OS10(config-router-template)# exit</t>
    </r>
    <r>
      <rPr>
        <sz val="11"/>
        <color rgb="FF000000"/>
        <rFont val="Calibri"/>
      </rPr>
      <t xml:space="preserve">
</t>
    </r>
    <r>
      <rPr>
        <sz val="11"/>
        <color rgb="FF000000"/>
        <rFont val="Calibri"/>
      </rPr>
      <t>OS10(config-router-bgp-10)# exit</t>
    </r>
  </si>
  <si>
    <r>
      <rPr>
        <sz val="11"/>
        <color rgb="FF000000"/>
        <rFont val="Calibri"/>
      </rPr>
      <t>Accepting route advertisements belonging to the local AS can result in traffic looping or being black holed, or at a minimum using a nonoptimized path.</t>
    </r>
  </si>
  <si>
    <r>
      <rPr>
        <sz val="11"/>
        <color rgb="FF000000"/>
        <rFont val="Calibri"/>
      </rPr>
      <t>Review the router configuration to verify that it will reject routes belonging to the local AS.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Step 1: Verify a prefix list has been configured containing the local AS prefixes.</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 seq 73 deny 20.10.10.0/24 le 32</t>
    </r>
    <r>
      <rPr>
        <sz val="11"/>
        <color rgb="FF000000"/>
        <rFont val="Calibri"/>
      </rPr>
      <t xml:space="preserve">
</t>
    </r>
    <r>
      <rPr>
        <sz val="11"/>
        <color rgb="FF000000"/>
        <rFont val="Calibri"/>
      </rPr>
      <t>ip prefix-list PREFIX_FILTER seq 74 deny 40.10.10.0/24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the route map applied to the external neighbors references the configured prefix list shown above.</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PREFIX_FILTER_MAP permit 10</t>
    </r>
    <r>
      <rPr>
        <sz val="11"/>
        <color rgb="FF000000"/>
        <rFont val="Calibri"/>
      </rPr>
      <t xml:space="preserve">
</t>
    </r>
    <r>
      <rPr>
        <sz val="11"/>
        <color rgb="FF000000"/>
        <rFont val="Calibri"/>
      </rPr>
      <t xml:space="preserve"> match ip address prefix-list PREFIX_FILTER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template ebgp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PREFIX_FILTER_MAP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123.1.1.10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PREFIX_FILTER_MAP in</t>
    </r>
    <r>
      <rPr>
        <sz val="11"/>
        <color rgb="FF000000"/>
        <rFont val="Calibri"/>
      </rPr>
      <t xml:space="preserve">
</t>
    </r>
    <r>
      <rPr>
        <sz val="11"/>
        <color rgb="FF000000"/>
        <rFont val="Calibri"/>
      </rPr>
      <t>If the router is not configured to reject inbound route advertisements belonging to the local AS, this is a finding.</t>
    </r>
  </si>
  <si>
    <t>V-269852</t>
  </si>
  <si>
    <r>
      <rPr>
        <sz val="11"/>
        <rFont val="Calibri"/>
      </rPr>
      <t>The Dell OS10 BGP router must be configured to reject inbound route advertisements from a customer edge (CE) router for prefixes that are not allocated to that customer.</t>
    </r>
  </si>
  <si>
    <r>
      <rPr>
        <sz val="11"/>
        <color rgb="FF000000"/>
        <rFont val="Calibri"/>
      </rPr>
      <t>Configure all eBGP routers to reject inbound route advertisements from a CE router for prefixes that are not allocated to that customer.</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OS10(config)# ip prefix-list PREFIX_FILTER_CUST1 seq 5 permit 50.10.10.0/24 le 32</t>
    </r>
    <r>
      <rPr>
        <sz val="11"/>
        <color rgb="FF000000"/>
        <rFont val="Calibri"/>
      </rPr>
      <t xml:space="preserve">
</t>
    </r>
    <r>
      <rPr>
        <sz val="11"/>
        <color rgb="FF000000"/>
        <rFont val="Calibri"/>
      </rPr>
      <t>OS10(config)# ip prefix-list PREFIX_FILTER_CUST1 seq 10 deny 0.0.0.0/0 ge 8</t>
    </r>
    <r>
      <rPr>
        <sz val="11"/>
        <color rgb="FF000000"/>
        <rFont val="Calibri"/>
      </rPr>
      <t xml:space="preserve">
</t>
    </r>
    <r>
      <rPr>
        <sz val="11"/>
        <color rgb="FF000000"/>
        <rFont val="Calibri"/>
      </rPr>
      <t>OS10(config)# ip prefix-list PREFIX_FILTER_CUST2 seq 5 permit 60.10.10.0/24 le 32</t>
    </r>
    <r>
      <rPr>
        <sz val="11"/>
        <color rgb="FF000000"/>
        <rFont val="Calibri"/>
      </rPr>
      <t xml:space="preserve">
</t>
    </r>
    <r>
      <rPr>
        <sz val="11"/>
        <color rgb="FF000000"/>
        <rFont val="Calibri"/>
      </rPr>
      <t>OS10(config)# ip prefix-list PREFIX_FILTER_CUST2 seq 10 deny 0.0.0.0/0 ge 8</t>
    </r>
    <r>
      <rPr>
        <sz val="11"/>
        <color rgb="FF000000"/>
        <rFont val="Calibri"/>
      </rPr>
      <t xml:space="preserve">
</t>
    </r>
    <r>
      <rPr>
        <sz val="11"/>
        <color rgb="FF000000"/>
        <rFont val="Calibri"/>
      </rPr>
      <t>Step 2: Configure the route map referencing the configured prefix list.</t>
    </r>
    <r>
      <rPr>
        <sz val="11"/>
        <color rgb="FF000000"/>
        <rFont val="Calibri"/>
      </rPr>
      <t xml:space="preserve">
</t>
    </r>
    <r>
      <rPr>
        <sz val="11"/>
        <color rgb="FF000000"/>
        <rFont val="Calibri"/>
      </rPr>
      <t>OS10(config)# route-map PREFIX_FILTER_CUST1_MAP 50</t>
    </r>
    <r>
      <rPr>
        <sz val="11"/>
        <color rgb="FF000000"/>
        <rFont val="Calibri"/>
      </rPr>
      <t xml:space="preserve">
</t>
    </r>
    <r>
      <rPr>
        <sz val="11"/>
        <color rgb="FF000000"/>
        <rFont val="Calibri"/>
      </rPr>
      <t>OS10(config-route-map)# match ip address prefix-list PREFIX_FILTER_CUST1</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OS10(config)# route-map PREFIX_FILTER_CUST2_MAP 50</t>
    </r>
    <r>
      <rPr>
        <sz val="11"/>
        <color rgb="FF000000"/>
        <rFont val="Calibri"/>
      </rPr>
      <t xml:space="preserve">
</t>
    </r>
    <r>
      <rPr>
        <sz val="11"/>
        <color rgb="FF000000"/>
        <rFont val="Calibri"/>
      </rPr>
      <t>OS10(config-route-map)# match ip address prefix-list PREFIX_FILTER_CUST2</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inbound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50.1.1.1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PREFIX_FILTER_CUST1_MAP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neighbor 60.1.1.1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PREFIX_FILTER_CUST2_MAP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exit</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</si>
  <si>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</si>
  <si>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router configuration to verify that there are filters defined to only accept routes for prefixes that belong to specific customers. </t>
    </r>
    <r>
      <rPr>
        <sz val="11"/>
        <color rgb="FF000000"/>
        <rFont val="Calibri"/>
      </rPr>
      <t xml:space="preserve">
</t>
    </r>
    <r>
      <rPr>
        <sz val="11"/>
        <color rgb="FF000000"/>
        <rFont val="Calibri"/>
      </rPr>
      <t>The prefix filter must be referenced inbound on the appropriate BGP neighbor statement.</t>
    </r>
    <r>
      <rPr>
        <sz val="11"/>
        <color rgb="FF000000"/>
        <rFont val="Calibri"/>
      </rPr>
      <t xml:space="preserve">
</t>
    </r>
    <r>
      <rPr>
        <sz val="11"/>
        <color rgb="FF000000"/>
        <rFont val="Calibri"/>
      </rPr>
      <t>Step 1: Verify prefix lists have been configured for each customer containing prefixes that belong to that customer.</t>
    </r>
    <r>
      <rPr>
        <sz val="11"/>
        <color rgb="FF000000"/>
        <rFont val="Calibri"/>
      </rPr>
      <t xml:space="preserve">
</t>
    </r>
    <r>
      <rPr>
        <sz val="11"/>
        <color rgb="FF000000"/>
        <rFont val="Calibri"/>
      </rPr>
      <t>OS10# show running-configuration prefix-list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PREFIX_FILTER_CUST1 seq 5 permit 50.10.10.0/24 le 32</t>
    </r>
    <r>
      <rPr>
        <sz val="11"/>
        <color rgb="FF000000"/>
        <rFont val="Calibri"/>
      </rPr>
      <t xml:space="preserve">
</t>
    </r>
    <r>
      <rPr>
        <sz val="11"/>
        <color rgb="FF000000"/>
        <rFont val="Calibri"/>
      </rPr>
      <t>ip prefix-list PREFIX_FILTER_CUST1 seq 10 deny 0.0.0.0/0 ge 8</t>
    </r>
    <r>
      <rPr>
        <sz val="11"/>
        <color rgb="FF000000"/>
        <rFont val="Calibri"/>
      </rPr>
      <t xml:space="preserve">
</t>
    </r>
    <r>
      <rPr>
        <sz val="11"/>
        <color rgb="FF000000"/>
        <rFont val="Calibri"/>
      </rPr>
      <t>ip prefix-list PREFIX_FILTER_CUST2 seq 5 permit 60.10.10.0/24 le 32</t>
    </r>
    <r>
      <rPr>
        <sz val="11"/>
        <color rgb="FF000000"/>
        <rFont val="Calibri"/>
      </rPr>
      <t xml:space="preserve">
</t>
    </r>
    <r>
      <rPr>
        <sz val="11"/>
        <color rgb="FF000000"/>
        <rFont val="Calibri"/>
      </rPr>
      <t>ip prefix-list PREFIX_FILTER_CUST2 seq 10 deny 0.0.0.0/0 ge 8</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the route map applied to the external neighbors references the configured prefix list shown above.</t>
    </r>
    <r>
      <rPr>
        <sz val="11"/>
        <color rgb="FF000000"/>
        <rFont val="Calibri"/>
      </rPr>
      <t xml:space="preserve">
</t>
    </r>
    <r>
      <rPr>
        <sz val="11"/>
        <color rgb="FF000000"/>
        <rFont val="Calibri"/>
      </rPr>
      <t>OS10# show running-configuration route-map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PREFIX_FILTER_CUST1_MAP permit 50</t>
    </r>
    <r>
      <rPr>
        <sz val="11"/>
        <color rgb="FF000000"/>
        <rFont val="Calibri"/>
      </rPr>
      <t xml:space="preserve">
</t>
    </r>
    <r>
      <rPr>
        <sz val="11"/>
        <color rgb="FF000000"/>
        <rFont val="Calibri"/>
      </rPr>
      <t xml:space="preserve"> match ip address prefix-list PREFIX_FILTER_CUST1</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PREFIX_FILTER_CUST2_MAP permit 60</t>
    </r>
    <r>
      <rPr>
        <sz val="11"/>
        <color rgb="FF000000"/>
        <rFont val="Calibri"/>
      </rPr>
      <t xml:space="preserve">
</t>
    </r>
    <r>
      <rPr>
        <sz val="11"/>
        <color rgb="FF000000"/>
        <rFont val="Calibri"/>
      </rPr>
      <t xml:space="preserve"> match ip address prefix-list PREFIX_FILTER_CUST2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3: Verify the route map applied to the external neighbors references the appropriate route maps shown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50.1.1.1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PREFIX_FILTER_CUST1_MAP in</t>
    </r>
    <r>
      <rPr>
        <sz val="11"/>
        <color rgb="FF000000"/>
        <rFont val="Calibri"/>
      </rPr>
      <t xml:space="preserve">
</t>
    </r>
    <r>
      <rPr>
        <sz val="11"/>
        <color rgb="FF000000"/>
        <rFont val="Calibri"/>
      </rPr>
      <t xml:space="preserve"> neighbor 60.1.1.1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PREFIX_FILTER_CUST2_MAP in</t>
    </r>
    <r>
      <rPr>
        <sz val="11"/>
        <color rgb="FF000000"/>
        <rFont val="Calibri"/>
      </rPr>
      <t xml:space="preserve">
</t>
    </r>
    <r>
      <rPr>
        <sz val="11"/>
        <color rgb="FF000000"/>
        <rFont val="Calibri"/>
      </rPr>
      <t>If the router is not configured to reject inbound route advertisements from each CE router for prefixes that are not allocated to that customer, this is a finding.</t>
    </r>
  </si>
  <si>
    <t>V-269853</t>
  </si>
  <si>
    <r>
      <rPr>
        <sz val="11"/>
        <rFont val="Calibri"/>
      </rPr>
      <t>The Dell OS10 BGP router must be configured to reject outbound route advertisements for any prefixes that do not belong to any customers or the local autonomous system (AS).</t>
    </r>
  </si>
  <si>
    <r>
      <rPr>
        <sz val="11"/>
        <color rgb="FF000000"/>
        <rFont val="Calibri"/>
      </rPr>
      <t>Configure all eBGP routers to filter outbound route advertisements for prefixes that are not allocated to or belong to any customer or the local AS.</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OS10(config)# ip prefix-list PREFIX_FILTER_A seq 5 permit 50.10.10.0/24 le 32</t>
    </r>
    <r>
      <rPr>
        <sz val="11"/>
        <color rgb="FF000000"/>
        <rFont val="Calibri"/>
      </rPr>
      <t xml:space="preserve">
</t>
    </r>
    <r>
      <rPr>
        <sz val="11"/>
        <color rgb="FF000000"/>
        <rFont val="Calibri"/>
      </rPr>
      <t>OS10(config)# ip prefix-list PREFIX_FILTER_A seq 10 permit 60.10.10.0/24 le 32</t>
    </r>
    <r>
      <rPr>
        <sz val="11"/>
        <color rgb="FF000000"/>
        <rFont val="Calibri"/>
      </rPr>
      <t xml:space="preserve">
</t>
    </r>
    <r>
      <rPr>
        <sz val="11"/>
        <color rgb="FF000000"/>
        <rFont val="Calibri"/>
      </rPr>
      <t>OS10(config)# ip prefix-list PREFIX_FILTER_A seq 15 deny 0.0.0.0/0 ge 8</t>
    </r>
    <r>
      <rPr>
        <sz val="11"/>
        <color rgb="FF000000"/>
        <rFont val="Calibri"/>
      </rPr>
      <t xml:space="preserve">
</t>
    </r>
    <r>
      <rPr>
        <sz val="11"/>
        <color rgb="FF000000"/>
        <rFont val="Calibri"/>
      </rPr>
      <t>Step 2: Configure the route map referencing the configured prefix list.</t>
    </r>
    <r>
      <rPr>
        <sz val="11"/>
        <color rgb="FF000000"/>
        <rFont val="Calibri"/>
      </rPr>
      <t xml:space="preserve">
</t>
    </r>
    <r>
      <rPr>
        <sz val="11"/>
        <color rgb="FF000000"/>
        <rFont val="Calibri"/>
      </rPr>
      <t>OS10(config)# route-map PREFIX_FILTER_A_MAP 50</t>
    </r>
    <r>
      <rPr>
        <sz val="11"/>
        <color rgb="FF000000"/>
        <rFont val="Calibri"/>
      </rPr>
      <t xml:space="preserve">
</t>
    </r>
    <r>
      <rPr>
        <sz val="11"/>
        <color rgb="FF000000"/>
        <rFont val="Calibri"/>
      </rPr>
      <t>OS10(config-route-map)# match ip address prefix-list PREFIX_FILTER_A</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outbound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50.1.1.1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PREFIX_FILTER_A_MAP out</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exit</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</si>
  <si>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</si>
  <si>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there is a filter defined to only advertise routes for prefixes that belong to any customers or the local AS.</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Step 1: Verify prefix lists have been configured for each customer containing prefixes that belong to that customer.</t>
    </r>
    <r>
      <rPr>
        <sz val="11"/>
        <color rgb="FF000000"/>
        <rFont val="Calibri"/>
      </rPr>
      <t xml:space="preserve">
</t>
    </r>
    <r>
      <rPr>
        <sz val="11"/>
        <color rgb="FF000000"/>
        <rFont val="Calibri"/>
      </rPr>
      <t>OS10# show running-configuration prefix-list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PREFIX_FILTER_A seq 5 permit 50.10.10.0/24 le 32</t>
    </r>
    <r>
      <rPr>
        <sz val="11"/>
        <color rgb="FF000000"/>
        <rFont val="Calibri"/>
      </rPr>
      <t xml:space="preserve">
</t>
    </r>
    <r>
      <rPr>
        <sz val="11"/>
        <color rgb="FF000000"/>
        <rFont val="Calibri"/>
      </rPr>
      <t>ip prefix-list PREFIX_FILTER_A seq 10 permit 60.10.10.0/24 le 32</t>
    </r>
    <r>
      <rPr>
        <sz val="11"/>
        <color rgb="FF000000"/>
        <rFont val="Calibri"/>
      </rPr>
      <t xml:space="preserve">
</t>
    </r>
    <r>
      <rPr>
        <sz val="11"/>
        <color rgb="FF000000"/>
        <rFont val="Calibri"/>
      </rPr>
      <t>ip prefix-list PREFIX_FILTER_A seq 15 deny 0.0.0.0/0 ge 8</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the route map applied to the external neighbors references the configured prefix list shown above.</t>
    </r>
    <r>
      <rPr>
        <sz val="11"/>
        <color rgb="FF000000"/>
        <rFont val="Calibri"/>
      </rPr>
      <t xml:space="preserve">
</t>
    </r>
    <r>
      <rPr>
        <sz val="11"/>
        <color rgb="FF000000"/>
        <rFont val="Calibri"/>
      </rPr>
      <t>OS10# show running-configuration route-map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PREFIX_FILTER_A_MAP permit 50</t>
    </r>
    <r>
      <rPr>
        <sz val="11"/>
        <color rgb="FF000000"/>
        <rFont val="Calibri"/>
      </rPr>
      <t xml:space="preserve">
</t>
    </r>
    <r>
      <rPr>
        <sz val="11"/>
        <color rgb="FF000000"/>
        <rFont val="Calibri"/>
      </rPr>
      <t xml:space="preserve"> match ip address prefix-list PREFIX_FILTER_A</t>
    </r>
    <r>
      <rPr>
        <sz val="11"/>
        <color rgb="FF000000"/>
        <rFont val="Calibri"/>
      </rPr>
      <t xml:space="preserve">
</t>
    </r>
    <r>
      <rPr>
        <sz val="11"/>
        <color rgb="FF000000"/>
        <rFont val="Calibri"/>
      </rPr>
      <t>Step 3: Verify the route map applied to the external neighbors references the appropriate route maps shown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50.1.1.1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PREFIX_FILTER_A_MAP out</t>
    </r>
    <r>
      <rPr>
        <sz val="11"/>
        <color rgb="FF000000"/>
        <rFont val="Calibri"/>
      </rPr>
      <t xml:space="preserve">
</t>
    </r>
    <r>
      <rPr>
        <sz val="11"/>
        <color rgb="FF000000"/>
        <rFont val="Calibri"/>
      </rPr>
      <t>If the router is not configured to reject outbound route advertisements that belong to any customers or the local AS, this is a finding.</t>
    </r>
  </si>
  <si>
    <t>V-269854</t>
  </si>
  <si>
    <r>
      <rPr>
        <sz val="11"/>
        <rFont val="Calibri"/>
      </rPr>
      <t>The Dell OS10 BGP router must be configured to reject route advertisements from BGP peers that do not list their autonomous system (AS) number as the first AS in the AS_PATH attribute.</t>
    </r>
  </si>
  <si>
    <t>CAT III (Low)</t>
  </si>
  <si>
    <r>
      <rPr>
        <sz val="11"/>
        <color rgb="FF000000"/>
        <rFont val="Calibri"/>
      </rPr>
      <t>Configure the BGP router to reject route advertisements from BGP peers that do not list their AS number as the first AS in the AS_PATH attribute.</t>
    </r>
    <r>
      <rPr>
        <sz val="11"/>
        <color rgb="FF000000"/>
        <rFont val="Calibri"/>
      </rPr>
      <t xml:space="preserve">
</t>
    </r>
    <r>
      <rPr>
        <sz val="11"/>
        <color rgb="FF000000"/>
        <rFont val="Calibri"/>
      </rPr>
      <t>OS10# configure terminal</t>
    </r>
    <r>
      <rPr>
        <sz val="11"/>
        <color rgb="FF000000"/>
        <rFont val="Calibri"/>
      </rPr>
      <t xml:space="preserve">
</t>
    </r>
    <r>
      <rPr>
        <sz val="11"/>
        <color rgb="FF000000"/>
        <rFont val="Calibri"/>
      </rPr>
      <t>OS10 (config)# router bgp 100</t>
    </r>
    <r>
      <rPr>
        <sz val="11"/>
        <color rgb="FF000000"/>
        <rFont val="Calibri"/>
      </rPr>
      <t xml:space="preserve">
</t>
    </r>
    <r>
      <rPr>
        <sz val="11"/>
        <color rgb="FF000000"/>
        <rFont val="Calibri"/>
      </rPr>
      <t>OS10(config-router-bgp-100)# enforce-first-as</t>
    </r>
    <r>
      <rPr>
        <sz val="11"/>
        <color rgb="FF000000"/>
        <rFont val="Calibri"/>
      </rPr>
      <t xml:space="preserve">
</t>
    </r>
    <r>
      <rPr>
        <sz val="11"/>
        <color rgb="FF000000"/>
        <rFont val="Calibri"/>
      </rPr>
      <t>OS10(config-router-bgp-100)# end</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</si>
  <si>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</si>
  <si>
    <r>
      <rPr>
        <sz val="11"/>
        <color rgb="FF000000"/>
        <rFont val="Calibri"/>
      </rPr>
      <t xml:space="preserve">By default, the Dell OS10 Router rejects route advertisements from BGP peers that do not list their AS number as the first AS in the AS_PATH attribute. Verify that this behavior has not been disable by reviewing the running-configuration of BGP: </t>
    </r>
    <r>
      <rPr>
        <sz val="11"/>
        <color rgb="FF000000"/>
        <rFont val="Calibri"/>
      </rPr>
      <t xml:space="preserve">
</t>
    </r>
    <r>
      <rPr>
        <sz val="11"/>
        <color rgb="FF000000"/>
        <rFont val="Calibri"/>
      </rPr>
      <t>OS10# show running-configuration bgp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100</t>
    </r>
    <r>
      <rPr>
        <sz val="11"/>
        <color rgb="FF000000"/>
        <rFont val="Calibri"/>
      </rPr>
      <t xml:space="preserve">
</t>
    </r>
    <r>
      <rPr>
        <sz val="11"/>
        <color rgb="FF000000"/>
        <rFont val="Calibri"/>
      </rPr>
      <t>no enforce-first-as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"no enforce-first-as" has not been configured for BGP. If "no enforce-first-as" has been configured, this is a finding.</t>
    </r>
  </si>
  <si>
    <t>V-269855</t>
  </si>
  <si>
    <r>
      <rPr>
        <sz val="11"/>
        <rFont val="Calibri"/>
      </rPr>
      <t>The Dell OS10 BGP router must be configured to reject route advertisements from CE routers with an originating autonomous system (AS) in the AS_PATH attribute that does not belong to that customer.</t>
    </r>
  </si>
  <si>
    <r>
      <rPr>
        <sz val="11"/>
        <color rgb="FF000000"/>
        <rFont val="Calibri"/>
      </rPr>
      <t>Configure the router to reject updates from CE routers with an originating AS in the AS_PATH attribute that does not belong to that customer.</t>
    </r>
    <r>
      <rPr>
        <sz val="11"/>
        <color rgb="FF000000"/>
        <rFont val="Calibri"/>
      </rPr>
      <t xml:space="preserve">
</t>
    </r>
    <r>
      <rPr>
        <sz val="11"/>
        <color rgb="FF000000"/>
        <rFont val="Calibri"/>
      </rPr>
      <t>Step 1: Configure an as-path access list for each customer containing prefixes belonging to each.</t>
    </r>
    <r>
      <rPr>
        <sz val="11"/>
        <color rgb="FF000000"/>
        <rFont val="Calibri"/>
      </rPr>
      <t xml:space="preserve">
</t>
    </r>
    <r>
      <rPr>
        <sz val="11"/>
        <color rgb="FF000000"/>
        <rFont val="Calibri"/>
      </rPr>
      <t>OS10(config)# ip as-path access-list AS_PATH_FILTER_CUST1 permit 10.*</t>
    </r>
    <r>
      <rPr>
        <sz val="11"/>
        <color rgb="FF000000"/>
        <rFont val="Calibri"/>
      </rPr>
      <t xml:space="preserve">
</t>
    </r>
    <r>
      <rPr>
        <sz val="11"/>
        <color rgb="FF000000"/>
        <rFont val="Calibri"/>
      </rPr>
      <t>OS10(config)# ip as-path access-list AS_PATH_FILTER_CUST1 deny .*</t>
    </r>
    <r>
      <rPr>
        <sz val="11"/>
        <color rgb="FF000000"/>
        <rFont val="Calibri"/>
      </rPr>
      <t xml:space="preserve">
</t>
    </r>
    <r>
      <rPr>
        <sz val="11"/>
        <color rgb="FF000000"/>
        <rFont val="Calibri"/>
      </rPr>
      <t>OS10(config)# ip as-path access-list AS_PATH_FILTER_CUST2 permit 200</t>
    </r>
    <r>
      <rPr>
        <sz val="11"/>
        <color rgb="FF000000"/>
        <rFont val="Calibri"/>
      </rPr>
      <t xml:space="preserve">
</t>
    </r>
    <r>
      <rPr>
        <sz val="11"/>
        <color rgb="FF000000"/>
        <rFont val="Calibri"/>
      </rPr>
      <t>OS10(config)# ip as-path access-list AS_PATH_FILTER_CUST2 deny .*</t>
    </r>
    <r>
      <rPr>
        <sz val="11"/>
        <color rgb="FF000000"/>
        <rFont val="Calibri"/>
      </rPr>
      <t xml:space="preserve">
</t>
    </r>
    <r>
      <rPr>
        <sz val="11"/>
        <color rgb="FF000000"/>
        <rFont val="Calibri"/>
      </rPr>
      <t>Step 2: Configure the route map referencing the configured as-path access list.</t>
    </r>
    <r>
      <rPr>
        <sz val="11"/>
        <color rgb="FF000000"/>
        <rFont val="Calibri"/>
      </rPr>
      <t xml:space="preserve">
</t>
    </r>
    <r>
      <rPr>
        <sz val="11"/>
        <color rgb="FF000000"/>
        <rFont val="Calibri"/>
      </rPr>
      <t>OS10(config)# route-map AS_PATH_FILTER_CUST1_MAP 50</t>
    </r>
    <r>
      <rPr>
        <sz val="11"/>
        <color rgb="FF000000"/>
        <rFont val="Calibri"/>
      </rPr>
      <t xml:space="preserve">
</t>
    </r>
    <r>
      <rPr>
        <sz val="11"/>
        <color rgb="FF000000"/>
        <rFont val="Calibri"/>
      </rPr>
      <t>OS10(config-route-map)# match ip address prefix-list AS_PATH_FILTER_CUST1</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OS10(config)# route-map AS_PATH_FILTER_CUST2_MAP 50</t>
    </r>
    <r>
      <rPr>
        <sz val="11"/>
        <color rgb="FF000000"/>
        <rFont val="Calibri"/>
      </rPr>
      <t xml:space="preserve">
</t>
    </r>
    <r>
      <rPr>
        <sz val="11"/>
        <color rgb="FF000000"/>
        <rFont val="Calibri"/>
      </rPr>
      <t>OS10(config-route-map)# match ip address prefix-list AS_PATH_FILTER_CUST2</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inbound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50.1.1.1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AS_PATH_FILTER_CUST1_MAP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neighbor 60.1.1.1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AS_PATH_FILTER_CUST2_MAP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exit</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</si>
  <si>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</si>
  <si>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 xml:space="preserve">Step 1: Review router configuration and verify that there is an as-path access-list statement defined to only accept routes from a CE router whose AS did not originate the route. </t>
    </r>
    <r>
      <rPr>
        <sz val="11"/>
        <color rgb="FF000000"/>
        <rFont val="Calibri"/>
      </rPr>
      <t xml:space="preserve">
</t>
    </r>
    <r>
      <rPr>
        <sz val="11"/>
        <color rgb="FF000000"/>
        <rFont val="Calibri"/>
      </rPr>
      <t>OS10# show running-configuration as-path</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as-path access-list AS_PATH_FILTER_CUST1 permit 10.*</t>
    </r>
    <r>
      <rPr>
        <sz val="11"/>
        <color rgb="FF000000"/>
        <rFont val="Calibri"/>
      </rPr>
      <t xml:space="preserve">
</t>
    </r>
    <r>
      <rPr>
        <sz val="11"/>
        <color rgb="FF000000"/>
        <rFont val="Calibri"/>
      </rPr>
      <t>ip as-path access-list AS_PATH_FILTER_CUST1 deny .*</t>
    </r>
    <r>
      <rPr>
        <sz val="11"/>
        <color rgb="FF000000"/>
        <rFont val="Calibri"/>
      </rPr>
      <t xml:space="preserve">
</t>
    </r>
    <r>
      <rPr>
        <sz val="11"/>
        <color rgb="FF000000"/>
        <rFont val="Calibri"/>
      </rPr>
      <t>ip as-path access-list AS_PATH_FILTER_CUST2 permit 200</t>
    </r>
    <r>
      <rPr>
        <sz val="11"/>
        <color rgb="FF000000"/>
        <rFont val="Calibri"/>
      </rPr>
      <t xml:space="preserve">
</t>
    </r>
    <r>
      <rPr>
        <sz val="11"/>
        <color rgb="FF000000"/>
        <rFont val="Calibri"/>
      </rPr>
      <t>ip as-path access-list AS_PATH_FILTER_CUST2 deny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the route map applied to the external neighbors references the configured as-path access list shown above.</t>
    </r>
    <r>
      <rPr>
        <sz val="11"/>
        <color rgb="FF000000"/>
        <rFont val="Calibri"/>
      </rPr>
      <t xml:space="preserve">
</t>
    </r>
    <r>
      <rPr>
        <sz val="11"/>
        <color rgb="FF000000"/>
        <rFont val="Calibri"/>
      </rPr>
      <t>OS10# show running-configuration route-map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AS_PATH_FILTER_CUST1_MAP permit 50</t>
    </r>
    <r>
      <rPr>
        <sz val="11"/>
        <color rgb="FF000000"/>
        <rFont val="Calibri"/>
      </rPr>
      <t xml:space="preserve">
</t>
    </r>
    <r>
      <rPr>
        <sz val="11"/>
        <color rgb="FF000000"/>
        <rFont val="Calibri"/>
      </rPr>
      <t>match ip address as-path AS_PATH_FILTER_CUST1</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AS_PATH_FILTER_CUST2_MAP permit 60</t>
    </r>
    <r>
      <rPr>
        <sz val="11"/>
        <color rgb="FF000000"/>
        <rFont val="Calibri"/>
      </rPr>
      <t xml:space="preserve">
</t>
    </r>
    <r>
      <rPr>
        <sz val="11"/>
        <color rgb="FF000000"/>
        <rFont val="Calibri"/>
      </rPr>
      <t>match ip address prefix-list AS_PATH_FILTER_CUST2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3: Verify the route map applied to the external neighbors references the appropriate route maps shown above.</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t>
    </r>
    <r>
      <rPr>
        <sz val="11"/>
        <color rgb="FF000000"/>
        <rFont val="Calibri"/>
      </rPr>
      <t xml:space="preserve">
</t>
    </r>
    <r>
      <rPr>
        <sz val="11"/>
        <color rgb="FF000000"/>
        <rFont val="Calibri"/>
      </rPr>
      <t>neighbor 50.1.1.1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AS_PATH_FILTER_CUST1_MAP in</t>
    </r>
    <r>
      <rPr>
        <sz val="11"/>
        <color rgb="FF000000"/>
        <rFont val="Calibri"/>
      </rPr>
      <t xml:space="preserve">
</t>
    </r>
    <r>
      <rPr>
        <sz val="11"/>
        <color rgb="FF000000"/>
        <rFont val="Calibri"/>
      </rPr>
      <t>neighbor 60.1.1.1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AS_PATH_FILTER_CUST2_MAP in</t>
    </r>
    <r>
      <rPr>
        <sz val="11"/>
        <color rgb="FF000000"/>
        <rFont val="Calibri"/>
      </rPr>
      <t xml:space="preserve">
</t>
    </r>
    <r>
      <rPr>
        <sz val="11"/>
        <color rgb="FF000000"/>
        <rFont val="Calibri"/>
      </rPr>
      <t>If the router is not configured to reject updates from CE routers with an originating AS in the AS_PATH attribute that does not belong to that customer, this is a finding.</t>
    </r>
  </si>
  <si>
    <t>V-269857</t>
  </si>
  <si>
    <r>
      <rPr>
        <sz val="11"/>
        <rFont val="Calibri"/>
      </rPr>
      <t>The Dell OS10 multicast router must be configured to disable Protocol Independent Multicast (PIM) on all interfaces that are not required to support multicast routing.</t>
    </r>
  </si>
  <si>
    <r>
      <rPr>
        <sz val="11"/>
        <color rgb="FF000000"/>
        <rFont val="Calibri"/>
      </rPr>
      <t>Disable support for PIM on interfaces that are not required to support it.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ip pim sparse-mode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</si>
  <si>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</si>
  <si>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If IPv4 or IPv6 multicast routing is enabled, verify all interfaces enabled for PIM are documented in the network's multicast topology diagram.</t>
    </r>
    <r>
      <rPr>
        <sz val="11"/>
        <color rgb="FF000000"/>
        <rFont val="Calibri"/>
      </rPr>
      <t xml:space="preserve">
</t>
    </r>
    <r>
      <rPr>
        <sz val="11"/>
        <color rgb="FF000000"/>
        <rFont val="Calibri"/>
      </rPr>
      <t>Review the router configuration to determine if multicast routing is enabled and which interfaces are enabled for PIM.</t>
    </r>
    <r>
      <rPr>
        <sz val="11"/>
        <color rgb="FF000000"/>
        <rFont val="Calibri"/>
      </rPr>
      <t xml:space="preserve">
</t>
    </r>
    <r>
      <rPr>
        <sz val="11"/>
        <color rgb="FF000000"/>
        <rFont val="Calibri"/>
      </rPr>
      <t>!</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If an interface is not required to support multicast routing and it is enabled, this is a finding.</t>
    </r>
  </si>
  <si>
    <t>V-269858</t>
  </si>
  <si>
    <r>
      <rPr>
        <sz val="11"/>
        <rFont val="Calibri"/>
      </rPr>
      <t>The Dell OS10 multicast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</si>
  <si>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filters to only accept PIM control plane traffic from documented PIM neighbors. Bind neighbor filters to all PIM enabled interfaces.</t>
    </r>
    <r>
      <rPr>
        <sz val="11"/>
        <color rgb="FF000000"/>
        <rFont val="Calibri"/>
      </rPr>
      <t xml:space="preserve">
</t>
    </r>
    <r>
      <rPr>
        <sz val="11"/>
        <color rgb="FF000000"/>
        <rFont val="Calibri"/>
      </rPr>
      <t>Step 1: Configure an ACL that only permits documented neighbors.</t>
    </r>
    <r>
      <rPr>
        <sz val="11"/>
        <color rgb="FF000000"/>
        <rFont val="Calibri"/>
      </rPr>
      <t xml:space="preserve">
</t>
    </r>
    <r>
      <rPr>
        <sz val="11"/>
        <color rgb="FF000000"/>
        <rFont val="Calibri"/>
      </rPr>
      <t>OS10(config)# ip access-list PIM_NBR_FILTER</t>
    </r>
    <r>
      <rPr>
        <sz val="11"/>
        <color rgb="FF000000"/>
        <rFont val="Calibri"/>
      </rPr>
      <t xml:space="preserve">
</t>
    </r>
    <r>
      <rPr>
        <sz val="11"/>
        <color rgb="FF000000"/>
        <rFont val="Calibri"/>
      </rPr>
      <t>OS10(config-ipv4-acl)# permit ip 10.10.10.2/32 any</t>
    </r>
    <r>
      <rPr>
        <sz val="11"/>
        <color rgb="FF000000"/>
        <rFont val="Calibri"/>
      </rPr>
      <t xml:space="preserve">
</t>
    </r>
    <r>
      <rPr>
        <sz val="11"/>
        <color rgb="FF000000"/>
        <rFont val="Calibri"/>
      </rPr>
      <t>Step 2: Apply the ACL to the PIM interfaces.</t>
    </r>
    <r>
      <rPr>
        <sz val="11"/>
        <color rgb="FF000000"/>
        <rFont val="Calibri"/>
      </rPr>
      <t xml:space="preserve">
</t>
    </r>
    <r>
      <rPr>
        <sz val="11"/>
        <color rgb="FF000000"/>
        <rFont val="Calibri"/>
      </rPr>
      <t>OS10(config)# interface vlan 100</t>
    </r>
    <r>
      <rPr>
        <sz val="11"/>
        <color rgb="FF000000"/>
        <rFont val="Calibri"/>
      </rPr>
      <t xml:space="preserve">
</t>
    </r>
    <r>
      <rPr>
        <sz val="11"/>
        <color rgb="FF000000"/>
        <rFont val="Calibri"/>
      </rPr>
      <t>OS10(conf-if-vl-100)# ip pim neighbor-filter PIM_NBR_FILTER</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</si>
  <si>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</si>
  <si>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This requirement is not applicable for the DODIN Backbone.</t>
    </r>
    <r>
      <rPr>
        <sz val="11"/>
        <color rgb="FF000000"/>
        <rFont val="Calibri"/>
      </rPr>
      <t xml:space="preserve">
</t>
    </r>
    <r>
      <rPr>
        <sz val="11"/>
        <color rgb="FF000000"/>
        <rFont val="Calibri"/>
      </rPr>
      <t>Review the multicast topology diagram and determine if router interfaces are enabled for IPv4 or IPv6 multicast routing.</t>
    </r>
    <r>
      <rPr>
        <sz val="11"/>
        <color rgb="FF000000"/>
        <rFont val="Calibri"/>
      </rPr>
      <t xml:space="preserve">
</t>
    </r>
    <r>
      <rPr>
        <sz val="11"/>
        <color rgb="FF000000"/>
        <rFont val="Calibri"/>
      </rPr>
      <t>If the router is enabled for multicast routing, verify all interfaces enabled for PIM have a neighbor filter bound to the interface. The neighbor filter must only accept PIM control plane traffic from the documented PIM neighbors.</t>
    </r>
    <r>
      <rPr>
        <sz val="11"/>
        <color rgb="FF000000"/>
        <rFont val="Calibri"/>
      </rPr>
      <t xml:space="preserve">
</t>
    </r>
    <r>
      <rPr>
        <sz val="11"/>
        <color rgb="FF000000"/>
        <rFont val="Calibri"/>
      </rPr>
      <t>Step 1: Verify that a PIM neighbor filter has been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PIM_NBR_FILTER</t>
    </r>
    <r>
      <rPr>
        <sz val="11"/>
        <color rgb="FF000000"/>
        <rFont val="Calibri"/>
      </rPr>
      <t xml:space="preserve">
</t>
    </r>
    <r>
      <rPr>
        <sz val="11"/>
        <color rgb="FF000000"/>
        <rFont val="Calibri"/>
      </rPr>
      <t xml:space="preserve"> seq 10 permit ip 10.10.10.2/32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all interfaces enabled for PIM have the neighbor filter bound to the interface.</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neighbor-filter PIM_NBR_FILTER</t>
    </r>
    <r>
      <rPr>
        <sz val="11"/>
        <color rgb="FF000000"/>
        <rFont val="Calibri"/>
      </rPr>
      <t xml:space="preserve">
</t>
    </r>
    <r>
      <rPr>
        <sz val="11"/>
        <color rgb="FF000000"/>
        <rFont val="Calibri"/>
      </rPr>
      <t>If PIM neighbor filters are not bound to all interfaces that have PIM enabled, this is a finding.</t>
    </r>
  </si>
  <si>
    <t>V-269859</t>
  </si>
  <si>
    <r>
      <rPr>
        <sz val="11"/>
        <rFont val="Calibri"/>
      </rPr>
      <t>The Dell OS10 Router must be configured to have all inactive interfaces disabled.</t>
    </r>
  </si>
  <si>
    <r>
      <rPr>
        <sz val="11"/>
        <color rgb="FF000000"/>
        <rFont val="Calibri"/>
      </rPr>
      <t>Disable all inactive interfaces on the router as shown in the example below.</t>
    </r>
    <r>
      <rPr>
        <sz val="11"/>
        <color rgb="FF000000"/>
        <rFont val="Calibri"/>
      </rPr>
      <t xml:space="preserve">
</t>
    </r>
    <r>
      <rPr>
        <sz val="11"/>
        <color rgb="FF000000"/>
        <rFont val="Calibri"/>
      </rPr>
      <t>OS10(config)# default interface ethernet 1/1/6</t>
    </r>
    <r>
      <rPr>
        <sz val="11"/>
        <color rgb="FF000000"/>
        <rFont val="Calibri"/>
      </rPr>
      <t xml:space="preserve">
</t>
    </r>
    <r>
      <rPr>
        <sz val="11"/>
        <color rgb="FF000000"/>
        <rFont val="Calibri"/>
      </rPr>
      <t>OS10(config)# interface ethernet 1/1/6</t>
    </r>
    <r>
      <rPr>
        <sz val="11"/>
        <color rgb="FF000000"/>
        <rFont val="Calibri"/>
      </rPr>
      <t xml:space="preserve">
</t>
    </r>
    <r>
      <rPr>
        <sz val="11"/>
        <color rgb="FF000000"/>
        <rFont val="Calibri"/>
      </rPr>
      <t>OS10(conf-if-eth1/1/6)# no switchport</t>
    </r>
    <r>
      <rPr>
        <sz val="11"/>
        <color rgb="FF000000"/>
        <rFont val="Calibri"/>
      </rPr>
      <t xml:space="preserve">
</t>
    </r>
    <r>
      <rPr>
        <sz val="11"/>
        <color rgb="FF000000"/>
        <rFont val="Calibri"/>
      </rPr>
      <t>OS10(conf-if-eth1/1/6)# shutdown</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</si>
  <si>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</si>
  <si>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router configuration to verify that inactive interfaces have been disabled as shown below.</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ethernet1/1/6</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ethernet1/1/7</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If an interface is not being used but is configured or enabled, this is a finding.</t>
    </r>
  </si>
  <si>
    <t>V-269861</t>
  </si>
  <si>
    <r>
      <rPr>
        <sz val="11"/>
        <rFont val="Calibri"/>
      </rPr>
      <t>The perimeter router must be configured to not be a Border Gateway Protocol (BGP) peer to an alternate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</si>
  <si>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such that there are no BGP neighbors configured to the remote AS that belongs to the alternate gateway service provider.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no neighbor 120.100.5.2</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</si>
  <si>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</si>
  <si>
    <r>
      <rPr>
        <sz val="11"/>
        <color rgb="FF000000"/>
        <rFont val="Calibri"/>
      </rPr>
      <t>This requirement is not applicable for the DODIN Backbone.</t>
    </r>
    <r>
      <rPr>
        <sz val="11"/>
        <color rgb="FF000000"/>
        <rFont val="Calibri"/>
      </rPr>
      <t xml:space="preserve">
</t>
    </r>
    <r>
      <rPr>
        <sz val="11"/>
        <color rgb="FF000000"/>
        <rFont val="Calibri"/>
      </rPr>
      <t>Review the configuration of the router connecting to the alternate gateway.</t>
    </r>
    <r>
      <rPr>
        <sz val="11"/>
        <color rgb="FF000000"/>
        <rFont val="Calibri"/>
      </rPr>
      <t xml:space="preserve">
</t>
    </r>
    <r>
      <rPr>
        <sz val="11"/>
        <color rgb="FF000000"/>
        <rFont val="Calibri"/>
      </rPr>
      <t>Verify there are no BGP neighbors configured to the remote AS that belongs to the alternate gateway service provider.</t>
    </r>
    <r>
      <rPr>
        <sz val="11"/>
        <color rgb="FF000000"/>
        <rFont val="Calibri"/>
      </rPr>
      <t xml:space="preserve">
</t>
    </r>
    <r>
      <rPr>
        <sz val="11"/>
        <color rgb="FF000000"/>
        <rFont val="Calibri"/>
      </rPr>
      <t>OS10# show running-configuration bgp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50.1.1.1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120.100.5.2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ipv6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BGP neighbors connecting the remote AS of the alternate gateway service provider, this is a finding.</t>
    </r>
  </si>
  <si>
    <t>V-269863</t>
  </si>
  <si>
    <r>
      <rPr>
        <sz val="11"/>
        <rFont val="Calibri"/>
      </rPr>
      <t>The Dell OS10 out-of-band management (OOBM) gateway router must be configured to have separate Interior Gateway Protocol (IGP) instances for the managed network and management network.</t>
    </r>
  </si>
  <si>
    <r>
      <rPr>
        <sz val="11"/>
        <color rgb="FF000000"/>
        <rFont val="Calibri"/>
      </rPr>
      <t>Configure the router to enforce that IGP instances configured on the OOBM gateway router peer only with their own routing domain.</t>
    </r>
    <r>
      <rPr>
        <sz val="11"/>
        <color rgb="FF000000"/>
        <rFont val="Calibri"/>
      </rPr>
      <t xml:space="preserve">
</t>
    </r>
    <r>
      <rPr>
        <sz val="11"/>
        <color rgb="FF000000"/>
        <rFont val="Calibri"/>
      </rPr>
      <t>OS10(config)# ip vrf OOBM</t>
    </r>
    <r>
      <rPr>
        <sz val="11"/>
        <color rgb="FF000000"/>
        <rFont val="Calibri"/>
      </rPr>
      <t xml:space="preserve">
</t>
    </r>
    <r>
      <rPr>
        <sz val="11"/>
        <color rgb="FF000000"/>
        <rFont val="Calibri"/>
      </rPr>
      <t>OS10(conf-vrf)# exit</t>
    </r>
    <r>
      <rPr>
        <sz val="11"/>
        <color rgb="FF000000"/>
        <rFont val="Calibri"/>
      </rPr>
      <t xml:space="preserve">
</t>
    </r>
    <r>
      <rPr>
        <sz val="11"/>
        <color rgb="FF000000"/>
        <rFont val="Calibri"/>
      </rPr>
      <t>OS10(config)# ip vrf PROD</t>
    </r>
    <r>
      <rPr>
        <sz val="11"/>
        <color rgb="FF000000"/>
        <rFont val="Calibri"/>
      </rPr>
      <t xml:space="preserve">
</t>
    </r>
    <r>
      <rPr>
        <sz val="11"/>
        <color rgb="FF000000"/>
        <rFont val="Calibri"/>
      </rPr>
      <t>OS10(conf-vrf)# exit</t>
    </r>
    <r>
      <rPr>
        <sz val="11"/>
        <color rgb="FF000000"/>
        <rFont val="Calibri"/>
      </rPr>
      <t xml:space="preserve">
</t>
    </r>
    <r>
      <rPr>
        <sz val="11"/>
        <color rgb="FF000000"/>
        <rFont val="Calibri"/>
      </rPr>
      <t>OS10(config)# router ospf 1 vrf OOBM</t>
    </r>
    <r>
      <rPr>
        <sz val="11"/>
        <color rgb="FF000000"/>
        <rFont val="Calibri"/>
      </rPr>
      <t xml:space="preserve">
</t>
    </r>
    <r>
      <rPr>
        <sz val="11"/>
        <color rgb="FF000000"/>
        <rFont val="Calibri"/>
      </rPr>
      <t>OS10(config-router-ospf-1)# router-id 77.0.0.10</t>
    </r>
    <r>
      <rPr>
        <sz val="11"/>
        <color rgb="FF000000"/>
        <rFont val="Calibri"/>
      </rPr>
      <t xml:space="preserve">
</t>
    </r>
    <r>
      <rPr>
        <sz val="11"/>
        <color rgb="FF000000"/>
        <rFont val="Calibri"/>
      </rPr>
      <t>OS10(config-router-ospf-1)# exit</t>
    </r>
    <r>
      <rPr>
        <sz val="11"/>
        <color rgb="FF000000"/>
        <rFont val="Calibri"/>
      </rPr>
      <t xml:space="preserve">
</t>
    </r>
    <r>
      <rPr>
        <sz val="11"/>
        <color rgb="FF000000"/>
        <rFont val="Calibri"/>
      </rPr>
      <t>OS10(config)# router ospf 2 vrf PROD</t>
    </r>
    <r>
      <rPr>
        <sz val="11"/>
        <color rgb="FF000000"/>
        <rFont val="Calibri"/>
      </rPr>
      <t xml:space="preserve">
</t>
    </r>
    <r>
      <rPr>
        <sz val="11"/>
        <color rgb="FF000000"/>
        <rFont val="Calibri"/>
      </rPr>
      <t>OS10(config-router-ospf-2)# router-id 88.0.0.88</t>
    </r>
    <r>
      <rPr>
        <sz val="11"/>
        <color rgb="FF000000"/>
        <rFont val="Calibri"/>
      </rPr>
      <t xml:space="preserve">
</t>
    </r>
    <r>
      <rPr>
        <sz val="11"/>
        <color rgb="FF000000"/>
        <rFont val="Calibri"/>
      </rPr>
      <t>OS10(config-router-ospf-2)# exit</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</si>
  <si>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IGP routing instances is critical on the router to segregate traffic from each network.</t>
    </r>
  </si>
  <si>
    <r>
      <rPr>
        <sz val="11"/>
        <color rgb="FF000000"/>
        <rFont val="Calibri"/>
      </rPr>
      <t>This requirement is not applicable for the DODIN Backbone.</t>
    </r>
    <r>
      <rPr>
        <sz val="11"/>
        <color rgb="FF000000"/>
        <rFont val="Calibri"/>
      </rPr>
      <t xml:space="preserve">
</t>
    </r>
    <r>
      <rPr>
        <sz val="11"/>
        <color rgb="FF000000"/>
        <rFont val="Calibri"/>
      </rPr>
      <t xml:space="preserve">Verify the OOBM interface is an adjacency in the IGP routing domain for the management network. </t>
    </r>
    <r>
      <rPr>
        <sz val="11"/>
        <color rgb="FF000000"/>
        <rFont val="Calibri"/>
      </rPr>
      <t xml:space="preserve">
</t>
    </r>
    <r>
      <rPr>
        <sz val="11"/>
        <color rgb="FF000000"/>
        <rFont val="Calibri"/>
      </rPr>
      <t>Verify the IGP instance used for the management network is configured in a separate VRF from that used for the managed networks.</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 vrf OOBM</t>
    </r>
    <r>
      <rPr>
        <sz val="11"/>
        <color rgb="FF000000"/>
        <rFont val="Calibri"/>
      </rPr>
      <t xml:space="preserve">
</t>
    </r>
    <r>
      <rPr>
        <sz val="11"/>
        <color rgb="FF000000"/>
        <rFont val="Calibri"/>
      </rPr>
      <t xml:space="preserve"> router-id 77.0.0.10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router ospf 2 vrf PROD</t>
    </r>
    <r>
      <rPr>
        <sz val="11"/>
        <color rgb="FF000000"/>
        <rFont val="Calibri"/>
      </rPr>
      <t xml:space="preserve">
</t>
    </r>
    <r>
      <rPr>
        <sz val="11"/>
        <color rgb="FF000000"/>
        <rFont val="Calibri"/>
      </rPr>
      <t xml:space="preserve"> router-id 88.0.0.88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does not enforce that IGP instances configured on the OOBM gateway router peer only with their own routing domain, this is a finding.</t>
    </r>
  </si>
  <si>
    <t>V-269864</t>
  </si>
  <si>
    <r>
      <rPr>
        <sz val="11"/>
        <rFont val="Calibri"/>
      </rPr>
      <t>The Dell OS10 out-of-band management (OOBM) gateway router must be configured to not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</si>
  <si>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Configure the IGP instance used for the managed network to prohibit redistribution of routes into the IGP instance used for the management network, and vice versa.</t>
    </r>
    <r>
      <rPr>
        <sz val="11"/>
        <color rgb="FF000000"/>
        <rFont val="Calibri"/>
      </rPr>
      <t xml:space="preserve">
</t>
    </r>
    <r>
      <rPr>
        <sz val="11"/>
        <color rgb="FF000000"/>
        <rFont val="Calibri"/>
      </rPr>
      <t>Delete any inappropriate route redistribution commands using the "no redistribute" command.</t>
    </r>
    <r>
      <rPr>
        <sz val="11"/>
        <color rgb="FF000000"/>
        <rFont val="Calibri"/>
      </rPr>
      <t xml:space="preserve">
</t>
    </r>
    <r>
      <rPr>
        <sz val="11"/>
        <color rgb="FF000000"/>
        <rFont val="Calibri"/>
      </rPr>
      <t>OS10(config)# router ospf 10 vrf OOBM</t>
    </r>
    <r>
      <rPr>
        <sz val="11"/>
        <color rgb="FF000000"/>
        <rFont val="Calibri"/>
      </rPr>
      <t xml:space="preserve">
</t>
    </r>
    <r>
      <rPr>
        <sz val="11"/>
        <color rgb="FF000000"/>
        <rFont val="Calibri"/>
      </rPr>
      <t>OS10(config-router-ospf-10)# no redistribute bgp 4 route-map dell4</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</si>
  <si>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(IGP) routing instances must be configured on the router, one for the managed network and one for the OOBM network. In addition, the routes from the two domains must not be redistributed to each other.</t>
    </r>
  </si>
  <si>
    <r>
      <rPr>
        <sz val="11"/>
        <color rgb="FF000000"/>
        <rFont val="Calibri"/>
      </rPr>
      <t>This requirement is not applicable for the DODIN Backbone.</t>
    </r>
    <r>
      <rPr>
        <sz val="11"/>
        <color rgb="FF000000"/>
        <rFont val="Calibri"/>
      </rPr>
      <t xml:space="preserve">
</t>
    </r>
    <r>
      <rPr>
        <sz val="11"/>
        <color rgb="FF000000"/>
        <rFont val="Calibri"/>
      </rPr>
      <t>Verify the IGP instance used for the managed network does not redistribute routes into the IGP instance used for the management network, and vice versa.</t>
    </r>
    <r>
      <rPr>
        <sz val="11"/>
        <color rgb="FF000000"/>
        <rFont val="Calibri"/>
      </rPr>
      <t xml:space="preserve">
</t>
    </r>
    <r>
      <rPr>
        <sz val="11"/>
        <color rgb="FF000000"/>
        <rFont val="Calibri"/>
      </rPr>
      <t>Examine the configuration to verify that routes configured to be redistributed into the management network do not originate in a managed network, and vice versa.</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10 vrf OOBM</t>
    </r>
    <r>
      <rPr>
        <sz val="11"/>
        <color rgb="FF000000"/>
        <rFont val="Calibri"/>
      </rPr>
      <t xml:space="preserve">
</t>
    </r>
    <r>
      <rPr>
        <sz val="11"/>
        <color rgb="FF000000"/>
        <rFont val="Calibri"/>
      </rPr>
      <t xml:space="preserve"> redistribute bgp 4 route-map dell4</t>
    </r>
    <r>
      <rPr>
        <sz val="11"/>
        <color rgb="FF000000"/>
        <rFont val="Calibri"/>
      </rPr>
      <t xml:space="preserve">
</t>
    </r>
    <r>
      <rPr>
        <sz val="11"/>
        <color rgb="FF000000"/>
        <rFont val="Calibri"/>
      </rPr>
      <t>If the IGP instance used for the managed network redistributes routes into the IGP instance used for the management network, or vice versa, this is a finding.</t>
    </r>
  </si>
  <si>
    <t>V-269865</t>
  </si>
  <si>
    <r>
      <rPr>
        <sz val="11"/>
        <rFont val="Calibri"/>
      </rPr>
      <t>The Dell OS10 multicast Rendezvous Point (RP) router must be configured to filter Protocol Independent Multicast (PIM) Register messages received from the Designated Router (DR) for any undesirable multicast groups and sources.</t>
    </r>
  </si>
  <si>
    <r>
      <rPr>
        <sz val="11"/>
        <color rgb="FF000000"/>
        <rFont val="Calibri"/>
      </rPr>
      <t>Configure the RP router to filter PIM register messages received from a multicast DR for any undesirable multicast groups or sources.</t>
    </r>
    <r>
      <rPr>
        <sz val="11"/>
        <color rgb="FF000000"/>
        <rFont val="Calibri"/>
      </rPr>
      <t xml:space="preserve">
</t>
    </r>
    <r>
      <rPr>
        <sz val="11"/>
        <color rgb="FF000000"/>
        <rFont val="Calibri"/>
      </rPr>
      <t>OS10# configure terminal</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ip access-list PIM_REGFILTER</t>
    </r>
    <r>
      <rPr>
        <sz val="11"/>
        <color rgb="FF000000"/>
        <rFont val="Calibri"/>
      </rPr>
      <t xml:space="preserve">
</t>
    </r>
    <r>
      <rPr>
        <sz val="11"/>
        <color rgb="FF000000"/>
        <rFont val="Calibri"/>
      </rPr>
      <t>OS10(config-ipv4-acl)# permit ip 10.10.10.2/32 any</t>
    </r>
    <r>
      <rPr>
        <sz val="11"/>
        <color rgb="FF000000"/>
        <rFont val="Calibri"/>
      </rPr>
      <t xml:space="preserve">
</t>
    </r>
    <r>
      <rPr>
        <sz val="11"/>
        <color rgb="FF000000"/>
        <rFont val="Calibri"/>
      </rPr>
      <t>OS10(config-ipv4-acl)# exit</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ip pim register-filter PIM_REGFILTER</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</si>
  <si>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</si>
  <si>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 xml:space="preserve">Verify the RP router is configured to filter PIM register messages. </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PIM_REGFILTER</t>
    </r>
    <r>
      <rPr>
        <sz val="11"/>
        <color rgb="FF000000"/>
        <rFont val="Calibri"/>
      </rPr>
      <t xml:space="preserve">
</t>
    </r>
    <r>
      <rPr>
        <sz val="11"/>
        <color rgb="FF000000"/>
        <rFont val="Calibri"/>
      </rPr>
      <t>seq 10 permit ip 10.10.10.2/32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pim register-filter PIM_REGFILTER</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sources, this is a finding.</t>
    </r>
  </si>
  <si>
    <t>V-269866</t>
  </si>
  <si>
    <r>
      <rPr>
        <sz val="11"/>
        <rFont val="Calibri"/>
      </rPr>
      <t>The Dell OS10 multicast Rendezvous Point (RP) router must be configured to filter Protocol Independent Multicast (PIM) Join messages received from the Designated Router (DR) for any undesirable multicast groups.</t>
    </r>
  </si>
  <si>
    <r>
      <rPr>
        <sz val="11"/>
        <color rgb="FF000000"/>
        <rFont val="Calibri"/>
      </rPr>
      <t>Configure the RP to filter PIM join messages for any undesirable multicast groups.</t>
    </r>
    <r>
      <rPr>
        <sz val="11"/>
        <color rgb="FF000000"/>
        <rFont val="Calibri"/>
      </rPr>
      <t xml:space="preserve">
</t>
    </r>
    <r>
      <rPr>
        <sz val="11"/>
        <color rgb="FF000000"/>
        <rFont val="Calibri"/>
      </rPr>
      <t>Step 1: Configure an ACL that identifies which groups are allowed to join.</t>
    </r>
    <r>
      <rPr>
        <sz val="11"/>
        <color rgb="FF000000"/>
        <rFont val="Calibri"/>
      </rPr>
      <t xml:space="preserve">
</t>
    </r>
    <r>
      <rPr>
        <sz val="11"/>
        <color rgb="FF000000"/>
        <rFont val="Calibri"/>
      </rPr>
      <t>OS10(config)# ip access-list PIM_JOINFILTER</t>
    </r>
    <r>
      <rPr>
        <sz val="11"/>
        <color rgb="FF000000"/>
        <rFont val="Calibri"/>
      </rPr>
      <t xml:space="preserve">
</t>
    </r>
    <r>
      <rPr>
        <sz val="11"/>
        <color rgb="FF000000"/>
        <rFont val="Calibri"/>
      </rPr>
      <t>OS10(config-ipv4-acl)# permit ip 10.10.10.0/24 226.1.1.0/24</t>
    </r>
    <r>
      <rPr>
        <sz val="11"/>
        <color rgb="FF000000"/>
        <rFont val="Calibri"/>
      </rPr>
      <t xml:space="preserve">
</t>
    </r>
    <r>
      <rPr>
        <sz val="11"/>
        <color rgb="FF000000"/>
        <rFont val="Calibri"/>
      </rPr>
      <t>OS10(config-ipv4-acl)# permit ip any 225.1.1.0/24</t>
    </r>
    <r>
      <rPr>
        <sz val="11"/>
        <color rgb="FF000000"/>
        <rFont val="Calibri"/>
      </rPr>
      <t xml:space="preserve">
</t>
    </r>
    <r>
      <rPr>
        <sz val="11"/>
        <color rgb="FF000000"/>
        <rFont val="Calibri"/>
      </rPr>
      <t xml:space="preserve">Step 2: Configure a PIM join filter on the PIM interfaces. </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ip pim join-filter PIM_JOINFILTER</t>
    </r>
    <r>
      <rPr>
        <sz val="11"/>
        <color rgb="FF000000"/>
        <rFont val="Calibri"/>
      </rPr>
      <t xml:space="preserve">
</t>
    </r>
    <r>
      <rPr>
        <sz val="11"/>
        <color rgb="FF000000"/>
        <rFont val="Calibri"/>
      </rPr>
      <t>NOTES:</t>
    </r>
    <r>
      <rPr>
        <sz val="11"/>
        <color rgb="FF000000"/>
        <rFont val="Calibri"/>
      </rPr>
      <t xml:space="preserve">
</t>
    </r>
    <r>
      <rPr>
        <sz val="11"/>
        <color rgb="FF000000"/>
        <rFont val="Calibri"/>
      </rPr>
      <t>* Dell Technologies recommends not using the IP PIM join-filter command on an interface between a source and the RP router. Using this command in this scenario could cause problems with the PIM-SM source registration process resulting in excessive traffic being sent to the CPU of both the RP and PIM DR of the source. Excessive traffic generates when the join process from the RP back to the source is blocked due to a new source group being permitted in the join-filter. This results in the new source becoming stuck in registering on the DR and the continuous generation of UDP-encapsulated registration messages between the DR and RP routers which are sent to the CPU.</t>
    </r>
    <r>
      <rPr>
        <sz val="11"/>
        <color rgb="FF000000"/>
        <rFont val="Calibri"/>
      </rPr>
      <t xml:space="preserve">
</t>
    </r>
    <r>
      <rPr>
        <sz val="11"/>
        <color rgb="FF000000"/>
        <rFont val="Calibri"/>
      </rPr>
      <t>* Do not to configure a PIM join-filter on a source connected interface (IIF) on first hop router (FHR) node. Applying PIM join-filter with the rule, deny ip any any might block creation of the S,G entries.</t>
    </r>
    <r>
      <rPr>
        <sz val="11"/>
        <color rgb="FF000000"/>
        <rFont val="Calibri"/>
      </rPr>
      <t xml:space="preserve">
</t>
    </r>
    <r>
      <rPr>
        <sz val="11"/>
        <color rgb="FF000000"/>
        <rFont val="Calibri"/>
      </rPr>
      <t>* When configuring a join filter, it applies for both incoming and outgoing joins. There is no option to specify in or out parameters while configuring a join filter.</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</si>
  <si>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</si>
  <si>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 xml:space="preserve">Verify the RP router is configured to filter PIM join messages for any undesirable multicast groups.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join-filter PIM_JOINFILTER</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PIM_JOINFILTER</t>
    </r>
    <r>
      <rPr>
        <sz val="11"/>
        <color rgb="FF000000"/>
        <rFont val="Calibri"/>
      </rPr>
      <t xml:space="preserve">
</t>
    </r>
    <r>
      <rPr>
        <sz val="11"/>
        <color rgb="FF000000"/>
        <rFont val="Calibri"/>
      </rPr>
      <t xml:space="preserve"> seq 10 permit ip 10.10.10.0/24 226.1.1.0/24</t>
    </r>
    <r>
      <rPr>
        <sz val="11"/>
        <color rgb="FF000000"/>
        <rFont val="Calibri"/>
      </rPr>
      <t xml:space="preserve">
</t>
    </r>
    <r>
      <rPr>
        <sz val="11"/>
        <color rgb="FF000000"/>
        <rFont val="Calibri"/>
      </rPr>
      <t xml:space="preserve"> seq 20 permit ip any 225.1.1.0/24</t>
    </r>
    <r>
      <rPr>
        <sz val="11"/>
        <color rgb="FF000000"/>
        <rFont val="Calibri"/>
      </rPr>
      <t xml:space="preserve">
</t>
    </r>
    <r>
      <rPr>
        <sz val="11"/>
        <color rgb="FF000000"/>
        <rFont val="Calibri"/>
      </rPr>
      <t>If the RP is not configured to filter join messages received from the DR for any undesirable multicast groups, this is a finding.</t>
    </r>
  </si>
  <si>
    <t>V-269867</t>
  </si>
  <si>
    <r>
      <rPr>
        <sz val="11"/>
        <rFont val="Calibri"/>
      </rPr>
      <t>The Dell OS10 Router must be configured to log all packets that have been dropped.</t>
    </r>
  </si>
  <si>
    <r>
      <rPr>
        <sz val="11"/>
        <color rgb="FF000000"/>
        <rFont val="Calibri"/>
      </rPr>
      <t>Configure the router to enable audit logging and to log all packets dropped by ACL rules.</t>
    </r>
    <r>
      <rPr>
        <sz val="11"/>
        <color rgb="FF000000"/>
        <rFont val="Calibri"/>
      </rPr>
      <t xml:space="preserve">
</t>
    </r>
    <r>
      <rPr>
        <sz val="11"/>
        <color rgb="FF000000"/>
        <rFont val="Calibri"/>
      </rPr>
      <t>OS10(config)# logging audit enable</t>
    </r>
    <r>
      <rPr>
        <sz val="11"/>
        <color rgb="FF000000"/>
        <rFont val="Calibri"/>
      </rPr>
      <t xml:space="preserve">
</t>
    </r>
    <r>
      <rPr>
        <sz val="11"/>
        <color rgb="FF000000"/>
        <rFont val="Calibri"/>
      </rPr>
      <t>OS10(config)# ip access-list FILTER_EXTERNAL_INGRESS</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deny ip any any log</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</si>
  <si>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</si>
  <si>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the router configuration to verify that audit logging is enabled.</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audit enable</t>
    </r>
    <r>
      <rPr>
        <sz val="11"/>
        <color rgb="FF000000"/>
        <rFont val="Calibri"/>
      </rPr>
      <t xml:space="preserve">
</t>
    </r>
    <r>
      <rPr>
        <sz val="11"/>
        <color rgb="FF000000"/>
        <rFont val="Calibri"/>
      </rPr>
      <t>Review the router configuration to verify that all ACL rules that drop packets are configured to log the event.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FILTER_EXTERNAL_INGRESS</t>
    </r>
    <r>
      <rPr>
        <sz val="11"/>
        <color rgb="FF000000"/>
        <rFont val="Calibri"/>
      </rPr>
      <t xml:space="preserve">
</t>
    </r>
    <r>
      <rPr>
        <sz val="11"/>
        <color rgb="FF000000"/>
        <rFont val="Calibri"/>
      </rPr>
      <t xml:space="preserve"> seq 10 permit ...</t>
    </r>
    <r>
      <rPr>
        <sz val="11"/>
        <color rgb="FF000000"/>
        <rFont val="Calibri"/>
      </rPr>
      <t xml:space="preserve">
</t>
    </r>
    <r>
      <rPr>
        <sz val="11"/>
        <color rgb="FF000000"/>
        <rFont val="Calibri"/>
      </rPr>
      <t xml:space="preserve"> seq 20 permit ...</t>
    </r>
    <r>
      <rPr>
        <sz val="11"/>
        <color rgb="FF000000"/>
        <rFont val="Calibri"/>
      </rPr>
      <t xml:space="preserve">
</t>
    </r>
    <r>
      <rPr>
        <sz val="11"/>
        <color rgb="FF000000"/>
        <rFont val="Calibri"/>
      </rPr>
      <t xml:space="preserve"> seq 30 permit ...</t>
    </r>
    <r>
      <rPr>
        <sz val="11"/>
        <color rgb="FF000000"/>
        <rFont val="Calibri"/>
      </rPr>
      <t xml:space="preserve">
</t>
    </r>
    <r>
      <rPr>
        <sz val="11"/>
        <color rgb="FF000000"/>
        <rFont val="Calibri"/>
      </rPr>
      <t xml:space="preserve"> seq 40 deny ip any any log</t>
    </r>
    <r>
      <rPr>
        <sz val="11"/>
        <color rgb="FF000000"/>
        <rFont val="Calibri"/>
      </rPr>
      <t xml:space="preserve">
</t>
    </r>
    <r>
      <rPr>
        <sz val="11"/>
        <color rgb="FF000000"/>
        <rFont val="Calibri"/>
      </rPr>
      <t>If audit logging is disabled or an ACL is not configured to log dropped packets, this is a finding.</t>
    </r>
  </si>
  <si>
    <t>V-269868</t>
  </si>
  <si>
    <r>
      <rPr>
        <sz val="11"/>
        <rFont val="Calibri"/>
      </rPr>
      <t>The Dell OS10 Router must be configured to use encryption for routing protocol authentication.</t>
    </r>
  </si>
  <si>
    <r>
      <rPr>
        <sz val="11"/>
        <color rgb="FF000000"/>
        <rFont val="Calibri"/>
      </rPr>
      <t>Configure the router to use encryption for routing protocol authentication.</t>
    </r>
    <r>
      <rPr>
        <sz val="11"/>
        <color rgb="FF000000"/>
        <rFont val="Calibri"/>
      </rPr>
      <t xml:space="preserve">
</t>
    </r>
    <r>
      <rPr>
        <sz val="11"/>
        <color rgb="FF000000"/>
        <rFont val="Calibri"/>
      </rPr>
      <t>OS10(config)# interface vlan 400</t>
    </r>
    <r>
      <rPr>
        <sz val="11"/>
        <color rgb="FF000000"/>
        <rFont val="Calibri"/>
      </rPr>
      <t xml:space="preserve">
</t>
    </r>
    <r>
      <rPr>
        <sz val="11"/>
        <color rgb="FF000000"/>
        <rFont val="Calibri"/>
      </rPr>
      <t>OS10(conf-if-vl-400)# ipv6 ospf 10 area 0.0.0.1</t>
    </r>
    <r>
      <rPr>
        <sz val="11"/>
        <color rgb="FF000000"/>
        <rFont val="Calibri"/>
      </rPr>
      <t xml:space="preserve">
</t>
    </r>
    <r>
      <rPr>
        <sz val="11"/>
        <color rgb="FF000000"/>
        <rFont val="Calibri"/>
      </rPr>
      <t>OS10(conf-if-vl-400)# ipv6 ospf authentication ipsec spi 4017 sha1 1234567890123456789012345678901234567890</t>
    </r>
    <r>
      <rPr>
        <sz val="11"/>
        <color rgb="FF000000"/>
        <rFont val="Calibri"/>
      </rPr>
      <t xml:space="preserve">
</t>
    </r>
    <r>
      <rPr>
        <sz val="11"/>
        <color rgb="FF000000"/>
        <rFont val="Calibri"/>
      </rPr>
      <t>OS10(conf-if-vl-400)#</t>
    </r>
    <r>
      <rPr>
        <sz val="11"/>
        <color rgb="FF000000"/>
        <rFont val="Calibri"/>
      </rPr>
      <t xml:space="preserve">
</t>
    </r>
    <r>
      <rPr>
        <sz val="11"/>
        <color rgb="FF000000"/>
        <rFont val="Calibri"/>
      </rPr>
      <t>OS10(conf-if-vl-400)# ip ospf 1 area 0.0.0.1</t>
    </r>
    <r>
      <rPr>
        <sz val="11"/>
        <color rgb="FF000000"/>
        <rFont val="Calibri"/>
      </rPr>
      <t xml:space="preserve">
</t>
    </r>
    <r>
      <rPr>
        <sz val="11"/>
        <color rgb="FF000000"/>
        <rFont val="Calibri"/>
      </rPr>
      <t>OS10(conf-if-vl-400)# ip ospf message-digest-key 1 md5 1234567812345678</t>
    </r>
    <r>
      <rPr>
        <sz val="11"/>
        <color rgb="FF000000"/>
        <rFont val="Calibri"/>
      </rPr>
      <t xml:space="preserve">
</t>
    </r>
    <r>
      <rPr>
        <sz val="11"/>
        <color rgb="FF000000"/>
        <rFont val="Calibri"/>
      </rPr>
      <t>OS10(conf-if-vl-400)# exit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</si>
  <si>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</si>
  <si>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encrypting the authentication key.</t>
    </r>
    <r>
      <rPr>
        <sz val="11"/>
        <color rgb="FF000000"/>
        <rFont val="Calibri"/>
      </rPr>
      <t xml:space="preserve">
</t>
    </r>
    <r>
      <rPr>
        <sz val="11"/>
        <color rgb="FF000000"/>
        <rFont val="Calibri"/>
      </rPr>
      <t xml:space="preserve">Verify the routing protocols are configured to use encryption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vlan400</t>
    </r>
    <r>
      <rPr>
        <sz val="11"/>
        <color rgb="FF000000"/>
        <rFont val="Calibri"/>
      </rPr>
      <t xml:space="preserve">
</t>
    </r>
    <r>
      <rPr>
        <sz val="11"/>
        <color rgb="FF000000"/>
        <rFont val="Calibri"/>
      </rPr>
      <t xml:space="preserve"> ipv6 ospf 10 area 0.0.0.1</t>
    </r>
    <r>
      <rPr>
        <sz val="11"/>
        <color rgb="FF000000"/>
        <rFont val="Calibri"/>
      </rPr>
      <t xml:space="preserve">
</t>
    </r>
    <r>
      <rPr>
        <sz val="11"/>
        <color rgb="FF000000"/>
        <rFont val="Calibri"/>
      </rPr>
      <t xml:space="preserve"> ipv6 ospf authentication ipsec spi 4017 sha1 1234567890123456789012345678901234567890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 ospf 1 area 0.0.0.1</t>
    </r>
    <r>
      <rPr>
        <sz val="11"/>
        <color rgb="FF000000"/>
        <rFont val="Calibri"/>
      </rPr>
      <t xml:space="preserve">
</t>
    </r>
    <r>
      <rPr>
        <sz val="11"/>
        <color rgb="FF000000"/>
        <rFont val="Calibri"/>
      </rPr>
      <t xml:space="preserve"> ip ospf message-digest-key 1 md5 1234567812345678</t>
    </r>
    <r>
      <rPr>
        <sz val="11"/>
        <color rgb="FF000000"/>
        <rFont val="Calibri"/>
      </rPr>
      <t xml:space="preserve">
</t>
    </r>
    <r>
      <rPr>
        <sz val="11"/>
        <color rgb="FF000000"/>
        <rFont val="Calibri"/>
      </rPr>
      <t>If authentication is not encrypting the authentication key, this is a finding.</t>
    </r>
  </si>
  <si>
    <t>V-269869</t>
  </si>
  <si>
    <r>
      <rPr>
        <sz val="11"/>
        <rFont val="Calibri"/>
      </rPr>
      <t>The Dell OS10 Router must be configured to authenticate all routing protocol messages using NIST-validated FIPS 198-1 message authentication code algorithm.</t>
    </r>
  </si>
  <si>
    <r>
      <rPr>
        <sz val="11"/>
        <color rgb="FF000000"/>
        <rFont val="Calibri"/>
      </rPr>
      <t>Configure routing protocol authentication to use a NIST-validated FIPS 198-1 message authentication code algorithm.</t>
    </r>
    <r>
      <rPr>
        <sz val="11"/>
        <color rgb="FF000000"/>
        <rFont val="Calibri"/>
      </rPr>
      <t xml:space="preserve">
</t>
    </r>
    <r>
      <rPr>
        <sz val="11"/>
        <color rgb="FF000000"/>
        <rFont val="Calibri"/>
      </rPr>
      <t>OS10(config)# interface vlan 400</t>
    </r>
    <r>
      <rPr>
        <sz val="11"/>
        <color rgb="FF000000"/>
        <rFont val="Calibri"/>
      </rPr>
      <t xml:space="preserve">
</t>
    </r>
    <r>
      <rPr>
        <sz val="11"/>
        <color rgb="FF000000"/>
        <rFont val="Calibri"/>
      </rPr>
      <t>OS10(conf-if-vl-400)# ipv6 ospf 10 area 0.0.0.1</t>
    </r>
    <r>
      <rPr>
        <sz val="11"/>
        <color rgb="FF000000"/>
        <rFont val="Calibri"/>
      </rPr>
      <t xml:space="preserve">
</t>
    </r>
    <r>
      <rPr>
        <sz val="11"/>
        <color rgb="FF000000"/>
        <rFont val="Calibri"/>
      </rPr>
      <t>OS10(conf-if-vl-400)# ipv6 ospf authentication ipsec spi 4017 sha1 1234567890123456789012345678901234567890</t>
    </r>
    <r>
      <rPr>
        <sz val="11"/>
        <color rgb="FF000000"/>
        <rFont val="Calibri"/>
      </rPr>
      <t xml:space="preserve">
</t>
    </r>
    <r>
      <rPr>
        <sz val="11"/>
        <color rgb="FF000000"/>
        <rFont val="Calibri"/>
      </rPr>
      <t>OS10(conf-if-vl-400)# exit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</si>
  <si>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Since MD5 is vulnerable to "birthday" attacks and may be compromised, routing protocol authentication must use FIPS 198-1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</si>
  <si>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 to verify it is using a NIST-validated FIPS 198-1 message authentication code algorithm to authenticate routing protocol messages.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vlan400</t>
    </r>
    <r>
      <rPr>
        <sz val="11"/>
        <color rgb="FF000000"/>
        <rFont val="Calibri"/>
      </rPr>
      <t xml:space="preserve">
</t>
    </r>
    <r>
      <rPr>
        <sz val="11"/>
        <color rgb="FF000000"/>
        <rFont val="Calibri"/>
      </rPr>
      <t xml:space="preserve"> ipv6 ospf 10 area 0.0.0.1</t>
    </r>
    <r>
      <rPr>
        <sz val="11"/>
        <color rgb="FF000000"/>
        <rFont val="Calibri"/>
      </rPr>
      <t xml:space="preserve">
</t>
    </r>
    <r>
      <rPr>
        <sz val="11"/>
        <color rgb="FF000000"/>
        <rFont val="Calibri"/>
      </rPr>
      <t xml:space="preserve"> ipv6 ospf authentication ipsec spi 4017 sha1 1234567890123456789012345678901234567890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NIST-validated FIPS 198-1 message authentication code algorithm is not being used to authenticate routing protocol messages, this is a finding.</t>
    </r>
  </si>
  <si>
    <t>V-269870</t>
  </si>
  <si>
    <r>
      <rPr>
        <sz val="11"/>
        <rFont val="Calibri"/>
      </rPr>
      <t>The PE router must be configured to enforce a Quality-of-Service (QoS) policy to limit the effects of packet flooding denial-of-service (DoS) attacks.</t>
    </r>
  </si>
  <si>
    <r>
      <rPr>
        <sz val="11"/>
        <color rgb="FF000000"/>
        <rFont val="Calibri"/>
      </rPr>
      <t>Implement a mechanism for traffic prioritization and bandwidth reservation. This mechanism must enforce the traffic priorities specified by the Combatant Commands/Services/Agencies.</t>
    </r>
    <r>
      <rPr>
        <sz val="11"/>
        <color rgb="FF000000"/>
        <rFont val="Calibri"/>
      </rPr>
      <t xml:space="preserve">
</t>
    </r>
    <r>
      <rPr>
        <sz val="11"/>
        <color rgb="FF000000"/>
        <rFont val="Calibri"/>
      </rPr>
      <t>Step 1: Configure QoS class-maps to match on DSCP values as shown in the configuration example below:</t>
    </r>
    <r>
      <rPr>
        <sz val="11"/>
        <color rgb="FF000000"/>
        <rFont val="Calibri"/>
      </rPr>
      <t xml:space="preserve">
</t>
    </r>
    <r>
      <rPr>
        <sz val="11"/>
        <color rgb="FF000000"/>
        <rFont val="Calibri"/>
      </rPr>
      <t>OS10(config)# class-map type qos 6Q_BestEffort_dscp</t>
    </r>
    <r>
      <rPr>
        <sz val="11"/>
        <color rgb="FF000000"/>
        <rFont val="Calibri"/>
      </rPr>
      <t xml:space="preserve">
</t>
    </r>
    <r>
      <rPr>
        <sz val="11"/>
        <color rgb="FF000000"/>
        <rFont val="Calibri"/>
      </rPr>
      <t>OS10(config-cmap-qos)# match ip-any dscp 0</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6Q_NetworkControl_dscp</t>
    </r>
    <r>
      <rPr>
        <sz val="11"/>
        <color rgb="FF000000"/>
        <rFont val="Calibri"/>
      </rPr>
      <t xml:space="preserve">
</t>
    </r>
    <r>
      <rPr>
        <sz val="11"/>
        <color rgb="FF000000"/>
        <rFont val="Calibri"/>
      </rPr>
      <t>OS10(config-cmap-qos)# match ip-any dscp 48</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6Q_PreferData_dscp</t>
    </r>
    <r>
      <rPr>
        <sz val="11"/>
        <color rgb="FF000000"/>
        <rFont val="Calibri"/>
      </rPr>
      <t xml:space="preserve">
</t>
    </r>
    <r>
      <rPr>
        <sz val="11"/>
        <color rgb="FF000000"/>
        <rFont val="Calibri"/>
      </rPr>
      <t>OS10(config-cmap-qos)# match ip-any dscp 16</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6Q_Scavenger_dscp</t>
    </r>
    <r>
      <rPr>
        <sz val="11"/>
        <color rgb="FF000000"/>
        <rFont val="Calibri"/>
      </rPr>
      <t xml:space="preserve">
</t>
    </r>
    <r>
      <rPr>
        <sz val="11"/>
        <color rgb="FF000000"/>
        <rFont val="Calibri"/>
      </rPr>
      <t>OS10(config-cmap-qos)# match ip-any dscp 8</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6Q_Video_dscp</t>
    </r>
    <r>
      <rPr>
        <sz val="11"/>
        <color rgb="FF000000"/>
        <rFont val="Calibri"/>
      </rPr>
      <t xml:space="preserve">
</t>
    </r>
    <r>
      <rPr>
        <sz val="11"/>
        <color rgb="FF000000"/>
        <rFont val="Calibri"/>
      </rPr>
      <t>OS10(config-cmap-qos)# match ip-any dscp 38</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6Q_Voice_dscp</t>
    </r>
    <r>
      <rPr>
        <sz val="11"/>
        <color rgb="FF000000"/>
        <rFont val="Calibri"/>
      </rPr>
      <t xml:space="preserve">
</t>
    </r>
    <r>
      <rPr>
        <sz val="11"/>
        <color rgb="FF000000"/>
        <rFont val="Calibri"/>
      </rPr>
      <t>OS10(config-cmap-qos)# match ip-any dscp 49</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class-map type qos 6Q_Voice_dscp_15</t>
    </r>
    <r>
      <rPr>
        <sz val="11"/>
        <color rgb="FF000000"/>
        <rFont val="Calibri"/>
      </rPr>
      <t xml:space="preserve">
</t>
    </r>
    <r>
      <rPr>
        <sz val="11"/>
        <color rgb="FF000000"/>
        <rFont val="Calibri"/>
      </rPr>
      <t>OS10(config-cmap-qos)# match ip-any dscp 15</t>
    </r>
    <r>
      <rPr>
        <sz val="11"/>
        <color rgb="FF000000"/>
        <rFont val="Calibri"/>
      </rPr>
      <t xml:space="preserve">
</t>
    </r>
    <r>
      <rPr>
        <sz val="11"/>
        <color rgb="FF000000"/>
        <rFont val="Calibri"/>
      </rPr>
      <t>OS10(config-cmap-qos)# !</t>
    </r>
    <r>
      <rPr>
        <sz val="11"/>
        <color rgb="FF000000"/>
        <rFont val="Calibri"/>
      </rPr>
      <t xml:space="preserve">
</t>
    </r>
    <r>
      <rPr>
        <sz val="11"/>
        <color rgb="FF000000"/>
        <rFont val="Calibri"/>
      </rPr>
      <t>OS10(config-cmap-qos)# exit</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Step 2: Configure policy-maps to map traffic qos classes to qos-groups.</t>
    </r>
    <r>
      <rPr>
        <sz val="11"/>
        <color rgb="FF000000"/>
        <rFont val="Calibri"/>
      </rPr>
      <t xml:space="preserve">
</t>
    </r>
    <r>
      <rPr>
        <sz val="11"/>
        <color rgb="FF000000"/>
        <rFont val="Calibri"/>
      </rPr>
      <t>OS10(config)# policy-map type qos 6Q_PolicyMapIn_dscp</t>
    </r>
    <r>
      <rPr>
        <sz val="11"/>
        <color rgb="FF000000"/>
        <rFont val="Calibri"/>
      </rPr>
      <t xml:space="preserve">
</t>
    </r>
    <r>
      <rPr>
        <sz val="11"/>
        <color rgb="FF000000"/>
        <rFont val="Calibri"/>
      </rPr>
      <t>OS10(config-pmap-qos)# !</t>
    </r>
    <r>
      <rPr>
        <sz val="11"/>
        <color rgb="FF000000"/>
        <rFont val="Calibri"/>
      </rPr>
      <t xml:space="preserve">
</t>
    </r>
    <r>
      <rPr>
        <sz val="11"/>
        <color rgb="FF000000"/>
        <rFont val="Calibri"/>
      </rPr>
      <t>OS10(config-pmap-qos)# class 6Q_Scavenger_dscp</t>
    </r>
    <r>
      <rPr>
        <sz val="11"/>
        <color rgb="FF000000"/>
        <rFont val="Calibri"/>
      </rPr>
      <t xml:space="preserve">
</t>
    </r>
    <r>
      <rPr>
        <sz val="11"/>
        <color rgb="FF000000"/>
        <rFont val="Calibri"/>
      </rPr>
      <t>OS10(config-pmap-c-qos)# set qos-group 0</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6Q_BestEffort_dscp</t>
    </r>
    <r>
      <rPr>
        <sz val="11"/>
        <color rgb="FF000000"/>
        <rFont val="Calibri"/>
      </rPr>
      <t xml:space="preserve">
</t>
    </r>
    <r>
      <rPr>
        <sz val="11"/>
        <color rgb="FF000000"/>
        <rFont val="Calibri"/>
      </rPr>
      <t>OS10(config-pmap-c-qos)# set qos-group 1</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6Q_PreferData_dscp</t>
    </r>
    <r>
      <rPr>
        <sz val="11"/>
        <color rgb="FF000000"/>
        <rFont val="Calibri"/>
      </rPr>
      <t xml:space="preserve">
</t>
    </r>
    <r>
      <rPr>
        <sz val="11"/>
        <color rgb="FF000000"/>
        <rFont val="Calibri"/>
      </rPr>
      <t>OS10(config-pmap-c-qos)# set qos-group 2</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6Q_Video_dscp</t>
    </r>
    <r>
      <rPr>
        <sz val="11"/>
        <color rgb="FF000000"/>
        <rFont val="Calibri"/>
      </rPr>
      <t xml:space="preserve">
</t>
    </r>
    <r>
      <rPr>
        <sz val="11"/>
        <color rgb="FF000000"/>
        <rFont val="Calibri"/>
      </rPr>
      <t>OS10(config-pmap-c-qos)# set qos-group 3</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6Q_Voice_dscp</t>
    </r>
    <r>
      <rPr>
        <sz val="11"/>
        <color rgb="FF000000"/>
        <rFont val="Calibri"/>
      </rPr>
      <t xml:space="preserve">
</t>
    </r>
    <r>
      <rPr>
        <sz val="11"/>
        <color rgb="FF000000"/>
        <rFont val="Calibri"/>
      </rPr>
      <t>OS10(config-pmap-c-qos)# set qos-group 4</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6Q_Voice_dscp_15</t>
    </r>
    <r>
      <rPr>
        <sz val="11"/>
        <color rgb="FF000000"/>
        <rFont val="Calibri"/>
      </rPr>
      <t xml:space="preserve">
</t>
    </r>
    <r>
      <rPr>
        <sz val="11"/>
        <color rgb="FF000000"/>
        <rFont val="Calibri"/>
      </rPr>
      <t>OS10(config-pmap-c-qos)# set qos-group 4</t>
    </r>
    <r>
      <rPr>
        <sz val="11"/>
        <color rgb="FF000000"/>
        <rFont val="Calibri"/>
      </rPr>
      <t xml:space="preserve">
</t>
    </r>
    <r>
      <rPr>
        <sz val="11"/>
        <color rgb="FF000000"/>
        <rFont val="Calibri"/>
      </rPr>
      <t>OS10(config-pmap-c-qos)# set dscp 45</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class 6Q_NetworkControl_dscp</t>
    </r>
    <r>
      <rPr>
        <sz val="11"/>
        <color rgb="FF000000"/>
        <rFont val="Calibri"/>
      </rPr>
      <t xml:space="preserve">
</t>
    </r>
    <r>
      <rPr>
        <sz val="11"/>
        <color rgb="FF000000"/>
        <rFont val="Calibri"/>
      </rPr>
      <t>OS10(config-pmap-c-qos)# set qos-group 5</t>
    </r>
    <r>
      <rPr>
        <sz val="11"/>
        <color rgb="FF000000"/>
        <rFont val="Calibri"/>
      </rPr>
      <t xml:space="preserve">
</t>
    </r>
    <r>
      <rPr>
        <sz val="11"/>
        <color rgb="FF000000"/>
        <rFont val="Calibri"/>
      </rPr>
      <t>OS10(config-pmap-c-qos)# !</t>
    </r>
    <r>
      <rPr>
        <sz val="11"/>
        <color rgb="FF000000"/>
        <rFont val="Calibri"/>
      </rPr>
      <t xml:space="preserve">
</t>
    </r>
    <r>
      <rPr>
        <sz val="11"/>
        <color rgb="FF000000"/>
        <rFont val="Calibri"/>
      </rPr>
      <t>OS10(config-pmap-c-qos)# exit</t>
    </r>
    <r>
      <rPr>
        <sz val="11"/>
        <color rgb="FF000000"/>
        <rFont val="Calibri"/>
      </rPr>
      <t xml:space="preserve">
</t>
    </r>
    <r>
      <rPr>
        <sz val="11"/>
        <color rgb="FF000000"/>
        <rFont val="Calibri"/>
      </rPr>
      <t>OS10(config-pmap-qos)# exit</t>
    </r>
    <r>
      <rPr>
        <sz val="11"/>
        <color rgb="FF000000"/>
        <rFont val="Calibri"/>
      </rPr>
      <t xml:space="preserve">
</t>
    </r>
    <r>
      <rPr>
        <sz val="11"/>
        <color rgb="FF000000"/>
        <rFont val="Calibri"/>
      </rPr>
      <t>Step 3: Configure queuing class-maps as shown in the configuration example below:</t>
    </r>
    <r>
      <rPr>
        <sz val="11"/>
        <color rgb="FF000000"/>
        <rFont val="Calibri"/>
      </rPr>
      <t xml:space="preserve">
</t>
    </r>
    <r>
      <rPr>
        <sz val="11"/>
        <color rgb="FF000000"/>
        <rFont val="Calibri"/>
      </rPr>
      <t>OS10(config)# class-map type queuing 6Q_Scavenger</t>
    </r>
    <r>
      <rPr>
        <sz val="11"/>
        <color rgb="FF000000"/>
        <rFont val="Calibri"/>
      </rPr>
      <t xml:space="preserve">
</t>
    </r>
    <r>
      <rPr>
        <sz val="11"/>
        <color rgb="FF000000"/>
        <rFont val="Calibri"/>
      </rPr>
      <t>OS10(config-cmap-queuing)# match queue 0</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class-map type queuing 6Q_BestEffort</t>
    </r>
    <r>
      <rPr>
        <sz val="11"/>
        <color rgb="FF000000"/>
        <rFont val="Calibri"/>
      </rPr>
      <t xml:space="preserve">
</t>
    </r>
    <r>
      <rPr>
        <sz val="11"/>
        <color rgb="FF000000"/>
        <rFont val="Calibri"/>
      </rPr>
      <t>OS10(config-cmap-queuing)# match queue 1</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class-map type queuing 6Q_PreferData</t>
    </r>
    <r>
      <rPr>
        <sz val="11"/>
        <color rgb="FF000000"/>
        <rFont val="Calibri"/>
      </rPr>
      <t xml:space="preserve">
</t>
    </r>
    <r>
      <rPr>
        <sz val="11"/>
        <color rgb="FF000000"/>
        <rFont val="Calibri"/>
      </rPr>
      <t>OS10(config-cmap-queuing)# match queue 2</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class-map type queuing 6Q_Video</t>
    </r>
    <r>
      <rPr>
        <sz val="11"/>
        <color rgb="FF000000"/>
        <rFont val="Calibri"/>
      </rPr>
      <t xml:space="preserve">
</t>
    </r>
    <r>
      <rPr>
        <sz val="11"/>
        <color rgb="FF000000"/>
        <rFont val="Calibri"/>
      </rPr>
      <t>OS10(config-cmap-queuing)# match queue 3</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class-map type queuing 6Q_Voice</t>
    </r>
    <r>
      <rPr>
        <sz val="11"/>
        <color rgb="FF000000"/>
        <rFont val="Calibri"/>
      </rPr>
      <t xml:space="preserve">
</t>
    </r>
    <r>
      <rPr>
        <sz val="11"/>
        <color rgb="FF000000"/>
        <rFont val="Calibri"/>
      </rPr>
      <t>OS10(config-cmap-queuing)# match queue 4</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class-map type queuing 6Q_NetworkControl</t>
    </r>
    <r>
      <rPr>
        <sz val="11"/>
        <color rgb="FF000000"/>
        <rFont val="Calibri"/>
      </rPr>
      <t xml:space="preserve">
</t>
    </r>
    <r>
      <rPr>
        <sz val="11"/>
        <color rgb="FF000000"/>
        <rFont val="Calibri"/>
      </rPr>
      <t>OS10(config-cmap-queuing)# match queue 5</t>
    </r>
    <r>
      <rPr>
        <sz val="11"/>
        <color rgb="FF000000"/>
        <rFont val="Calibri"/>
      </rPr>
      <t xml:space="preserve">
</t>
    </r>
    <r>
      <rPr>
        <sz val="11"/>
        <color rgb="FF000000"/>
        <rFont val="Calibri"/>
      </rPr>
      <t>OS10(config-cmap-queuing)# !</t>
    </r>
    <r>
      <rPr>
        <sz val="11"/>
        <color rgb="FF000000"/>
        <rFont val="Calibri"/>
      </rPr>
      <t xml:space="preserve">
</t>
    </r>
    <r>
      <rPr>
        <sz val="11"/>
        <color rgb="FF000000"/>
        <rFont val="Calibri"/>
      </rPr>
      <t>OS10(config-cmap-queuing)# exit</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Step 4: Configure policy maps to preserve bandwidth for each queue.</t>
    </r>
    <r>
      <rPr>
        <sz val="11"/>
        <color rgb="FF000000"/>
        <rFont val="Calibri"/>
      </rPr>
      <t xml:space="preserve">
</t>
    </r>
    <r>
      <rPr>
        <sz val="11"/>
        <color rgb="FF000000"/>
        <rFont val="Calibri"/>
      </rPr>
      <t>OS10(config-pmap-qos)#</t>
    </r>
    <r>
      <rPr>
        <sz val="11"/>
        <color rgb="FF000000"/>
        <rFont val="Calibri"/>
      </rPr>
      <t xml:space="preserve">
</t>
    </r>
    <r>
      <rPr>
        <sz val="11"/>
        <color rgb="FF000000"/>
        <rFont val="Calibri"/>
      </rPr>
      <t>OS10(config-pmap-qos)# policy-map type queuing 6Q_PolicyMapOut_100G</t>
    </r>
    <r>
      <rPr>
        <sz val="11"/>
        <color rgb="FF000000"/>
        <rFont val="Calibri"/>
      </rPr>
      <t xml:space="preserve">
</t>
    </r>
    <r>
      <rPr>
        <sz val="11"/>
        <color rgb="FF000000"/>
        <rFont val="Calibri"/>
      </rPr>
      <t>OS10(config-pmap-queuing)# !</t>
    </r>
    <r>
      <rPr>
        <sz val="11"/>
        <color rgb="FF000000"/>
        <rFont val="Calibri"/>
      </rPr>
      <t xml:space="preserve">
</t>
    </r>
    <r>
      <rPr>
        <sz val="11"/>
        <color rgb="FF000000"/>
        <rFont val="Calibri"/>
      </rPr>
      <t>OS10(config-pmap-queuing)# class 6Q_Scavenger</t>
    </r>
    <r>
      <rPr>
        <sz val="11"/>
        <color rgb="FF000000"/>
        <rFont val="Calibri"/>
      </rPr>
      <t xml:space="preserve">
</t>
    </r>
    <r>
      <rPr>
        <sz val="11"/>
        <color rgb="FF000000"/>
        <rFont val="Calibri"/>
      </rPr>
      <t>OS10(config-pmap-c-que)# bandwidth percent 10</t>
    </r>
    <r>
      <rPr>
        <sz val="11"/>
        <color rgb="FF000000"/>
        <rFont val="Calibri"/>
      </rPr>
      <t xml:space="preserve">
</t>
    </r>
    <r>
      <rPr>
        <sz val="11"/>
        <color rgb="FF000000"/>
        <rFont val="Calibri"/>
      </rPr>
      <t>OS10(config-pmap-c-que)# shape min mbps 10000 max mbps 10000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OS10(config-pmap-c-que)# class 6Q_BestEffort</t>
    </r>
    <r>
      <rPr>
        <sz val="11"/>
        <color rgb="FF000000"/>
        <rFont val="Calibri"/>
      </rPr>
      <t xml:space="preserve">
</t>
    </r>
    <r>
      <rPr>
        <sz val="11"/>
        <color rgb="FF000000"/>
        <rFont val="Calibri"/>
      </rPr>
      <t>OS10(config-pmap-c-que)# bandwidth percent 20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OS10(config-pmap-c-que)# class 6Q_NetworkControl</t>
    </r>
    <r>
      <rPr>
        <sz val="11"/>
        <color rgb="FF000000"/>
        <rFont val="Calibri"/>
      </rPr>
      <t xml:space="preserve">
</t>
    </r>
    <r>
      <rPr>
        <sz val="11"/>
        <color rgb="FF000000"/>
        <rFont val="Calibri"/>
      </rPr>
      <t>OS10(config-pmap-c-que)# bandwidth percent 5</t>
    </r>
    <r>
      <rPr>
        <sz val="11"/>
        <color rgb="FF000000"/>
        <rFont val="Calibri"/>
      </rPr>
      <t xml:space="preserve">
</t>
    </r>
    <r>
      <rPr>
        <sz val="11"/>
        <color rgb="FF000000"/>
        <rFont val="Calibri"/>
      </rPr>
      <t>OS10(config-pmap-c-que)# shape min mbps 5000 max mbps 5000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OS10(config-pmap-c-que)# class 6Q_PreferData</t>
    </r>
    <r>
      <rPr>
        <sz val="11"/>
        <color rgb="FF000000"/>
        <rFont val="Calibri"/>
      </rPr>
      <t xml:space="preserve">
</t>
    </r>
    <r>
      <rPr>
        <sz val="11"/>
        <color rgb="FF000000"/>
        <rFont val="Calibri"/>
      </rPr>
      <t>OS10(config-pmap-c-que)# bandwidth percent 30</t>
    </r>
    <r>
      <rPr>
        <sz val="11"/>
        <color rgb="FF000000"/>
        <rFont val="Calibri"/>
      </rPr>
      <t xml:space="preserve">
</t>
    </r>
    <r>
      <rPr>
        <sz val="11"/>
        <color rgb="FF000000"/>
        <rFont val="Calibri"/>
      </rPr>
      <t>OS10(config-pmap-c-que)# shape min mbps 30000 max mbps 30000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OS10(config-pmap-c-que)# class 6Q_Video</t>
    </r>
    <r>
      <rPr>
        <sz val="11"/>
        <color rgb="FF000000"/>
        <rFont val="Calibri"/>
      </rPr>
      <t xml:space="preserve">
</t>
    </r>
    <r>
      <rPr>
        <sz val="11"/>
        <color rgb="FF000000"/>
        <rFont val="Calibri"/>
      </rPr>
      <t>OS10(config-pmap-c-que)# bandwidth percent 15</t>
    </r>
    <r>
      <rPr>
        <sz val="11"/>
        <color rgb="FF000000"/>
        <rFont val="Calibri"/>
      </rPr>
      <t xml:space="preserve">
</t>
    </r>
    <r>
      <rPr>
        <sz val="11"/>
        <color rgb="FF000000"/>
        <rFont val="Calibri"/>
      </rPr>
      <t>OS10(config-pmap-c-que)# shape min mbps 15000 max mbps 15000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OS10(config-pmap-c-que)# class 6Q_Voice</t>
    </r>
    <r>
      <rPr>
        <sz val="11"/>
        <color rgb="FF000000"/>
        <rFont val="Calibri"/>
      </rPr>
      <t xml:space="preserve">
</t>
    </r>
    <r>
      <rPr>
        <sz val="11"/>
        <color rgb="FF000000"/>
        <rFont val="Calibri"/>
      </rPr>
      <t>OS10(config-pmap-c-que)# bandwidth percent 20</t>
    </r>
    <r>
      <rPr>
        <sz val="11"/>
        <color rgb="FF000000"/>
        <rFont val="Calibri"/>
      </rPr>
      <t xml:space="preserve">
</t>
    </r>
    <r>
      <rPr>
        <sz val="11"/>
        <color rgb="FF000000"/>
        <rFont val="Calibri"/>
      </rPr>
      <t>OS10(config-pmap-c-que)# shape min mbps 20000 max mbps 20000</t>
    </r>
    <r>
      <rPr>
        <sz val="11"/>
        <color rgb="FF000000"/>
        <rFont val="Calibri"/>
      </rPr>
      <t xml:space="preserve">
</t>
    </r>
    <r>
      <rPr>
        <sz val="11"/>
        <color rgb="FF000000"/>
        <rFont val="Calibri"/>
      </rPr>
      <t>OS10(config-pmap-c-que)# !</t>
    </r>
    <r>
      <rPr>
        <sz val="11"/>
        <color rgb="FF000000"/>
        <rFont val="Calibri"/>
      </rPr>
      <t xml:space="preserve">
</t>
    </r>
    <r>
      <rPr>
        <sz val="11"/>
        <color rgb="FF000000"/>
        <rFont val="Calibri"/>
      </rPr>
      <t>Step 5: Apply the input and output service policy to all interfaces as shown in the configuration example below:</t>
    </r>
    <r>
      <rPr>
        <sz val="11"/>
        <color rgb="FF000000"/>
        <rFont val="Calibri"/>
      </rPr>
      <t xml:space="preserve">
</t>
    </r>
    <r>
      <rPr>
        <sz val="11"/>
        <color rgb="FF000000"/>
        <rFont val="Calibri"/>
      </rPr>
      <t>OS10(config)# interface ethernet 1/1/2</t>
    </r>
    <r>
      <rPr>
        <sz val="11"/>
        <color rgb="FF000000"/>
        <rFont val="Calibri"/>
      </rPr>
      <t xml:space="preserve">
</t>
    </r>
    <r>
      <rPr>
        <sz val="11"/>
        <color rgb="FF000000"/>
        <rFont val="Calibri"/>
      </rPr>
      <t>OS10(conf-if-eth1/1/2)# service-policy input type qos 6Q_PolicyMapIn_dscp</t>
    </r>
    <r>
      <rPr>
        <sz val="11"/>
        <color rgb="FF000000"/>
        <rFont val="Calibri"/>
      </rPr>
      <t xml:space="preserve">
</t>
    </r>
    <r>
      <rPr>
        <sz val="11"/>
        <color rgb="FF000000"/>
        <rFont val="Calibri"/>
      </rPr>
      <t>OS10(conf-if-eth1/1/2)# service-policy output type queuing 6Q_PolicyMapOut_100G</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</si>
  <si>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r>
      <rPr>
        <sz val="11"/>
        <color rgb="FF000000"/>
        <rFont val="Calibri"/>
      </rPr>
      <t xml:space="preserve">
</t>
    </r>
    <r>
      <rPr>
        <sz val="11"/>
        <color rgb="FF000000"/>
        <rFont val="Calibri"/>
      </rPr>
      <t>Satisfies: SRG-NET-000193-RTR-000112, SRG-NET-000193-RTR-000113, SRG-NET-000193-RTR-000114</t>
    </r>
  </si>
  <si>
    <r>
      <rPr>
        <sz val="11"/>
        <color rgb="FF000000"/>
        <rFont val="Calibri"/>
      </rPr>
      <t>Review the router configuration and interview the system administrator to verify that a mechanism for traffic prioritization and bandwidth reservation exists.</t>
    </r>
    <r>
      <rPr>
        <sz val="11"/>
        <color rgb="FF000000"/>
        <rFont val="Calibri"/>
      </rPr>
      <t xml:space="preserve">
</t>
    </r>
    <r>
      <rPr>
        <sz val="11"/>
        <color rgb="FF000000"/>
        <rFont val="Calibri"/>
      </rPr>
      <t xml:space="preserve">Verify the class-maps are configured to match on DSCP, protocols, or access control lists (ACLs) that identify traffic types based on ports. </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6Q_BestEffort_dscp</t>
    </r>
    <r>
      <rPr>
        <sz val="11"/>
        <color rgb="FF000000"/>
        <rFont val="Calibri"/>
      </rPr>
      <t xml:space="preserve">
</t>
    </r>
    <r>
      <rPr>
        <sz val="11"/>
        <color rgb="FF000000"/>
        <rFont val="Calibri"/>
      </rPr>
      <t xml:space="preserve"> match ip-any dscp 0</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6Q_NetworkControl_dscp</t>
    </r>
    <r>
      <rPr>
        <sz val="11"/>
        <color rgb="FF000000"/>
        <rFont val="Calibri"/>
      </rPr>
      <t xml:space="preserve">
</t>
    </r>
    <r>
      <rPr>
        <sz val="11"/>
        <color rgb="FF000000"/>
        <rFont val="Calibri"/>
      </rPr>
      <t xml:space="preserve"> match ip-any dscp 48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6Q_PreferData_dscp</t>
    </r>
    <r>
      <rPr>
        <sz val="11"/>
        <color rgb="FF000000"/>
        <rFont val="Calibri"/>
      </rPr>
      <t xml:space="preserve">
</t>
    </r>
    <r>
      <rPr>
        <sz val="11"/>
        <color rgb="FF000000"/>
        <rFont val="Calibri"/>
      </rPr>
      <t xml:space="preserve"> match ip-any dscp 16</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6Q_Scavenger_dscp</t>
    </r>
    <r>
      <rPr>
        <sz val="11"/>
        <color rgb="FF000000"/>
        <rFont val="Calibri"/>
      </rPr>
      <t xml:space="preserve">
</t>
    </r>
    <r>
      <rPr>
        <sz val="11"/>
        <color rgb="FF000000"/>
        <rFont val="Calibri"/>
      </rPr>
      <t xml:space="preserve"> match ip-any dscp 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6Q_Video_dscp</t>
    </r>
    <r>
      <rPr>
        <sz val="11"/>
        <color rgb="FF000000"/>
        <rFont val="Calibri"/>
      </rPr>
      <t xml:space="preserve">
</t>
    </r>
    <r>
      <rPr>
        <sz val="11"/>
        <color rgb="FF000000"/>
        <rFont val="Calibri"/>
      </rPr>
      <t xml:space="preserve"> match ip-any dscp 38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6Q_Voice_dscp</t>
    </r>
    <r>
      <rPr>
        <sz val="11"/>
        <color rgb="FF000000"/>
        <rFont val="Calibri"/>
      </rPr>
      <t xml:space="preserve">
</t>
    </r>
    <r>
      <rPr>
        <sz val="11"/>
        <color rgb="FF000000"/>
        <rFont val="Calibri"/>
      </rPr>
      <t xml:space="preserve"> match ip-any dscp 49</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6Q_Voice_dscp_15</t>
    </r>
    <r>
      <rPr>
        <sz val="11"/>
        <color rgb="FF000000"/>
        <rFont val="Calibri"/>
      </rPr>
      <t xml:space="preserve">
</t>
    </r>
    <r>
      <rPr>
        <sz val="11"/>
        <color rgb="FF000000"/>
        <rFont val="Calibri"/>
      </rPr>
      <t xml:space="preserve"> match ip-any dscp 15</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6Q_BestEffort</t>
    </r>
    <r>
      <rPr>
        <sz val="11"/>
        <color rgb="FF000000"/>
        <rFont val="Calibri"/>
      </rPr>
      <t xml:space="preserve">
</t>
    </r>
    <r>
      <rPr>
        <sz val="11"/>
        <color rgb="FF000000"/>
        <rFont val="Calibri"/>
      </rPr>
      <t xml:space="preserve"> match queue 1</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6Q_NetworkControl</t>
    </r>
    <r>
      <rPr>
        <sz val="11"/>
        <color rgb="FF000000"/>
        <rFont val="Calibri"/>
      </rPr>
      <t xml:space="preserve">
</t>
    </r>
    <r>
      <rPr>
        <sz val="11"/>
        <color rgb="FF000000"/>
        <rFont val="Calibri"/>
      </rPr>
      <t xml:space="preserve"> match queue 5</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6Q_PreferData</t>
    </r>
    <r>
      <rPr>
        <sz val="11"/>
        <color rgb="FF000000"/>
        <rFont val="Calibri"/>
      </rPr>
      <t xml:space="preserve">
</t>
    </r>
    <r>
      <rPr>
        <sz val="11"/>
        <color rgb="FF000000"/>
        <rFont val="Calibri"/>
      </rPr>
      <t xml:space="preserve"> match queue 2</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6Q_Scavenger</t>
    </r>
    <r>
      <rPr>
        <sz val="11"/>
        <color rgb="FF000000"/>
        <rFont val="Calibri"/>
      </rPr>
      <t xml:space="preserve">
</t>
    </r>
    <r>
      <rPr>
        <sz val="11"/>
        <color rgb="FF000000"/>
        <rFont val="Calibri"/>
      </rPr>
      <t xml:space="preserve"> match queue 0</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6Q_Unused_6</t>
    </r>
    <r>
      <rPr>
        <sz val="11"/>
        <color rgb="FF000000"/>
        <rFont val="Calibri"/>
      </rPr>
      <t xml:space="preserve">
</t>
    </r>
    <r>
      <rPr>
        <sz val="11"/>
        <color rgb="FF000000"/>
        <rFont val="Calibri"/>
      </rPr>
      <t xml:space="preserve"> match queue 6</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6Q_Unused_7</t>
    </r>
    <r>
      <rPr>
        <sz val="11"/>
        <color rgb="FF000000"/>
        <rFont val="Calibri"/>
      </rPr>
      <t xml:space="preserve">
</t>
    </r>
    <r>
      <rPr>
        <sz val="11"/>
        <color rgb="FF000000"/>
        <rFont val="Calibri"/>
      </rPr>
      <t xml:space="preserve"> match queue 7</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6Q_Video</t>
    </r>
    <r>
      <rPr>
        <sz val="11"/>
        <color rgb="FF000000"/>
        <rFont val="Calibri"/>
      </rPr>
      <t xml:space="preserve">
</t>
    </r>
    <r>
      <rPr>
        <sz val="11"/>
        <color rgb="FF000000"/>
        <rFont val="Calibri"/>
      </rPr>
      <t xml:space="preserve"> match queue 3</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6Q_Voice</t>
    </r>
    <r>
      <rPr>
        <sz val="11"/>
        <color rgb="FF000000"/>
        <rFont val="Calibri"/>
      </rPr>
      <t xml:space="preserve">
</t>
    </r>
    <r>
      <rPr>
        <sz val="11"/>
        <color rgb="FF000000"/>
        <rFont val="Calibri"/>
      </rPr>
      <t xml:space="preserve"> match queue 4</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qos 6Q_PolicyMapIn_dscp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6Q_Scavenger_dscp</t>
    </r>
    <r>
      <rPr>
        <sz val="11"/>
        <color rgb="FF000000"/>
        <rFont val="Calibri"/>
      </rPr>
      <t xml:space="preserve">
</t>
    </r>
    <r>
      <rPr>
        <sz val="11"/>
        <color rgb="FF000000"/>
        <rFont val="Calibri"/>
      </rPr>
      <t xml:space="preserve">  set qos-group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6Q_BestEffort_dscp</t>
    </r>
    <r>
      <rPr>
        <sz val="11"/>
        <color rgb="FF000000"/>
        <rFont val="Calibri"/>
      </rPr>
      <t xml:space="preserve">
</t>
    </r>
    <r>
      <rPr>
        <sz val="11"/>
        <color rgb="FF000000"/>
        <rFont val="Calibri"/>
      </rPr>
      <t xml:space="preserve">  set qos-group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6Q_PreferData_dscp</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6Q_Video_dscp</t>
    </r>
    <r>
      <rPr>
        <sz val="11"/>
        <color rgb="FF000000"/>
        <rFont val="Calibri"/>
      </rPr>
      <t xml:space="preserve">
</t>
    </r>
    <r>
      <rPr>
        <sz val="11"/>
        <color rgb="FF000000"/>
        <rFont val="Calibri"/>
      </rPr>
      <t xml:space="preserve">  set qos-group 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6Q_Voice_dscp_15</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set dscp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6Q_NetworkControl_dscp</t>
    </r>
    <r>
      <rPr>
        <sz val="11"/>
        <color rgb="FF000000"/>
        <rFont val="Calibri"/>
      </rPr>
      <t xml:space="preserve">
</t>
    </r>
    <r>
      <rPr>
        <sz val="11"/>
        <color rgb="FF000000"/>
        <rFont val="Calibri"/>
      </rPr>
      <t xml:space="preserve">  set qos-group 5</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queuing 6Q_PolicyMapOut_100G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6Q_Scavenger</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 xml:space="preserve">  shape min mbps 10000 max mbps 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t>
    </r>
    <r>
      <rPr>
        <sz val="11"/>
        <color rgb="FF000000"/>
        <rFont val="Calibri"/>
      </rPr>
      <t xml:space="preserve">
</t>
    </r>
    <r>
      <rPr>
        <sz val="11"/>
        <color rgb="FF000000"/>
        <rFont val="Calibri"/>
      </rPr>
      <t xml:space="preserve">  bandwidth percent 18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shape min mbps 5000 max mbps 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t>
    </r>
    <r>
      <rPr>
        <sz val="11"/>
        <color rgb="FF000000"/>
        <rFont val="Calibri"/>
      </rPr>
      <t xml:space="preserve">
</t>
    </r>
    <r>
      <rPr>
        <sz val="11"/>
        <color rgb="FF000000"/>
        <rFont val="Calibri"/>
      </rPr>
      <t xml:space="preserve">  bandwidth percent 30</t>
    </r>
    <r>
      <rPr>
        <sz val="11"/>
        <color rgb="FF000000"/>
        <rFont val="Calibri"/>
      </rPr>
      <t xml:space="preserve">
</t>
    </r>
    <r>
      <rPr>
        <sz val="11"/>
        <color rgb="FF000000"/>
        <rFont val="Calibri"/>
      </rPr>
      <t xml:space="preserve">  shape min mbps 30000 max mbps 30000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6Q_Unused_6</t>
    </r>
    <r>
      <rPr>
        <sz val="11"/>
        <color rgb="FF000000"/>
        <rFont val="Calibri"/>
      </rPr>
      <t xml:space="preserve">
</t>
    </r>
    <r>
      <rPr>
        <sz val="11"/>
        <color rgb="FF000000"/>
        <rFont val="Calibri"/>
      </rPr>
      <t xml:space="preserve">  bandwidth percent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6Q_Unused_7</t>
    </r>
    <r>
      <rPr>
        <sz val="11"/>
        <color rgb="FF000000"/>
        <rFont val="Calibri"/>
      </rPr>
      <t xml:space="preserve">
</t>
    </r>
    <r>
      <rPr>
        <sz val="11"/>
        <color rgb="FF000000"/>
        <rFont val="Calibri"/>
      </rPr>
      <t xml:space="preserve">  bandwidth percent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min mbps 15000 max mbps 15000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shape min mbps 20000 max mbps 20000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Verify the policy-map is configured to set DSCP values for the defined class-maps in accordance with the QoS GIG Technical Profile. </t>
    </r>
    <r>
      <rPr>
        <sz val="11"/>
        <color rgb="FF000000"/>
        <rFont val="Calibri"/>
      </rPr>
      <t xml:space="preserve">
</t>
    </r>
    <r>
      <rPr>
        <sz val="11"/>
        <color rgb="FF000000"/>
        <rFont val="Calibri"/>
      </rPr>
      <t>policy-map type qos 6Q_PolicyMapIn_dscp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6Q_Scavenger_dscp</t>
    </r>
    <r>
      <rPr>
        <sz val="11"/>
        <color rgb="FF000000"/>
        <rFont val="Calibri"/>
      </rPr>
      <t xml:space="preserve">
</t>
    </r>
    <r>
      <rPr>
        <sz val="11"/>
        <color rgb="FF000000"/>
        <rFont val="Calibri"/>
      </rPr>
      <t xml:space="preserve">  set qos-group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6Q_BestEffort_dscp</t>
    </r>
    <r>
      <rPr>
        <sz val="11"/>
        <color rgb="FF000000"/>
        <rFont val="Calibri"/>
      </rPr>
      <t xml:space="preserve">
</t>
    </r>
    <r>
      <rPr>
        <sz val="11"/>
        <color rgb="FF000000"/>
        <rFont val="Calibri"/>
      </rPr>
      <t xml:space="preserve">  set qos-group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6Q_PreferData_dscp</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6Q_Video_dscp</t>
    </r>
    <r>
      <rPr>
        <sz val="11"/>
        <color rgb="FF000000"/>
        <rFont val="Calibri"/>
      </rPr>
      <t xml:space="preserve">
</t>
    </r>
    <r>
      <rPr>
        <sz val="11"/>
        <color rgb="FF000000"/>
        <rFont val="Calibri"/>
      </rPr>
      <t xml:space="preserve">  set qos-group 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6Q_Voice_dscp_15</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set dscp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6Q_NetworkControl_dscp</t>
    </r>
    <r>
      <rPr>
        <sz val="11"/>
        <color rgb="FF000000"/>
        <rFont val="Calibri"/>
      </rPr>
      <t xml:space="preserve">
</t>
    </r>
    <r>
      <rPr>
        <sz val="11"/>
        <color rgb="FF000000"/>
        <rFont val="Calibri"/>
      </rPr>
      <t xml:space="preserve">  set qos-group 5</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queuing 6Q_PolicyMapOut_100G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6Q_Scavenger</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 xml:space="preserve">  shape min mbps 10000 max mbps 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t>
    </r>
    <r>
      <rPr>
        <sz val="11"/>
        <color rgb="FF000000"/>
        <rFont val="Calibri"/>
      </rPr>
      <t xml:space="preserve">
</t>
    </r>
    <r>
      <rPr>
        <sz val="11"/>
        <color rgb="FF000000"/>
        <rFont val="Calibri"/>
      </rPr>
      <t xml:space="preserve">  bandwidth percent 18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shape min mbps 5000 max mbps 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t>
    </r>
    <r>
      <rPr>
        <sz val="11"/>
        <color rgb="FF000000"/>
        <rFont val="Calibri"/>
      </rPr>
      <t xml:space="preserve">
</t>
    </r>
    <r>
      <rPr>
        <sz val="11"/>
        <color rgb="FF000000"/>
        <rFont val="Calibri"/>
      </rPr>
      <t xml:space="preserve">  bandwidth percent 30</t>
    </r>
    <r>
      <rPr>
        <sz val="11"/>
        <color rgb="FF000000"/>
        <rFont val="Calibri"/>
      </rPr>
      <t xml:space="preserve">
</t>
    </r>
    <r>
      <rPr>
        <sz val="11"/>
        <color rgb="FF000000"/>
        <rFont val="Calibri"/>
      </rPr>
      <t xml:space="preserve">  shape min mbps 30000 max mbps 30000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6Q_Unused_6</t>
    </r>
    <r>
      <rPr>
        <sz val="11"/>
        <color rgb="FF000000"/>
        <rFont val="Calibri"/>
      </rPr>
      <t xml:space="preserve">
</t>
    </r>
    <r>
      <rPr>
        <sz val="11"/>
        <color rgb="FF000000"/>
        <rFont val="Calibri"/>
      </rPr>
      <t xml:space="preserve">  bandwidth percent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6Q_Unused_7</t>
    </r>
    <r>
      <rPr>
        <sz val="11"/>
        <color rgb="FF000000"/>
        <rFont val="Calibri"/>
      </rPr>
      <t xml:space="preserve">
</t>
    </r>
    <r>
      <rPr>
        <sz val="11"/>
        <color rgb="FF000000"/>
        <rFont val="Calibri"/>
      </rPr>
      <t xml:space="preserve">  bandwidth percent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min mbps 15000 max mbps 15000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shape min mbps 20000 max mbps 20000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Verify that input and output service policies are bound to the appropriate interfaces.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ethernet1/1/2</t>
    </r>
    <r>
      <rPr>
        <sz val="11"/>
        <color rgb="FF000000"/>
        <rFont val="Calibri"/>
      </rPr>
      <t xml:space="preserve">
</t>
    </r>
    <r>
      <rPr>
        <sz val="11"/>
        <color rgb="FF000000"/>
        <rFont val="Calibri"/>
      </rPr>
      <t xml:space="preserve"> service-policy input type qos 6Q_PolicyMapIn_dscp</t>
    </r>
    <r>
      <rPr>
        <sz val="11"/>
        <color rgb="FF000000"/>
        <rFont val="Calibri"/>
      </rPr>
      <t xml:space="preserve">
</t>
    </r>
    <r>
      <rPr>
        <sz val="11"/>
        <color rgb="FF000000"/>
        <rFont val="Calibri"/>
      </rPr>
      <t xml:space="preserve"> service-policy output type queuing 6Q_PolicyMapOut_100G</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router is not configured to implement a QoS policy in accordance with the QoS GIG Technical Profile, this is a finding.</t>
    </r>
  </si>
  <si>
    <t>V-269872</t>
  </si>
  <si>
    <r>
      <rPr>
        <sz val="11"/>
        <rFont val="Calibri"/>
      </rPr>
      <t>The Dell OS10 Router must be configured to restrict traffic destined to itself.</t>
    </r>
  </si>
  <si>
    <r>
      <rPr>
        <sz val="11"/>
        <color rgb="FF000000"/>
        <rFont val="Calibri"/>
      </rPr>
      <t>Configure the router with receive path filters to restrict traffic destined to the router.</t>
    </r>
    <r>
      <rPr>
        <sz val="11"/>
        <color rgb="FF000000"/>
        <rFont val="Calibri"/>
      </rPr>
      <t xml:space="preserve">
</t>
    </r>
    <r>
      <rPr>
        <sz val="11"/>
        <color rgb="FF000000"/>
        <rFont val="Calibri"/>
      </rPr>
      <t xml:space="preserve">Step 1: Configure inbound ACLs to restrict which packets should be allowed to reach to the control plane from the OOBM management port and from the front panel data ports. </t>
    </r>
    <r>
      <rPr>
        <sz val="11"/>
        <color rgb="FF000000"/>
        <rFont val="Calibri"/>
      </rPr>
      <t xml:space="preserve">
</t>
    </r>
    <r>
      <rPr>
        <sz val="11"/>
        <color rgb="FF000000"/>
        <rFont val="Calibri"/>
      </rPr>
      <t>OS10(config)# ip access-list MGMT_TRAFFIC_FROM_OOBM</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 ip access-list MGMT_TRAFFIC_FROM_DATA</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permit ...</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OS10(config-ipv4-acl)# deny ... log</t>
    </r>
    <r>
      <rPr>
        <sz val="11"/>
        <color rgb="FF000000"/>
        <rFont val="Calibri"/>
      </rPr>
      <t xml:space="preserve">
</t>
    </r>
    <r>
      <rPr>
        <sz val="11"/>
        <color rgb="FF000000"/>
        <rFont val="Calibri"/>
      </rPr>
      <t>Step 2: Apply the ACLs to the ingress of the control-plane.</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OS10(config-control-plane)# ip access-group MGMT_TRAFFIC_FROM_OOBM mgmt in</t>
    </r>
    <r>
      <rPr>
        <sz val="11"/>
        <color rgb="FF000000"/>
        <rFont val="Calibri"/>
      </rPr>
      <t xml:space="preserve">
</t>
    </r>
    <r>
      <rPr>
        <sz val="11"/>
        <color rgb="FF000000"/>
        <rFont val="Calibri"/>
      </rPr>
      <t>OS10(config-control-plane)# ip access-group MGMT_TRAFFIC_FROM_DATA data in</t>
    </r>
  </si>
  <si>
    <r>
      <rPr>
        <sz val="11"/>
        <color rgb="FF000000"/>
        <rFont val="Calibri"/>
      </rPr>
      <t>The route processor handles traffic destined to the router—the key component used to build forwarding paths and is also instrumental with all network management functions. Hence, any disruption or denial-of-service (DoS) attack to the route processor can result in mission critical network outages.</t>
    </r>
  </si>
  <si>
    <r>
      <rPr>
        <sz val="11"/>
        <color rgb="FF000000"/>
        <rFont val="Calibri"/>
      </rPr>
      <t>Review the access control list (ACL) or filter for the router receive path and verify that it will only process specific management plane and control plane traffic from specific sources.</t>
    </r>
    <r>
      <rPr>
        <sz val="11"/>
        <color rgb="FF000000"/>
        <rFont val="Calibri"/>
      </rPr>
      <t xml:space="preserve">
</t>
    </r>
    <r>
      <rPr>
        <sz val="11"/>
        <color rgb="FF000000"/>
        <rFont val="Calibri"/>
      </rPr>
      <t>Step 1: Examine the interface configuration for the control plane ACLs applied to the traffic destined to the router control plane from the OOBM management port or front panel data ports.</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ip access-group MGMT_TRAFFIC_FROM_OOBM mgmt in</t>
    </r>
    <r>
      <rPr>
        <sz val="11"/>
        <color rgb="FF000000"/>
        <rFont val="Calibri"/>
      </rPr>
      <t xml:space="preserve">
</t>
    </r>
    <r>
      <rPr>
        <sz val="11"/>
        <color rgb="FF000000"/>
        <rFont val="Calibri"/>
      </rPr>
      <t xml:space="preserve"> ip access-group MGMT_TRAFFIC_FROM_DATA data in</t>
    </r>
    <r>
      <rPr>
        <sz val="11"/>
        <color rgb="FF000000"/>
        <rFont val="Calibri"/>
      </rPr>
      <t xml:space="preserve">
</t>
    </r>
    <r>
      <rPr>
        <sz val="11"/>
        <color rgb="FF000000"/>
        <rFont val="Calibri"/>
      </rPr>
      <t>Step 2: Review the control plane ACLs verify traffic is limited appropriately.</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MGMT_TRAFFIC_FROM_OOBM</t>
    </r>
    <r>
      <rPr>
        <sz val="11"/>
        <color rgb="FF000000"/>
        <rFont val="Calibri"/>
      </rPr>
      <t xml:space="preserve">
</t>
    </r>
    <r>
      <rPr>
        <sz val="11"/>
        <color rgb="FF000000"/>
        <rFont val="Calibri"/>
      </rPr>
      <t xml:space="preserve"> seq 10 permit ...</t>
    </r>
    <r>
      <rPr>
        <sz val="11"/>
        <color rgb="FF000000"/>
        <rFont val="Calibri"/>
      </rPr>
      <t xml:space="preserve">
</t>
    </r>
    <r>
      <rPr>
        <sz val="11"/>
        <color rgb="FF000000"/>
        <rFont val="Calibri"/>
      </rPr>
      <t xml:space="preserve"> seq 20 permit ...</t>
    </r>
    <r>
      <rPr>
        <sz val="11"/>
        <color rgb="FF000000"/>
        <rFont val="Calibri"/>
      </rPr>
      <t xml:space="preserve">
</t>
    </r>
    <r>
      <rPr>
        <sz val="11"/>
        <color rgb="FF000000"/>
        <rFont val="Calibri"/>
      </rPr>
      <t xml:space="preserve"> seq 30 deny ... log</t>
    </r>
    <r>
      <rPr>
        <sz val="11"/>
        <color rgb="FF000000"/>
        <rFont val="Calibri"/>
      </rPr>
      <t xml:space="preserve">
</t>
    </r>
    <r>
      <rPr>
        <sz val="11"/>
        <color rgb="FF000000"/>
        <rFont val="Calibri"/>
      </rPr>
      <t xml:space="preserve"> seq 40 deny ... log</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MGMT_TRAFFIC_FROM_DATA</t>
    </r>
    <r>
      <rPr>
        <sz val="11"/>
        <color rgb="FF000000"/>
        <rFont val="Calibri"/>
      </rPr>
      <t xml:space="preserve">
</t>
    </r>
    <r>
      <rPr>
        <sz val="11"/>
        <color rgb="FF000000"/>
        <rFont val="Calibri"/>
      </rPr>
      <t xml:space="preserve"> seq 10 permit ...</t>
    </r>
    <r>
      <rPr>
        <sz val="11"/>
        <color rgb="FF000000"/>
        <rFont val="Calibri"/>
      </rPr>
      <t xml:space="preserve">
</t>
    </r>
    <r>
      <rPr>
        <sz val="11"/>
        <color rgb="FF000000"/>
        <rFont val="Calibri"/>
      </rPr>
      <t xml:space="preserve"> seq 20 permit ...</t>
    </r>
    <r>
      <rPr>
        <sz val="11"/>
        <color rgb="FF000000"/>
        <rFont val="Calibri"/>
      </rPr>
      <t xml:space="preserve">
</t>
    </r>
    <r>
      <rPr>
        <sz val="11"/>
        <color rgb="FF000000"/>
        <rFont val="Calibri"/>
      </rPr>
      <t xml:space="preserve"> seq 30 deny ... log</t>
    </r>
    <r>
      <rPr>
        <sz val="11"/>
        <color rgb="FF000000"/>
        <rFont val="Calibri"/>
      </rPr>
      <t xml:space="preserve">
</t>
    </r>
    <r>
      <rPr>
        <sz val="11"/>
        <color rgb="FF000000"/>
        <rFont val="Calibri"/>
      </rPr>
      <t xml:space="preserve"> seq 40 deny ... log</t>
    </r>
    <r>
      <rPr>
        <sz val="11"/>
        <color rgb="FF000000"/>
        <rFont val="Calibri"/>
      </rPr>
      <t xml:space="preserve">
</t>
    </r>
    <r>
      <rPr>
        <sz val="11"/>
        <color rgb="FF000000"/>
        <rFont val="Calibri"/>
      </rPr>
      <t>If the router is not configured with a receive-path filter to restrict traffic destined to itself, this is a finding.</t>
    </r>
  </si>
  <si>
    <t>V-269873</t>
  </si>
  <si>
    <r>
      <rPr>
        <sz val="11"/>
        <rFont val="Calibri"/>
      </rPr>
      <t>The Dell OS10 Router must be configured to drop all fragmented Internet Control Message Protocol (ICMP) packets destined to itself.</t>
    </r>
  </si>
  <si>
    <r>
      <rPr>
        <sz val="11"/>
        <color rgb="FF000000"/>
        <rFont val="Calibri"/>
      </rPr>
      <t>Ensure all routers have their receive path filter configured to drop all fragmented ICMP packets.</t>
    </r>
    <r>
      <rPr>
        <sz val="11"/>
        <color rgb="FF000000"/>
        <rFont val="Calibri"/>
      </rPr>
      <t xml:space="preserve">
</t>
    </r>
    <r>
      <rPr>
        <sz val="11"/>
        <color rgb="FF000000"/>
        <rFont val="Calibri"/>
      </rPr>
      <t>Step 1: Configure a control-plane ACL that drops fragmented ICMP packets.</t>
    </r>
    <r>
      <rPr>
        <sz val="11"/>
        <color rgb="FF000000"/>
        <rFont val="Calibri"/>
      </rPr>
      <t xml:space="preserve">
</t>
    </r>
    <r>
      <rPr>
        <sz val="11"/>
        <color rgb="FF000000"/>
        <rFont val="Calibri"/>
      </rPr>
      <t>OS10(config)# ip access-list FILTER_FRAGMENTED_ICMP</t>
    </r>
    <r>
      <rPr>
        <sz val="11"/>
        <color rgb="FF000000"/>
        <rFont val="Calibri"/>
      </rPr>
      <t xml:space="preserve">
</t>
    </r>
    <r>
      <rPr>
        <sz val="11"/>
        <color rgb="FF000000"/>
        <rFont val="Calibri"/>
      </rPr>
      <t>OS10(config-ipv4-acl)# seq 10 deny icmp any any log fragment</t>
    </r>
    <r>
      <rPr>
        <sz val="11"/>
        <color rgb="FF000000"/>
        <rFont val="Calibri"/>
      </rPr>
      <t xml:space="preserve">
</t>
    </r>
    <r>
      <rPr>
        <sz val="11"/>
        <color rgb="FF000000"/>
        <rFont val="Calibri"/>
      </rPr>
      <t>OS10(config-ipv4-acl)# seq 20 permit ip any any</t>
    </r>
    <r>
      <rPr>
        <sz val="11"/>
        <color rgb="FF000000"/>
        <rFont val="Calibri"/>
      </rPr>
      <t xml:space="preserve">
</t>
    </r>
    <r>
      <rPr>
        <sz val="11"/>
        <color rgb="FF000000"/>
        <rFont val="Calibri"/>
      </rPr>
      <t>Step 2: Apply the ACL above to the control-plane.</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OS10(config-control-plane)# ip access-group FILTER_FRAGMENTED_ICMP data in</t>
    </r>
  </si>
  <si>
    <r>
      <rPr>
        <sz val="11"/>
        <color rgb="FF000000"/>
        <rFont val="Calibri"/>
      </rPr>
      <t>Fragmented ICMP packets can be generated by hackers for denial-of-service (DoS) attacks such as Ping O' Death and Teardrop. It is imperative that all fragmented ICMP packets are dropped.</t>
    </r>
  </si>
  <si>
    <r>
      <rPr>
        <sz val="11"/>
        <color rgb="FF000000"/>
        <rFont val="Calibri"/>
      </rPr>
      <t>Review the access control list (ACL) for the control plane receive path.</t>
    </r>
    <r>
      <rPr>
        <sz val="11"/>
        <color rgb="FF000000"/>
        <rFont val="Calibri"/>
      </rPr>
      <t xml:space="preserve">
</t>
    </r>
    <r>
      <rPr>
        <sz val="11"/>
        <color rgb="FF000000"/>
        <rFont val="Calibri"/>
      </rPr>
      <t>Verify that it will drop all fragmented ICMP packets destined to itself.</t>
    </r>
    <r>
      <rPr>
        <sz val="11"/>
        <color rgb="FF000000"/>
        <rFont val="Calibri"/>
      </rPr>
      <t xml:space="preserve">
</t>
    </r>
    <r>
      <rPr>
        <sz val="11"/>
        <color rgb="FF000000"/>
        <rFont val="Calibri"/>
      </rPr>
      <t>Step 1: Review the router configuration to verify that an ACL is configured that drops fragmented ICMP packets.</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FILTER_FRAGMENTED_ICMP</t>
    </r>
    <r>
      <rPr>
        <sz val="11"/>
        <color rgb="FF000000"/>
        <rFont val="Calibri"/>
      </rPr>
      <t xml:space="preserve">
</t>
    </r>
    <r>
      <rPr>
        <sz val="11"/>
        <color rgb="FF000000"/>
        <rFont val="Calibri"/>
      </rPr>
      <t xml:space="preserve"> seq 10 deny icmp any any log fragment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seq 20 permit ip any any</t>
    </r>
    <r>
      <rPr>
        <sz val="11"/>
        <color rgb="FF000000"/>
        <rFont val="Calibri"/>
      </rPr>
      <t xml:space="preserve">
</t>
    </r>
    <r>
      <rPr>
        <sz val="11"/>
        <color rgb="FF000000"/>
        <rFont val="Calibri"/>
      </rPr>
      <t>Step 2: Examine the configuration to verify the ACL above is applied to packets destined to the control plane.</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ip access-group FILTER_FRAGMENTED_ICMP data in</t>
    </r>
    <r>
      <rPr>
        <sz val="11"/>
        <color rgb="FF000000"/>
        <rFont val="Calibri"/>
      </rPr>
      <t xml:space="preserve">
</t>
    </r>
    <r>
      <rPr>
        <sz val="11"/>
        <color rgb="FF000000"/>
        <rFont val="Calibri"/>
      </rPr>
      <t>Note: As shown above, OS10 can filter fragmented packets that arrive on the front panel data ports. OS10 does not support filtering fragmented packets arriving on the OOBM management ethernet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with a receive-path filter to drop all fragmented ICMP packets, this is a finding.</t>
    </r>
  </si>
  <si>
    <t>V-269877</t>
  </si>
  <si>
    <r>
      <rPr>
        <sz val="11"/>
        <rFont val="Calibri"/>
      </rPr>
      <t>The Dell OS10 BGP router must be configured to reject outbound route advertisements for any prefixes belonging to the IP core.</t>
    </r>
  </si>
  <si>
    <r>
      <rPr>
        <sz val="11"/>
        <color rgb="FF000000"/>
        <rFont val="Calibri"/>
      </rPr>
      <t>Configure all eBGP routers to filter outbound route advertisements belonging to the IP core.</t>
    </r>
    <r>
      <rPr>
        <sz val="11"/>
        <color rgb="FF000000"/>
        <rFont val="Calibri"/>
      </rPr>
      <t xml:space="preserve">
</t>
    </r>
    <r>
      <rPr>
        <sz val="11"/>
        <color rgb="FF000000"/>
        <rFont val="Calibri"/>
      </rPr>
      <t>Step 1: Add to the prefix filter list those prefixes belonging to the IP core.</t>
    </r>
    <r>
      <rPr>
        <sz val="11"/>
        <color rgb="FF000000"/>
        <rFont val="Calibri"/>
      </rPr>
      <t xml:space="preserve">
</t>
    </r>
    <r>
      <rPr>
        <sz val="11"/>
        <color rgb="FF000000"/>
        <rFont val="Calibri"/>
      </rPr>
      <t>OS10(config)# ip prefix-list CORE_PREFIX_FILTER seq  5 deny 20.0.0.0/24 ge 8 le 32</t>
    </r>
    <r>
      <rPr>
        <sz val="11"/>
        <color rgb="FF000000"/>
        <rFont val="Calibri"/>
      </rPr>
      <t xml:space="preserve">
</t>
    </r>
    <r>
      <rPr>
        <sz val="11"/>
        <color rgb="FF000000"/>
        <rFont val="Calibri"/>
      </rPr>
      <t>OS10(config)# ip prefix-list CORE_PREFIX_FILTER seq 10 deny 30.0.0.0/24 ge 8 le 32</t>
    </r>
    <r>
      <rPr>
        <sz val="11"/>
        <color rgb="FF000000"/>
        <rFont val="Calibri"/>
      </rPr>
      <t xml:space="preserve">
</t>
    </r>
    <r>
      <rPr>
        <sz val="11"/>
        <color rgb="FF000000"/>
        <rFont val="Calibri"/>
      </rPr>
      <t>OS10(config)# ip prefix-list CORE_PREFIX_FILTER seq 15 permit 0.0.0.0/0 ge 8</t>
    </r>
    <r>
      <rPr>
        <sz val="11"/>
        <color rgb="FF000000"/>
        <rFont val="Calibri"/>
      </rPr>
      <t xml:space="preserve">
</t>
    </r>
    <r>
      <rPr>
        <sz val="11"/>
        <color rgb="FF000000"/>
        <rFont val="Calibri"/>
      </rPr>
      <t>Step 2: Configure the route map referencing the configured prefix list.</t>
    </r>
    <r>
      <rPr>
        <sz val="11"/>
        <color rgb="FF000000"/>
        <rFont val="Calibri"/>
      </rPr>
      <t xml:space="preserve">
</t>
    </r>
    <r>
      <rPr>
        <sz val="11"/>
        <color rgb="FF000000"/>
        <rFont val="Calibri"/>
      </rPr>
      <t>OS10(config)# route-map CORE_PREFIX_FILTER_MAP 10</t>
    </r>
    <r>
      <rPr>
        <sz val="11"/>
        <color rgb="FF000000"/>
        <rFont val="Calibri"/>
      </rPr>
      <t xml:space="preserve">
</t>
    </r>
    <r>
      <rPr>
        <sz val="11"/>
        <color rgb="FF000000"/>
        <rFont val="Calibri"/>
      </rPr>
      <t>OS10(config-route-map)# match ip address prefix-list CORE_PREFIX_FILTER</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inbound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40.1.1.10</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CORE_PREFIX_FILTER_MAP out</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template ebgp</t>
    </r>
    <r>
      <rPr>
        <sz val="11"/>
        <color rgb="FF000000"/>
        <rFont val="Calibri"/>
      </rPr>
      <t xml:space="preserve">
</t>
    </r>
    <r>
      <rPr>
        <sz val="11"/>
        <color rgb="FF000000"/>
        <rFont val="Calibri"/>
      </rPr>
      <t>OS10(config-router-template)# address-family ipv4 unicast</t>
    </r>
    <r>
      <rPr>
        <sz val="11"/>
        <color rgb="FF000000"/>
        <rFont val="Calibri"/>
      </rPr>
      <t xml:space="preserve">
</t>
    </r>
    <r>
      <rPr>
        <sz val="11"/>
        <color rgb="FF000000"/>
        <rFont val="Calibri"/>
      </rPr>
      <t>OS10(config-router-bgp-template-af)# route-map CORE_PREFIX_FILTER_MAP out</t>
    </r>
    <r>
      <rPr>
        <sz val="11"/>
        <color rgb="FF000000"/>
        <rFont val="Calibri"/>
      </rPr>
      <t xml:space="preserve">
</t>
    </r>
    <r>
      <rPr>
        <sz val="11"/>
        <color rgb="FF000000"/>
        <rFont val="Calibri"/>
      </rPr>
      <t>OS10(config-router-bgp-template-af)# exit</t>
    </r>
    <r>
      <rPr>
        <sz val="11"/>
        <color rgb="FF000000"/>
        <rFont val="Calibri"/>
      </rPr>
      <t xml:space="preserve">
</t>
    </r>
    <r>
      <rPr>
        <sz val="11"/>
        <color rgb="FF000000"/>
        <rFont val="Calibri"/>
      </rPr>
      <t>OS10(config-router-template)# exit</t>
    </r>
    <r>
      <rPr>
        <sz val="11"/>
        <color rgb="FF000000"/>
        <rFont val="Calibri"/>
      </rPr>
      <t xml:space="preserve">
</t>
    </r>
    <r>
      <rPr>
        <sz val="11"/>
        <color rgb="FF000000"/>
        <rFont val="Calibri"/>
      </rPr>
      <t>OS10(config-router-bgp-10)# exit</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</si>
  <si>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</si>
  <si>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 xml:space="preserve">Review the router configuration to verify that there is a filter defined to block route advertisements for prefixes that belong to the IP core. </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Step 1: Verify a prefix list has been configured containing the current IP core prefixes as shown in the example below.</t>
    </r>
    <r>
      <rPr>
        <sz val="11"/>
        <color rgb="FF000000"/>
        <rFont val="Calibri"/>
      </rPr>
      <t xml:space="preserve">
</t>
    </r>
    <r>
      <rPr>
        <sz val="11"/>
        <color rgb="FF000000"/>
        <rFont val="Calibri"/>
      </rPr>
      <t>ip prefix-list CORE_PREFIX_FILTER seq  5 deny 20.0.0.0/24 ge 8 le 32</t>
    </r>
    <r>
      <rPr>
        <sz val="11"/>
        <color rgb="FF000000"/>
        <rFont val="Calibri"/>
      </rPr>
      <t xml:space="preserve">
</t>
    </r>
    <r>
      <rPr>
        <sz val="11"/>
        <color rgb="FF000000"/>
        <rFont val="Calibri"/>
      </rPr>
      <t>ip prefix-list CORE_PREFIX_FILTER seq 10 deny 30.0.0.0/24 ge 8 le 32</t>
    </r>
    <r>
      <rPr>
        <sz val="11"/>
        <color rgb="FF000000"/>
        <rFont val="Calibri"/>
      </rPr>
      <t xml:space="preserve">
</t>
    </r>
    <r>
      <rPr>
        <sz val="11"/>
        <color rgb="FF000000"/>
        <rFont val="Calibri"/>
      </rPr>
      <t>ip prefix-list CORE_PREFIX_FILTER seq 15 permit 0.0.0.0/0 ge 8</t>
    </r>
    <r>
      <rPr>
        <sz val="11"/>
        <color rgb="FF000000"/>
        <rFont val="Calibri"/>
      </rPr>
      <t xml:space="preserve">
</t>
    </r>
    <r>
      <rPr>
        <sz val="11"/>
        <color rgb="FF000000"/>
        <rFont val="Calibri"/>
      </rPr>
      <t>Step 2: Verify the route map applied to the external neighbors references the configured prefix list shown above.</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CORE_PREFIX_FILTER_MAP permit 10</t>
    </r>
    <r>
      <rPr>
        <sz val="11"/>
        <color rgb="FF000000"/>
        <rFont val="Calibri"/>
      </rPr>
      <t xml:space="preserve">
</t>
    </r>
    <r>
      <rPr>
        <sz val="11"/>
        <color rgb="FF000000"/>
        <rFont val="Calibri"/>
      </rPr>
      <t xml:space="preserve"> match ip address prefix-list CORE_PREFIX_FILTER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40.1.1.10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CORE_PREFIX_FILTER_MAP OUT</t>
    </r>
    <r>
      <rPr>
        <sz val="11"/>
        <color rgb="FF000000"/>
        <rFont val="Calibri"/>
      </rPr>
      <t xml:space="preserve">
</t>
    </r>
    <r>
      <rPr>
        <sz val="11"/>
        <color rgb="FF000000"/>
        <rFont val="Calibri"/>
      </rPr>
      <t>If the router is not configured to reject outbound route advertisements that belong to the IP core, this is a finding.</t>
    </r>
  </si>
  <si>
    <t>V-269879</t>
  </si>
  <si>
    <r>
      <rPr>
        <sz val="11"/>
        <rFont val="Calibri"/>
      </rPr>
      <t>The Dell OS10 out-of-band management (OOBM) gateway router must be configured to forward only authorized management traffic to the Network Operations Center (NOC).</t>
    </r>
  </si>
  <si>
    <r>
      <rPr>
        <sz val="11"/>
        <color rgb="FF000000"/>
        <rFont val="Calibri"/>
      </rPr>
      <t>This requirement is not applicable for the DODIN Backbone.</t>
    </r>
    <r>
      <rPr>
        <sz val="11"/>
        <color rgb="FF000000"/>
        <rFont val="Calibri"/>
      </rPr>
      <t xml:space="preserve">
</t>
    </r>
    <r>
      <rPr>
        <sz val="11"/>
        <color rgb="FF000000"/>
        <rFont val="Calibri"/>
      </rPr>
      <t>Configure ACLs based on port, source IP address, and destination IP address to permit only authorized management traffic through the OOBM interfaces used for forwarding management data.</t>
    </r>
    <r>
      <rPr>
        <sz val="11"/>
        <color rgb="FF000000"/>
        <rFont val="Calibri"/>
      </rPr>
      <t xml:space="preserve">
</t>
    </r>
    <r>
      <rPr>
        <sz val="11"/>
        <color rgb="FF000000"/>
        <rFont val="Calibri"/>
      </rPr>
      <t>Step 1: Configure named ACL with appropriate filter rules.</t>
    </r>
    <r>
      <rPr>
        <sz val="11"/>
        <color rgb="FF000000"/>
        <rFont val="Calibri"/>
      </rPr>
      <t xml:space="preserve">
</t>
    </r>
    <r>
      <rPr>
        <sz val="11"/>
        <color rgb="FF000000"/>
        <rFont val="Calibri"/>
      </rPr>
      <t>OS10(config)# ip access-list MGMT_TRAFFIC_TO_NOC</t>
    </r>
    <r>
      <rPr>
        <sz val="11"/>
        <color rgb="FF000000"/>
        <rFont val="Calibri"/>
      </rPr>
      <t xml:space="preserve">
</t>
    </r>
    <r>
      <rPr>
        <sz val="11"/>
        <color rgb="FF000000"/>
        <rFont val="Calibri"/>
      </rPr>
      <t>OS10(config-ipv4-acl)# permit tcp 10.10.0.0/16 10.10.0.0/16 eq 22</t>
    </r>
    <r>
      <rPr>
        <sz val="11"/>
        <color rgb="FF000000"/>
        <rFont val="Calibri"/>
      </rPr>
      <t xml:space="preserve">
</t>
    </r>
    <r>
      <rPr>
        <sz val="11"/>
        <color rgb="FF000000"/>
        <rFont val="Calibri"/>
      </rPr>
      <t>OS10(config-ipv4-acl)# permit udp 10.10.0.0/16 10.10.0.0/16 range 161 162</t>
    </r>
    <r>
      <rPr>
        <sz val="11"/>
        <color rgb="FF000000"/>
        <rFont val="Calibri"/>
      </rPr>
      <t xml:space="preserve">
</t>
    </r>
    <r>
      <rPr>
        <sz val="11"/>
        <color rgb="FF000000"/>
        <rFont val="Calibri"/>
      </rPr>
      <t>OS10(config-ipv4-acl)# permit udp 10.10.0.0/16 10.10.0.0/16 range 1812 1813</t>
    </r>
    <r>
      <rPr>
        <sz val="11"/>
        <color rgb="FF000000"/>
        <rFont val="Calibri"/>
      </rPr>
      <t xml:space="preserve">
</t>
    </r>
    <r>
      <rPr>
        <sz val="11"/>
        <color rgb="FF000000"/>
        <rFont val="Calibri"/>
      </rPr>
      <t>OS10(config-ipv4-acl)# permit tcp 10.10.0.0/16 10.10.0.0/16 range 1812 1813</t>
    </r>
    <r>
      <rPr>
        <sz val="11"/>
        <color rgb="FF000000"/>
        <rFont val="Calibri"/>
      </rPr>
      <t xml:space="preserve">
</t>
    </r>
    <r>
      <rPr>
        <sz val="11"/>
        <color rgb="FF000000"/>
        <rFont val="Calibri"/>
      </rPr>
      <t>OS10(config-ipv4-acl)# permit udp 10.10.0.0/16 10.10.0.0/16 eq 123</t>
    </r>
    <r>
      <rPr>
        <sz val="11"/>
        <color rgb="FF000000"/>
        <rFont val="Calibri"/>
      </rPr>
      <t xml:space="preserve">
</t>
    </r>
    <r>
      <rPr>
        <sz val="11"/>
        <color rgb="FF000000"/>
        <rFont val="Calibri"/>
      </rPr>
      <t>OS10(config-ipv4-acl)# permit udp 10.10.0.0/16 10.10.0.0/16 eq 514</t>
    </r>
    <r>
      <rPr>
        <sz val="11"/>
        <color rgb="FF000000"/>
        <rFont val="Calibri"/>
      </rPr>
      <t xml:space="preserve">
</t>
    </r>
    <r>
      <rPr>
        <sz val="11"/>
        <color rgb="FF000000"/>
        <rFont val="Calibri"/>
      </rPr>
      <t>OS10(config-ipv4-acl)# permit tcp 10.10.0.0/16 10.10.0.0/16 eq 6514</t>
    </r>
    <r>
      <rPr>
        <sz val="11"/>
        <color rgb="FF000000"/>
        <rFont val="Calibri"/>
      </rPr>
      <t xml:space="preserve">
</t>
    </r>
    <r>
      <rPr>
        <sz val="11"/>
        <color rgb="FF000000"/>
        <rFont val="Calibri"/>
      </rPr>
      <t>OS10(config-ipv4-acl)# deny ip any any log</t>
    </r>
    <r>
      <rPr>
        <sz val="11"/>
        <color rgb="FF000000"/>
        <rFont val="Calibri"/>
      </rPr>
      <t xml:space="preserve">
</t>
    </r>
    <r>
      <rPr>
        <sz val="11"/>
        <color rgb="FF000000"/>
        <rFont val="Calibri"/>
      </rPr>
      <t>Step 2: Apply the ACLs on the appropriate external and internal interfaces.</t>
    </r>
    <r>
      <rPr>
        <sz val="11"/>
        <color rgb="FF000000"/>
        <rFont val="Calibri"/>
      </rPr>
      <t xml:space="preserve">
</t>
    </r>
    <r>
      <rPr>
        <sz val="11"/>
        <color rgb="FF000000"/>
        <rFont val="Calibri"/>
      </rPr>
      <t>OS10(config-ipv4-acl)# interface ethernet1/1/1</t>
    </r>
    <r>
      <rPr>
        <sz val="11"/>
        <color rgb="FF000000"/>
        <rFont val="Calibri"/>
      </rPr>
      <t xml:space="preserve">
</t>
    </r>
    <r>
      <rPr>
        <sz val="11"/>
        <color rgb="FF000000"/>
        <rFont val="Calibri"/>
      </rPr>
      <t>OS10(conf-if-eth1/1/4)# ip access-group MGMT_TRAFFIC_TO_NOC out</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</si>
  <si>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</si>
  <si>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 xml:space="preserve">Review the network topology diagram to determine connectivity between the managed network and the NOC. </t>
    </r>
    <r>
      <rPr>
        <sz val="11"/>
        <color rgb="FF000000"/>
        <rFont val="Calibri"/>
      </rPr>
      <t xml:space="preserve">
</t>
    </r>
    <r>
      <rPr>
        <sz val="11"/>
        <color rgb="FF000000"/>
        <rFont val="Calibri"/>
      </rPr>
      <t>Review the OOBM gateway router configuration to validate the path that the management traffic traverses.</t>
    </r>
    <r>
      <rPr>
        <sz val="11"/>
        <color rgb="FF000000"/>
        <rFont val="Calibri"/>
      </rPr>
      <t xml:space="preserve">
</t>
    </r>
    <r>
      <rPr>
        <sz val="11"/>
        <color rgb="FF000000"/>
        <rFont val="Calibri"/>
      </rPr>
      <t>Verify that only management traffic is forwarded through the OOBM interface.</t>
    </r>
    <r>
      <rPr>
        <sz val="11"/>
        <color rgb="FF000000"/>
        <rFont val="Calibri"/>
      </rPr>
      <t xml:space="preserve">
</t>
    </r>
    <r>
      <rPr>
        <sz val="11"/>
        <color rgb="FF000000"/>
        <rFont val="Calibri"/>
      </rPr>
      <t>If traffic other than authorized management traffic is permitted through the OOBM interface, this is a finding.</t>
    </r>
  </si>
  <si>
    <t>V-269880</t>
  </si>
  <si>
    <r>
      <rPr>
        <sz val="11"/>
        <rFont val="Calibri"/>
      </rPr>
      <t>The Dell OS10 out-of-band management (OOBM) gateway router must be configured to block any traffic destined to itself that is not sourced from the OOBM network or the NOC.</t>
    </r>
  </si>
  <si>
    <r>
      <rPr>
        <sz val="11"/>
        <color rgb="FF000000"/>
        <rFont val="Calibri"/>
      </rPr>
      <t xml:space="preserve">This requirement is not applicable for the DODIN Backbone. If the OOBM gateway router is a dedicated device for the OOBM network, this requirement is not applicable. </t>
    </r>
    <r>
      <rPr>
        <sz val="11"/>
        <color rgb="FF000000"/>
        <rFont val="Calibri"/>
      </rPr>
      <t xml:space="preserve">
</t>
    </r>
    <r>
      <rPr>
        <sz val="11"/>
        <color rgb="FF000000"/>
        <rFont val="Calibri"/>
      </rPr>
      <t>Step 1: Configure an inbound ACL to bind to any OOBM interface connecting to the OOBM backbone which ensures that traffic destined to the OS10 OOBM router is only from the OOBM or NOC address space.</t>
    </r>
    <r>
      <rPr>
        <sz val="11"/>
        <color rgb="FF000000"/>
        <rFont val="Calibri"/>
      </rPr>
      <t xml:space="preserve">
</t>
    </r>
    <r>
      <rPr>
        <sz val="11"/>
        <color rgb="FF000000"/>
        <rFont val="Calibri"/>
      </rPr>
      <t>OS10(config)# ip access-list MGMT_TRAFFIC_FROM_NOC</t>
    </r>
    <r>
      <rPr>
        <sz val="11"/>
        <color rgb="FF000000"/>
        <rFont val="Calibri"/>
      </rPr>
      <t xml:space="preserve">
</t>
    </r>
    <r>
      <rPr>
        <sz val="11"/>
        <color rgb="FF000000"/>
        <rFont val="Calibri"/>
      </rPr>
      <t>OS10(config-ipv4-acl)# seq 10 permit ip 10.10.1.0/24 host 10.10.1.1</t>
    </r>
    <r>
      <rPr>
        <sz val="11"/>
        <color rgb="FF000000"/>
        <rFont val="Calibri"/>
      </rPr>
      <t xml:space="preserve">
</t>
    </r>
    <r>
      <rPr>
        <sz val="11"/>
        <color rgb="FF000000"/>
        <rFont val="Calibri"/>
      </rPr>
      <t>OS10(config-ipv4-acl)# seq 20 permit ip 10.10.1.0/24 host 10.10.2.1</t>
    </r>
    <r>
      <rPr>
        <sz val="11"/>
        <color rgb="FF000000"/>
        <rFont val="Calibri"/>
      </rPr>
      <t xml:space="preserve">
</t>
    </r>
    <r>
      <rPr>
        <sz val="11"/>
        <color rgb="FF000000"/>
        <rFont val="Calibri"/>
      </rPr>
      <t>OS10(config-ipv4-acl)# seq 30 deny ip any host 10.10.1.1 log</t>
    </r>
    <r>
      <rPr>
        <sz val="11"/>
        <color rgb="FF000000"/>
        <rFont val="Calibri"/>
      </rPr>
      <t xml:space="preserve">
</t>
    </r>
    <r>
      <rPr>
        <sz val="11"/>
        <color rgb="FF000000"/>
        <rFont val="Calibri"/>
      </rPr>
      <t>OS10(config-ipv4-acl)# seq 40 deny ip any host 10.10.2.1 log</t>
    </r>
    <r>
      <rPr>
        <sz val="11"/>
        <color rgb="FF000000"/>
        <rFont val="Calibri"/>
      </rPr>
      <t xml:space="preserve">
</t>
    </r>
    <r>
      <rPr>
        <sz val="11"/>
        <color rgb="FF000000"/>
        <rFont val="Calibri"/>
      </rPr>
      <t>OS10(config-ipv4-acl)# seq 50 permit ip 10.10.1.0/24 10.10.2.0/24</t>
    </r>
    <r>
      <rPr>
        <sz val="11"/>
        <color rgb="FF000000"/>
        <rFont val="Calibri"/>
      </rPr>
      <t xml:space="preserve">
</t>
    </r>
    <r>
      <rPr>
        <sz val="11"/>
        <color rgb="FF000000"/>
        <rFont val="Calibri"/>
      </rPr>
      <t>OS10(config-ipv4-acl)# seq 60 deny ip any any log</t>
    </r>
    <r>
      <rPr>
        <sz val="11"/>
        <color rgb="FF000000"/>
        <rFont val="Calibri"/>
      </rPr>
      <t xml:space="preserve">
</t>
    </r>
    <r>
      <rPr>
        <sz val="11"/>
        <color rgb="FF000000"/>
        <rFont val="Calibri"/>
      </rPr>
      <t>OS10(config-ipv4-acl)# exit</t>
    </r>
    <r>
      <rPr>
        <sz val="11"/>
        <color rgb="FF000000"/>
        <rFont val="Calibri"/>
      </rPr>
      <t xml:space="preserve">
</t>
    </r>
    <r>
      <rPr>
        <sz val="11"/>
        <color rgb="FF000000"/>
        <rFont val="Calibri"/>
      </rPr>
      <t>Step 2: Configure an inbound ACL to bind to any OOBM LAN interfaces which ensures that traffic destined to the OS10 OOBM router is from the OOBM LAN address space.</t>
    </r>
    <r>
      <rPr>
        <sz val="11"/>
        <color rgb="FF000000"/>
        <rFont val="Calibri"/>
      </rPr>
      <t xml:space="preserve">
</t>
    </r>
    <r>
      <rPr>
        <sz val="11"/>
        <color rgb="FF000000"/>
        <rFont val="Calibri"/>
      </rPr>
      <t>OS10(config)# ip access-list MGMT_TRAFFIC_FROM_OOBM_LAN</t>
    </r>
    <r>
      <rPr>
        <sz val="11"/>
        <color rgb="FF000000"/>
        <rFont val="Calibri"/>
      </rPr>
      <t xml:space="preserve">
</t>
    </r>
    <r>
      <rPr>
        <sz val="11"/>
        <color rgb="FF000000"/>
        <rFont val="Calibri"/>
      </rPr>
      <t>OS10(config-ipv4-acl)# seq 10 permit ip 10.10.2.0/24 host 10.10.1.1</t>
    </r>
    <r>
      <rPr>
        <sz val="11"/>
        <color rgb="FF000000"/>
        <rFont val="Calibri"/>
      </rPr>
      <t xml:space="preserve">
</t>
    </r>
    <r>
      <rPr>
        <sz val="11"/>
        <color rgb="FF000000"/>
        <rFont val="Calibri"/>
      </rPr>
      <t>OS10(config-ipv4-acl)# seq 20 permit ip 10.10.2.0/24 host 10.10.2.1</t>
    </r>
    <r>
      <rPr>
        <sz val="11"/>
        <color rgb="FF000000"/>
        <rFont val="Calibri"/>
      </rPr>
      <t xml:space="preserve">
</t>
    </r>
    <r>
      <rPr>
        <sz val="11"/>
        <color rgb="FF000000"/>
        <rFont val="Calibri"/>
      </rPr>
      <t>OS10(config-ipv4-acl)# seq 30 deny ip any host 10.10.1.1 log</t>
    </r>
    <r>
      <rPr>
        <sz val="11"/>
        <color rgb="FF000000"/>
        <rFont val="Calibri"/>
      </rPr>
      <t xml:space="preserve">
</t>
    </r>
    <r>
      <rPr>
        <sz val="11"/>
        <color rgb="FF000000"/>
        <rFont val="Calibri"/>
      </rPr>
      <t>OS10(config-ipv4-acl)# seq 40 deny ip any host 10.10.2.1 log</t>
    </r>
    <r>
      <rPr>
        <sz val="11"/>
        <color rgb="FF000000"/>
        <rFont val="Calibri"/>
      </rPr>
      <t xml:space="preserve">
</t>
    </r>
    <r>
      <rPr>
        <sz val="11"/>
        <color rgb="FF000000"/>
        <rFont val="Calibri"/>
      </rPr>
      <t>OS10(config-ipv4-acl)# seq 50 permit ip 10.10.2.0/24 10.10.1.0/24</t>
    </r>
    <r>
      <rPr>
        <sz val="11"/>
        <color rgb="FF000000"/>
        <rFont val="Calibri"/>
      </rPr>
      <t xml:space="preserve">
</t>
    </r>
    <r>
      <rPr>
        <sz val="11"/>
        <color rgb="FF000000"/>
        <rFont val="Calibri"/>
      </rPr>
      <t>OS10(config-ipv4-acl)# seq 60 deny ip any any log</t>
    </r>
    <r>
      <rPr>
        <sz val="11"/>
        <color rgb="FF000000"/>
        <rFont val="Calibri"/>
      </rPr>
      <t xml:space="preserve">
</t>
    </r>
    <r>
      <rPr>
        <sz val="11"/>
        <color rgb="FF000000"/>
        <rFont val="Calibri"/>
      </rPr>
      <t>OS10(config-ipv4-acl)# exit</t>
    </r>
    <r>
      <rPr>
        <sz val="11"/>
        <color rgb="FF000000"/>
        <rFont val="Calibri"/>
      </rPr>
      <t xml:space="preserve">
</t>
    </r>
    <r>
      <rPr>
        <sz val="11"/>
        <color rgb="FF000000"/>
        <rFont val="Calibri"/>
      </rPr>
      <t>Step 3: Apply the ACLs to the OOBM interfaces.</t>
    </r>
    <r>
      <rPr>
        <sz val="11"/>
        <color rgb="FF000000"/>
        <rFont val="Calibri"/>
      </rPr>
      <t xml:space="preserve">
</t>
    </r>
    <r>
      <rPr>
        <sz val="11"/>
        <color rgb="FF000000"/>
        <rFont val="Calibri"/>
      </rPr>
      <t>OS10(config)# interface ethernet1/1/1</t>
    </r>
    <r>
      <rPr>
        <sz val="11"/>
        <color rgb="FF000000"/>
        <rFont val="Calibri"/>
      </rPr>
      <t xml:space="preserve">
</t>
    </r>
    <r>
      <rPr>
        <sz val="11"/>
        <color rgb="FF000000"/>
        <rFont val="Calibri"/>
      </rPr>
      <t>OS10(conf-if-eth1/1/1)# ip access-group MGMT_TRAFFIC_FROM_NOC in</t>
    </r>
    <r>
      <rPr>
        <sz val="11"/>
        <color rgb="FF000000"/>
        <rFont val="Calibri"/>
      </rPr>
      <t xml:space="preserve">
</t>
    </r>
    <r>
      <rPr>
        <sz val="11"/>
        <color rgb="FF000000"/>
        <rFont val="Calibri"/>
      </rPr>
      <t>OS10(conf-if-eth1/1/1)# exit</t>
    </r>
    <r>
      <rPr>
        <sz val="11"/>
        <color rgb="FF000000"/>
        <rFont val="Calibri"/>
      </rPr>
      <t xml:space="preserve">
</t>
    </r>
    <r>
      <rPr>
        <sz val="11"/>
        <color rgb="FF000000"/>
        <rFont val="Calibri"/>
      </rPr>
      <t>OS10(config)# interface ethernet1/1/2</t>
    </r>
    <r>
      <rPr>
        <sz val="11"/>
        <color rgb="FF000000"/>
        <rFont val="Calibri"/>
      </rPr>
      <t xml:space="preserve">
</t>
    </r>
    <r>
      <rPr>
        <sz val="11"/>
        <color rgb="FF000000"/>
        <rFont val="Calibri"/>
      </rPr>
      <t>OS10(conf-if-eth1/1/2)# ip access-group MGMT_TRAFFIC_FROM_OOBM_LAN in</t>
    </r>
    <r>
      <rPr>
        <sz val="11"/>
        <color rgb="FF000000"/>
        <rFont val="Calibri"/>
      </rPr>
      <t xml:space="preserve">
</t>
    </r>
    <r>
      <rPr>
        <sz val="11"/>
        <color rgb="FF000000"/>
        <rFont val="Calibri"/>
      </rPr>
      <t>OS10(conf-if-eth1/1/2)# exit</t>
    </r>
    <r>
      <rPr>
        <sz val="11"/>
        <color rgb="FF000000"/>
        <rFont val="Calibri"/>
      </rPr>
      <t xml:space="preserve">
</t>
    </r>
    <r>
      <rPr>
        <sz val="11"/>
        <color rgb="FF000000"/>
        <rFont val="Calibri"/>
      </rPr>
      <t>Ensure that traffic from the managed network is not able to access the OOBM gateway router using either receive path or interface ingress ACLs.</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</si>
  <si>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</si>
  <si>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 If the OOBM gateway router is a dedicated device for the OOBM network, this requirement is not applicable.</t>
    </r>
    <r>
      <rPr>
        <sz val="11"/>
        <color rgb="FF000000"/>
        <rFont val="Calibri"/>
      </rPr>
      <t xml:space="preserve">
</t>
    </r>
    <r>
      <rPr>
        <sz val="11"/>
        <color rgb="FF000000"/>
        <rFont val="Calibri"/>
      </rPr>
      <t>Review the access control list (ACL) or filter for the router receive path.</t>
    </r>
    <r>
      <rPr>
        <sz val="11"/>
        <color rgb="FF000000"/>
        <rFont val="Calibri"/>
      </rPr>
      <t xml:space="preserve">
</t>
    </r>
    <r>
      <rPr>
        <sz val="11"/>
        <color rgb="FF000000"/>
        <rFont val="Calibri"/>
      </rPr>
      <t>Verify that only traffic sourced from the OOBM network or the NOC is allowed to access the router.</t>
    </r>
    <r>
      <rPr>
        <sz val="11"/>
        <color rgb="FF000000"/>
        <rFont val="Calibri"/>
      </rPr>
      <t xml:space="preserve">
</t>
    </r>
    <r>
      <rPr>
        <sz val="11"/>
        <color rgb="FF000000"/>
        <rFont val="Calibri"/>
      </rPr>
      <t>Step 1: Examine the interface configuration for the inbound ACL applied to the OOBM interfaces.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description "OOB link to NOC"</t>
    </r>
    <r>
      <rPr>
        <sz val="11"/>
        <color rgb="FF000000"/>
        <rFont val="Calibri"/>
      </rPr>
      <t xml:space="preserve">
</t>
    </r>
    <r>
      <rPr>
        <sz val="11"/>
        <color rgb="FF000000"/>
        <rFont val="Calibri"/>
      </rPr>
      <t xml:space="preserve"> ip address 10.10.1.1/24</t>
    </r>
    <r>
      <rPr>
        <sz val="11"/>
        <color rgb="FF000000"/>
        <rFont val="Calibri"/>
      </rPr>
      <t xml:space="preserve">
</t>
    </r>
    <r>
      <rPr>
        <sz val="11"/>
        <color rgb="FF000000"/>
        <rFont val="Calibri"/>
      </rPr>
      <t xml:space="preserve"> ip access-group MGMT_TRAFFIC_FROM_NOC in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ethernet1/1/2</t>
    </r>
    <r>
      <rPr>
        <sz val="11"/>
        <color rgb="FF000000"/>
        <rFont val="Calibri"/>
      </rPr>
      <t xml:space="preserve">
</t>
    </r>
    <r>
      <rPr>
        <sz val="11"/>
        <color rgb="FF000000"/>
        <rFont val="Calibri"/>
      </rPr>
      <t xml:space="preserve"> description "link to OOBM LAN access switch"</t>
    </r>
    <r>
      <rPr>
        <sz val="11"/>
        <color rgb="FF000000"/>
        <rFont val="Calibri"/>
      </rPr>
      <t xml:space="preserve">
</t>
    </r>
    <r>
      <rPr>
        <sz val="11"/>
        <color rgb="FF000000"/>
        <rFont val="Calibri"/>
      </rPr>
      <t xml:space="preserve"> ip address 10.10.2.1/24</t>
    </r>
    <r>
      <rPr>
        <sz val="11"/>
        <color rgb="FF000000"/>
        <rFont val="Calibri"/>
      </rPr>
      <t xml:space="preserve">
</t>
    </r>
    <r>
      <rPr>
        <sz val="11"/>
        <color rgb="FF000000"/>
        <rFont val="Calibri"/>
      </rPr>
      <t xml:space="preserve"> ip access-group MGMT_TRAFFIC_FROM_OOBM_LAN in</t>
    </r>
    <r>
      <rPr>
        <sz val="11"/>
        <color rgb="FF000000"/>
        <rFont val="Calibri"/>
      </rPr>
      <t xml:space="preserve">
</t>
    </r>
    <r>
      <rPr>
        <sz val="11"/>
        <color rgb="FF000000"/>
        <rFont val="Calibri"/>
      </rPr>
      <t>Step 2: Review the inbound ACL bound to any OOBM interface connecting to the OOBM backbone and verify traffic destined to the OS10 OOBM router is only from the OOBM or NOC address space.</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MGMT_TRAFFIC_FROM_NOC</t>
    </r>
    <r>
      <rPr>
        <sz val="11"/>
        <color rgb="FF000000"/>
        <rFont val="Calibri"/>
      </rPr>
      <t xml:space="preserve">
</t>
    </r>
    <r>
      <rPr>
        <sz val="11"/>
        <color rgb="FF000000"/>
        <rFont val="Calibri"/>
      </rPr>
      <t xml:space="preserve"> seq 10 permit ip 10.10.1.0/24 host 10.10.1.1</t>
    </r>
    <r>
      <rPr>
        <sz val="11"/>
        <color rgb="FF000000"/>
        <rFont val="Calibri"/>
      </rPr>
      <t xml:space="preserve">
</t>
    </r>
    <r>
      <rPr>
        <sz val="11"/>
        <color rgb="FF000000"/>
        <rFont val="Calibri"/>
      </rPr>
      <t xml:space="preserve"> seq 20 permit ip 10.10.1.0/24 host 10.10.2.1</t>
    </r>
    <r>
      <rPr>
        <sz val="11"/>
        <color rgb="FF000000"/>
        <rFont val="Calibri"/>
      </rPr>
      <t xml:space="preserve">
</t>
    </r>
    <r>
      <rPr>
        <sz val="11"/>
        <color rgb="FF000000"/>
        <rFont val="Calibri"/>
      </rPr>
      <t xml:space="preserve"> seq 30 deny ip any host 10.10.1.1 log</t>
    </r>
    <r>
      <rPr>
        <sz val="11"/>
        <color rgb="FF000000"/>
        <rFont val="Calibri"/>
      </rPr>
      <t xml:space="preserve">
</t>
    </r>
    <r>
      <rPr>
        <sz val="11"/>
        <color rgb="FF000000"/>
        <rFont val="Calibri"/>
      </rPr>
      <t xml:space="preserve"> seq 40 deny ip any host 10.10.2.1 log</t>
    </r>
    <r>
      <rPr>
        <sz val="11"/>
        <color rgb="FF000000"/>
        <rFont val="Calibri"/>
      </rPr>
      <t xml:space="preserve">
</t>
    </r>
    <r>
      <rPr>
        <sz val="11"/>
        <color rgb="FF000000"/>
        <rFont val="Calibri"/>
      </rPr>
      <t xml:space="preserve"> seq 50 permit ip 10.10.1.0/24 10.10.2.0/24</t>
    </r>
    <r>
      <rPr>
        <sz val="11"/>
        <color rgb="FF000000"/>
        <rFont val="Calibri"/>
      </rPr>
      <t xml:space="preserve">
</t>
    </r>
    <r>
      <rPr>
        <sz val="11"/>
        <color rgb="FF000000"/>
        <rFont val="Calibri"/>
      </rPr>
      <t xml:space="preserve"> seq 60 deny ip any any log</t>
    </r>
    <r>
      <rPr>
        <sz val="11"/>
        <color rgb="FF000000"/>
        <rFont val="Calibri"/>
      </rPr>
      <t xml:space="preserve">
</t>
    </r>
    <r>
      <rPr>
        <sz val="11"/>
        <color rgb="FF000000"/>
        <rFont val="Calibri"/>
      </rPr>
      <t>Step 3: Review the inbound ACL bound to any OOBM LAN interfaces and verify traffic destined to the OS10 OOBM router is from the OOBM LAN address space.</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MGMT_TRAFFIC_FROM_OOBM_LAN</t>
    </r>
    <r>
      <rPr>
        <sz val="11"/>
        <color rgb="FF000000"/>
        <rFont val="Calibri"/>
      </rPr>
      <t xml:space="preserve">
</t>
    </r>
    <r>
      <rPr>
        <sz val="11"/>
        <color rgb="FF000000"/>
        <rFont val="Calibri"/>
      </rPr>
      <t xml:space="preserve"> seq 10 permit ip 10.10.2.0/24 host 10.10.1.1</t>
    </r>
    <r>
      <rPr>
        <sz val="11"/>
        <color rgb="FF000000"/>
        <rFont val="Calibri"/>
      </rPr>
      <t xml:space="preserve">
</t>
    </r>
    <r>
      <rPr>
        <sz val="11"/>
        <color rgb="FF000000"/>
        <rFont val="Calibri"/>
      </rPr>
      <t xml:space="preserve"> seq 20 permit ip 10.10.2.0/24 host 10.10.2.1</t>
    </r>
    <r>
      <rPr>
        <sz val="11"/>
        <color rgb="FF000000"/>
        <rFont val="Calibri"/>
      </rPr>
      <t xml:space="preserve">
</t>
    </r>
    <r>
      <rPr>
        <sz val="11"/>
        <color rgb="FF000000"/>
        <rFont val="Calibri"/>
      </rPr>
      <t xml:space="preserve"> seq 30 deny ip any host 10.10.1.1 log</t>
    </r>
    <r>
      <rPr>
        <sz val="11"/>
        <color rgb="FF000000"/>
        <rFont val="Calibri"/>
      </rPr>
      <t xml:space="preserve">
</t>
    </r>
    <r>
      <rPr>
        <sz val="11"/>
        <color rgb="FF000000"/>
        <rFont val="Calibri"/>
      </rPr>
      <t xml:space="preserve"> seq 40 deny ip any host 10.10.2.1 log</t>
    </r>
    <r>
      <rPr>
        <sz val="11"/>
        <color rgb="FF000000"/>
        <rFont val="Calibri"/>
      </rPr>
      <t xml:space="preserve">
</t>
    </r>
    <r>
      <rPr>
        <sz val="11"/>
        <color rgb="FF000000"/>
        <rFont val="Calibri"/>
      </rPr>
      <t xml:space="preserve"> seq 50 permit ip 10.10.2.0/24 10.10.1.0/24</t>
    </r>
    <r>
      <rPr>
        <sz val="11"/>
        <color rgb="FF000000"/>
        <rFont val="Calibri"/>
      </rPr>
      <t xml:space="preserve">
</t>
    </r>
    <r>
      <rPr>
        <sz val="11"/>
        <color rgb="FF000000"/>
        <rFont val="Calibri"/>
      </rPr>
      <t xml:space="preserve"> seq 60 deny ip any any log</t>
    </r>
    <r>
      <rPr>
        <sz val="11"/>
        <color rgb="FF000000"/>
        <rFont val="Calibri"/>
      </rPr>
      <t xml:space="preserve">
</t>
    </r>
    <r>
      <rPr>
        <sz val="11"/>
        <color rgb="FF000000"/>
        <rFont val="Calibri"/>
      </rPr>
      <t>If the router does not block any traffic destined to itself that is not sourced from the OOBM network or the NOC, this is a finding.</t>
    </r>
  </si>
  <si>
    <t>V-269882</t>
  </si>
  <si>
    <r>
      <rPr>
        <sz val="11"/>
        <rFont val="Calibri"/>
      </rPr>
      <t>The Dell OS10 Router must be configured to implement message authentication for all control plane protocols.</t>
    </r>
  </si>
  <si>
    <r>
      <rPr>
        <sz val="11"/>
        <color rgb="FF000000"/>
        <rFont val="Calibri"/>
      </rPr>
      <t>Configure authentication to be enabled for every protocol that affects the routing or forwarding tables.</t>
    </r>
    <r>
      <rPr>
        <sz val="11"/>
        <color rgb="FF000000"/>
        <rFont val="Calibri"/>
      </rPr>
      <t xml:space="preserve">
</t>
    </r>
    <r>
      <rPr>
        <sz val="11"/>
        <color rgb="FF000000"/>
        <rFont val="Calibri"/>
      </rPr>
      <t>OS10(config)# interface vlan 400</t>
    </r>
    <r>
      <rPr>
        <sz val="11"/>
        <color rgb="FF000000"/>
        <rFont val="Calibri"/>
      </rPr>
      <t xml:space="preserve">
</t>
    </r>
    <r>
      <rPr>
        <sz val="11"/>
        <color rgb="FF000000"/>
        <rFont val="Calibri"/>
      </rPr>
      <t>OS10(conf-if-vl-400)# ipv6 ospf 10 area 0.0.0.1</t>
    </r>
    <r>
      <rPr>
        <sz val="11"/>
        <color rgb="FF000000"/>
        <rFont val="Calibri"/>
      </rPr>
      <t xml:space="preserve">
</t>
    </r>
    <r>
      <rPr>
        <sz val="11"/>
        <color rgb="FF000000"/>
        <rFont val="Calibri"/>
      </rPr>
      <t>OS10(conf-if-vl-400)# ipv6 ospf authentication ipsec spi 4018 sha1 1234567890123456789012345678901234567890</t>
    </r>
    <r>
      <rPr>
        <sz val="11"/>
        <color rgb="FF000000"/>
        <rFont val="Calibri"/>
      </rPr>
      <t xml:space="preserve">
</t>
    </r>
    <r>
      <rPr>
        <sz val="11"/>
        <color rgb="FF000000"/>
        <rFont val="Calibri"/>
      </rPr>
      <t>OS10(conf-if-vl-400)# ip ospf 1 area 0.0.0.1</t>
    </r>
    <r>
      <rPr>
        <sz val="11"/>
        <color rgb="FF000000"/>
        <rFont val="Calibri"/>
      </rPr>
      <t xml:space="preserve">
</t>
    </r>
    <r>
      <rPr>
        <sz val="11"/>
        <color rgb="FF000000"/>
        <rFont val="Calibri"/>
      </rPr>
      <t>OS10(conf-if-vl-400)# ip ospf message-digest-key 1 md5 $$9d5679ab0b6ff43439c05e8059fefcccf05a20062d9679720bdecd630843c545</t>
    </r>
    <r>
      <rPr>
        <sz val="11"/>
        <color rgb="FF000000"/>
        <rFont val="Calibri"/>
      </rPr>
      <t xml:space="preserve">
</t>
    </r>
    <r>
      <rPr>
        <sz val="11"/>
        <color rgb="FF000000"/>
        <rFont val="Calibri"/>
      </rPr>
      <t>OS10(conf-if-vl-400)# exit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</si>
  <si>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BGP, RIP, OSPF, EIGRP, IS-IS, and LDP.</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</si>
  <si>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enabled.</t>
    </r>
    <r>
      <rPr>
        <sz val="11"/>
        <color rgb="FF000000"/>
        <rFont val="Calibri"/>
      </rPr>
      <t xml:space="preserve">
</t>
    </r>
    <r>
      <rPr>
        <sz val="11"/>
        <color rgb="FF000000"/>
        <rFont val="Calibri"/>
      </rPr>
      <t xml:space="preserve">Verify the routing protocols are configured to authenticate neighbors.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vlan400</t>
    </r>
    <r>
      <rPr>
        <sz val="11"/>
        <color rgb="FF000000"/>
        <rFont val="Calibri"/>
      </rPr>
      <t xml:space="preserve">
</t>
    </r>
    <r>
      <rPr>
        <sz val="11"/>
        <color rgb="FF000000"/>
        <rFont val="Calibri"/>
      </rPr>
      <t xml:space="preserve"> ipv6 ospf 10 area 0.0.0.1</t>
    </r>
    <r>
      <rPr>
        <sz val="11"/>
        <color rgb="FF000000"/>
        <rFont val="Calibri"/>
      </rPr>
      <t xml:space="preserve">
</t>
    </r>
    <r>
      <rPr>
        <sz val="11"/>
        <color rgb="FF000000"/>
        <rFont val="Calibri"/>
      </rPr>
      <t xml:space="preserve"> ipv6 ospf authentication ipsec spi 4017 sha1 1234567890123456789012345678901234567890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 ospf 1 area 0.0.0.1</t>
    </r>
    <r>
      <rPr>
        <sz val="11"/>
        <color rgb="FF000000"/>
        <rFont val="Calibri"/>
      </rPr>
      <t xml:space="preserve">
</t>
    </r>
    <r>
      <rPr>
        <sz val="11"/>
        <color rgb="FF000000"/>
        <rFont val="Calibri"/>
      </rPr>
      <t xml:space="preserve"> ip ospf message-digest-key 1 md5 $$c95abfd48ae6bcffc281603e960d49860dab21b300c5ea1febf7b674320be879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authentication is not enabled, this is a finding.</t>
    </r>
  </si>
  <si>
    <t>V-269883</t>
  </si>
  <si>
    <r>
      <rPr>
        <sz val="11"/>
        <rFont val="Calibri"/>
      </rPr>
      <t>The Dell OS10 BGP router must be configured to use a unique key for each autonomous system (AS) that it peers with.</t>
    </r>
  </si>
  <si>
    <r>
      <rPr>
        <sz val="11"/>
        <color rgb="FF000000"/>
        <rFont val="Calibri"/>
      </rPr>
      <t>Configure unique keys for each AS that the router peers with.</t>
    </r>
    <r>
      <rPr>
        <sz val="11"/>
        <color rgb="FF000000"/>
        <rFont val="Calibri"/>
      </rPr>
      <t xml:space="preserve">
</t>
    </r>
    <r>
      <rPr>
        <sz val="11"/>
        <color rgb="FF000000"/>
        <rFont val="Calibri"/>
      </rPr>
      <t>OS10(config)# interface vlan 400</t>
    </r>
    <r>
      <rPr>
        <sz val="11"/>
        <color rgb="FF000000"/>
        <rFont val="Calibri"/>
      </rPr>
      <t xml:space="preserve">
</t>
    </r>
    <r>
      <rPr>
        <sz val="11"/>
        <color rgb="FF000000"/>
        <rFont val="Calibri"/>
      </rPr>
      <t>OS10(conf-if-vl-400)# ipv6 ospf 10 area 0.0.0.1</t>
    </r>
    <r>
      <rPr>
        <sz val="11"/>
        <color rgb="FF000000"/>
        <rFont val="Calibri"/>
      </rPr>
      <t xml:space="preserve">
</t>
    </r>
    <r>
      <rPr>
        <sz val="11"/>
        <color rgb="FF000000"/>
        <rFont val="Calibri"/>
      </rPr>
      <t>OS10(conf-if-vl-400)# ipv6 ospf authentication ipsec spi 4018 sha1 1234567890123456789012345678901234567890</t>
    </r>
    <r>
      <rPr>
        <sz val="11"/>
        <color rgb="FF000000"/>
        <rFont val="Calibri"/>
      </rPr>
      <t xml:space="preserve">
</t>
    </r>
    <r>
      <rPr>
        <sz val="11"/>
        <color rgb="FF000000"/>
        <rFont val="Calibri"/>
      </rPr>
      <t>OS10(conf-if-vl-400)# ip ospf 1 area 0.0.0.1</t>
    </r>
    <r>
      <rPr>
        <sz val="11"/>
        <color rgb="FF000000"/>
        <rFont val="Calibri"/>
      </rPr>
      <t xml:space="preserve">
</t>
    </r>
    <r>
      <rPr>
        <sz val="11"/>
        <color rgb="FF000000"/>
        <rFont val="Calibri"/>
      </rPr>
      <t>OS10(conf-if-vl-400)# ip ospf message-digest-key 1 md5 $$9d5679ab0b6ff43439c05e8059fefcccf05a20062d9679720bdecd630843c545</t>
    </r>
    <r>
      <rPr>
        <sz val="11"/>
        <color rgb="FF000000"/>
        <rFont val="Calibri"/>
      </rPr>
      <t xml:space="preserve">
</t>
    </r>
    <r>
      <rPr>
        <sz val="11"/>
        <color rgb="FF000000"/>
        <rFont val="Calibri"/>
      </rPr>
      <t>OS10(conf-if-vl-400)# exit</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</si>
  <si>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</si>
  <si>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Review the router configuration.</t>
    </r>
    <r>
      <rPr>
        <sz val="11"/>
        <color rgb="FF000000"/>
        <rFont val="Calibri"/>
      </rPr>
      <t xml:space="preserve">
</t>
    </r>
    <r>
      <rPr>
        <sz val="11"/>
        <color rgb="FF000000"/>
        <rFont val="Calibri"/>
      </rPr>
      <t>Verify that unique keys are used for each AS that it peers with.</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vlan400</t>
    </r>
    <r>
      <rPr>
        <sz val="11"/>
        <color rgb="FF000000"/>
        <rFont val="Calibri"/>
      </rPr>
      <t xml:space="preserve">
</t>
    </r>
    <r>
      <rPr>
        <sz val="11"/>
        <color rgb="FF000000"/>
        <rFont val="Calibri"/>
      </rPr>
      <t xml:space="preserve"> ipv6 ospf 10 area 0.0.0.1</t>
    </r>
    <r>
      <rPr>
        <sz val="11"/>
        <color rgb="FF000000"/>
        <rFont val="Calibri"/>
      </rPr>
      <t xml:space="preserve">
</t>
    </r>
    <r>
      <rPr>
        <sz val="11"/>
        <color rgb="FF000000"/>
        <rFont val="Calibri"/>
      </rPr>
      <t xml:space="preserve"> ipv6 ospf authentication ipsec spi 4017 sha1 1234567890123456789012345678901234567890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 ospf 1 area 0.0.0.1</t>
    </r>
    <r>
      <rPr>
        <sz val="11"/>
        <color rgb="FF000000"/>
        <rFont val="Calibri"/>
      </rPr>
      <t xml:space="preserve">
</t>
    </r>
    <r>
      <rPr>
        <sz val="11"/>
        <color rgb="FF000000"/>
        <rFont val="Calibri"/>
      </rPr>
      <t xml:space="preserve"> ip ospf message-digest-key 1 md5 $$c95abfd48ae6bcffc281603e960d49860dab21b300c5ea1febf7b674320be879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keys are found not to be unique for each autonomous system, this is a finding.</t>
    </r>
  </si>
  <si>
    <t>V-269884</t>
  </si>
  <si>
    <r>
      <rPr>
        <sz val="11"/>
        <rFont val="Calibri"/>
      </rPr>
      <t>The Dell OS10 Router must be configured to use keys with a duration not exceeding 180 days for authenticating routing protocol messages.</t>
    </r>
  </si>
  <si>
    <r>
      <rPr>
        <sz val="11"/>
        <color rgb="FF000000"/>
        <rFont val="Calibri"/>
      </rPr>
      <t>Manually change the routing protocol authentication keys.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OS10(config)# interface vlan 400</t>
    </r>
    <r>
      <rPr>
        <sz val="11"/>
        <color rgb="FF000000"/>
        <rFont val="Calibri"/>
      </rPr>
      <t xml:space="preserve">
</t>
    </r>
    <r>
      <rPr>
        <sz val="11"/>
        <color rgb="FF000000"/>
        <rFont val="Calibri"/>
      </rPr>
      <t>OS10(conf-if-vl-400)# ipv6 ospf 10 area 0.0.0.1</t>
    </r>
    <r>
      <rPr>
        <sz val="11"/>
        <color rgb="FF000000"/>
        <rFont val="Calibri"/>
      </rPr>
      <t xml:space="preserve">
</t>
    </r>
    <r>
      <rPr>
        <sz val="11"/>
        <color rgb="FF000000"/>
        <rFont val="Calibri"/>
      </rPr>
      <t>OS10(conf-if-vl-400)# ipv6 ospf authentication ipsec spi 4017 sha1 1234567890123456789012345678901234567890</t>
    </r>
    <r>
      <rPr>
        <sz val="11"/>
        <color rgb="FF000000"/>
        <rFont val="Calibri"/>
      </rPr>
      <t xml:space="preserve">
</t>
    </r>
    <r>
      <rPr>
        <sz val="11"/>
        <color rgb="FF000000"/>
        <rFont val="Calibri"/>
      </rPr>
      <t>OS10(conf-if-vl-400)#</t>
    </r>
    <r>
      <rPr>
        <sz val="11"/>
        <color rgb="FF000000"/>
        <rFont val="Calibri"/>
      </rPr>
      <t xml:space="preserve">
</t>
    </r>
    <r>
      <rPr>
        <sz val="11"/>
        <color rgb="FF000000"/>
        <rFont val="Calibri"/>
      </rPr>
      <t>OS10(conf-if-vl-400)# ip ospf 1 area 0.0.0.1</t>
    </r>
    <r>
      <rPr>
        <sz val="11"/>
        <color rgb="FF000000"/>
        <rFont val="Calibri"/>
      </rPr>
      <t xml:space="preserve">
</t>
    </r>
    <r>
      <rPr>
        <sz val="11"/>
        <color rgb="FF000000"/>
        <rFont val="Calibri"/>
      </rPr>
      <t>OS10(conf-if-vl-400)# ip ospf message-digest-key 1 md5 1234567812345678</t>
    </r>
    <r>
      <rPr>
        <sz val="11"/>
        <color rgb="FF000000"/>
        <rFont val="Calibri"/>
      </rPr>
      <t xml:space="preserve">
</t>
    </r>
    <r>
      <rPr>
        <sz val="11"/>
        <color rgb="FF000000"/>
        <rFont val="Calibri"/>
      </rPr>
      <t>OS10(conf-if-vl-400)# exit</t>
    </r>
  </si>
  <si>
    <r>
      <rPr>
        <sz val="11"/>
        <color rgb="FF000000"/>
        <rFont val="Calibri"/>
      </rPr>
      <t>If the keys used for routing protocol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t>
    </r>
    <r>
      <rPr>
        <sz val="11"/>
        <color rgb="FF000000"/>
        <rFont val="Calibri"/>
      </rPr>
      <t xml:space="preserve">
</t>
    </r>
    <r>
      <rPr>
        <sz val="11"/>
        <color rgb="FF000000"/>
        <rFont val="Calibri"/>
      </rPr>
      <t>Keys cannot be used during time periods for which they are not activated. If a time period occurs during which no key is activated, neighbor authentication cannot occur, and therefore routing updates will fail. Therefore, ensure that for a given key chain, key activation times overlap to avoid any period of time during which no key is activated.</t>
    </r>
  </si>
  <si>
    <r>
      <rPr>
        <sz val="11"/>
        <color rgb="FF000000"/>
        <rFont val="Calibri"/>
      </rPr>
      <t>Review the router configuration.</t>
    </r>
    <r>
      <rPr>
        <sz val="11"/>
        <color rgb="FF000000"/>
        <rFont val="Calibri"/>
      </rPr>
      <t xml:space="preserve">
</t>
    </r>
    <r>
      <rPr>
        <sz val="11"/>
        <color rgb="FF000000"/>
        <rFont val="Calibri"/>
      </rPr>
      <t>Document the date when routing protocol keys were changed and manually change them at least every 180 days.</t>
    </r>
    <r>
      <rPr>
        <sz val="11"/>
        <color rgb="FF000000"/>
        <rFont val="Calibri"/>
      </rPr>
      <t xml:space="preserve">
</t>
    </r>
    <r>
      <rPr>
        <sz val="11"/>
        <color rgb="FF000000"/>
        <rFont val="Calibri"/>
      </rPr>
      <t>If the routing authentication keys have not been changed in more than 180 days, this is a finding.</t>
    </r>
  </si>
  <si>
    <t>V-269885</t>
  </si>
  <si>
    <r>
      <rPr>
        <sz val="11"/>
        <rFont val="Calibri"/>
      </rPr>
      <t>The Dell OS10 Router must not be configured to have any zero-touch deployment feature enabled when connected to an operational network.</t>
    </r>
  </si>
  <si>
    <r>
      <rPr>
        <sz val="11"/>
        <color rgb="FF000000"/>
        <rFont val="Calibri"/>
      </rPr>
      <t>Disable zero-touch deployment.</t>
    </r>
    <r>
      <rPr>
        <sz val="11"/>
        <color rgb="FF000000"/>
        <rFont val="Calibri"/>
      </rPr>
      <t xml:space="preserve">
</t>
    </r>
    <r>
      <rPr>
        <sz val="11"/>
        <color rgb="FF000000"/>
        <rFont val="Calibri"/>
      </rPr>
      <t>Log in to the device and make any configuration change and then issue the following commands:</t>
    </r>
    <r>
      <rPr>
        <sz val="11"/>
        <color rgb="FF000000"/>
        <rFont val="Calibri"/>
      </rPr>
      <t xml:space="preserve">
</t>
    </r>
    <r>
      <rPr>
        <sz val="11"/>
        <color rgb="FF000000"/>
        <rFont val="Calibri"/>
      </rPr>
      <t>OS10# write memory</t>
    </r>
    <r>
      <rPr>
        <sz val="11"/>
        <color rgb="FF000000"/>
        <rFont val="Calibri"/>
      </rPr>
      <t xml:space="preserve">
</t>
    </r>
    <r>
      <rPr>
        <sz val="11"/>
        <color rgb="FF000000"/>
        <rFont val="Calibri"/>
      </rPr>
      <t>OS10# ztd stop</t>
    </r>
    <r>
      <rPr>
        <sz val="11"/>
        <color rgb="FF000000"/>
        <rFont val="Calibri"/>
      </rPr>
      <t xml:space="preserve">
</t>
    </r>
    <r>
      <rPr>
        <sz val="11"/>
        <color rgb="FF000000"/>
        <rFont val="Calibri"/>
      </rPr>
      <t>OS10# reload</t>
    </r>
  </si>
  <si>
    <r>
      <rPr>
        <sz val="11"/>
        <color rgb="FF000000"/>
        <rFont val="Calibri"/>
      </rPr>
      <t>Network devices that are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</si>
  <si>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Review the Dell OS10 Switch configuration to verify that zero-touch deployment has been disabled.</t>
    </r>
    <r>
      <rPr>
        <sz val="11"/>
        <color rgb="FF000000"/>
        <rFont val="Calibri"/>
      </rPr>
      <t xml:space="preserve">
</t>
    </r>
    <r>
      <rPr>
        <sz val="11"/>
        <color rgb="FF000000"/>
        <rFont val="Calibri"/>
      </rPr>
      <t>Verify that ZTD has been disabled by checking with the following command:</t>
    </r>
    <r>
      <rPr>
        <sz val="11"/>
        <color rgb="FF000000"/>
        <rFont val="Calibri"/>
      </rPr>
      <t xml:space="preserve">
</t>
    </r>
    <r>
      <rPr>
        <sz val="11"/>
        <color rgb="FF000000"/>
        <rFont val="Calibri"/>
      </rPr>
      <t>OS10# show ztd-status</t>
    </r>
    <r>
      <rPr>
        <sz val="11"/>
        <color rgb="FF000000"/>
        <rFont val="Calibri"/>
      </rPr>
      <t xml:space="preserve">
</t>
    </r>
    <r>
      <rPr>
        <sz val="11"/>
        <color rgb="FF000000"/>
        <rFont val="Calibri"/>
      </rPr>
      <t>-----------------------------------</t>
    </r>
    <r>
      <rPr>
        <sz val="11"/>
        <color rgb="FF000000"/>
        <rFont val="Calibri"/>
      </rPr>
      <t xml:space="preserve">
</t>
    </r>
    <r>
      <rPr>
        <sz val="11"/>
        <color rgb="FF000000"/>
        <rFont val="Calibri"/>
      </rPr>
      <t>ZTD Status     : disabled</t>
    </r>
    <r>
      <rPr>
        <sz val="11"/>
        <color rgb="FF000000"/>
        <rFont val="Calibri"/>
      </rPr>
      <t xml:space="preserve">
</t>
    </r>
    <r>
      <rPr>
        <sz val="11"/>
        <color rgb="FF000000"/>
        <rFont val="Calibri"/>
      </rPr>
      <t>ZTD State      : init</t>
    </r>
    <r>
      <rPr>
        <sz val="11"/>
        <color rgb="FF000000"/>
        <rFont val="Calibri"/>
      </rPr>
      <t xml:space="preserve">
</t>
    </r>
    <r>
      <rPr>
        <sz val="11"/>
        <color rgb="FF000000"/>
        <rFont val="Calibri"/>
      </rPr>
      <t>Protocol State : idle</t>
    </r>
    <r>
      <rPr>
        <sz val="11"/>
        <color rgb="FF000000"/>
        <rFont val="Calibri"/>
      </rPr>
      <t xml:space="preserve">
</t>
    </r>
    <r>
      <rPr>
        <sz val="11"/>
        <color rgb="FF000000"/>
        <rFont val="Calibri"/>
      </rPr>
      <t>Reason         :</t>
    </r>
    <r>
      <rPr>
        <sz val="11"/>
        <color rgb="FF000000"/>
        <rFont val="Calibri"/>
      </rPr>
      <t xml:space="preserve">
</t>
    </r>
    <r>
      <rPr>
        <sz val="11"/>
        <color rgb="FF000000"/>
        <rFont val="Calibri"/>
      </rPr>
      <t>-----------------------------------</t>
    </r>
    <r>
      <rPr>
        <sz val="11"/>
        <color rgb="FF000000"/>
        <rFont val="Calibri"/>
      </rPr>
      <t xml:space="preserve">
</t>
    </r>
    <r>
      <rPr>
        <sz val="11"/>
        <color rgb="FF000000"/>
        <rFont val="Calibri"/>
      </rPr>
      <t>OS10#</t>
    </r>
    <r>
      <rPr>
        <sz val="11"/>
        <color rgb="FF000000"/>
        <rFont val="Calibri"/>
      </rPr>
      <t xml:space="preserve">
</t>
    </r>
    <r>
      <rPr>
        <sz val="11"/>
        <color rgb="FF000000"/>
        <rFont val="Calibri"/>
      </rPr>
      <t>if ZTD is enabled, this is a finding.</t>
    </r>
  </si>
  <si>
    <t>V-269886</t>
  </si>
  <si>
    <r>
      <rPr>
        <sz val="11"/>
        <rFont val="Calibri"/>
      </rPr>
      <t>The Dell OS10 Router must be configured to protect against or limit the effects of denial-of-service (DoS) attacks by employing control plane protection.</t>
    </r>
  </si>
  <si>
    <r>
      <rPr>
        <sz val="11"/>
        <color rgb="FF000000"/>
        <rFont val="Calibri"/>
      </rPr>
      <t>Implement control plane protection by classifying traffic types based on importance and configure filters to restrict and rate limit the traffic directed to and processed by the RP according to each class.</t>
    </r>
    <r>
      <rPr>
        <sz val="11"/>
        <color rgb="FF000000"/>
        <rFont val="Calibri"/>
      </rPr>
      <t xml:space="preserve">
</t>
    </r>
    <r>
      <rPr>
        <sz val="11"/>
        <color rgb="FF000000"/>
        <rFont val="Calibri"/>
      </rPr>
      <t>Step 1: Create an appropriate QoS policy for CoPP.</t>
    </r>
    <r>
      <rPr>
        <sz val="11"/>
        <color rgb="FF000000"/>
        <rFont val="Calibri"/>
      </rPr>
      <t xml:space="preserve">
</t>
    </r>
    <r>
      <rPr>
        <sz val="11"/>
        <color rgb="FF000000"/>
        <rFont val="Calibri"/>
      </rPr>
      <t>OS10(config)# class-map type control-plane example-copp-class-map-name</t>
    </r>
    <r>
      <rPr>
        <sz val="11"/>
        <color rgb="FF000000"/>
        <rFont val="Calibri"/>
      </rPr>
      <t xml:space="preserve">
</t>
    </r>
    <r>
      <rPr>
        <sz val="11"/>
        <color rgb="FF000000"/>
        <rFont val="Calibri"/>
      </rPr>
      <t>OS10(config-cmap-control-plane)# exit</t>
    </r>
    <r>
      <rPr>
        <sz val="11"/>
        <color rgb="FF000000"/>
        <rFont val="Calibri"/>
      </rPr>
      <t xml:space="preserve">
</t>
    </r>
    <r>
      <rPr>
        <sz val="11"/>
        <color rgb="FF000000"/>
        <rFont val="Calibri"/>
      </rPr>
      <t>OS10(config)# policy-map type control-plane example-copp-policy-map-name</t>
    </r>
    <r>
      <rPr>
        <sz val="11"/>
        <color rgb="FF000000"/>
        <rFont val="Calibri"/>
      </rPr>
      <t xml:space="preserve">
</t>
    </r>
    <r>
      <rPr>
        <sz val="11"/>
        <color rgb="FF000000"/>
        <rFont val="Calibri"/>
      </rPr>
      <t>OS10(config-pmap-control-plane)# class example-copp-class-map-name</t>
    </r>
    <r>
      <rPr>
        <sz val="11"/>
        <color rgb="FF000000"/>
        <rFont val="Calibri"/>
      </rPr>
      <t xml:space="preserve">
</t>
    </r>
    <r>
      <rPr>
        <sz val="11"/>
        <color rgb="FF000000"/>
        <rFont val="Calibri"/>
      </rPr>
      <t>OS10(config-pmap-c)# set qos-group 2</t>
    </r>
    <r>
      <rPr>
        <sz val="11"/>
        <color rgb="FF000000"/>
        <rFont val="Calibri"/>
      </rPr>
      <t xml:space="preserve">
</t>
    </r>
    <r>
      <rPr>
        <sz val="11"/>
        <color rgb="FF000000"/>
        <rFont val="Calibri"/>
      </rPr>
      <t>OS10(config-pmap-c)# police cir 100 pir 100</t>
    </r>
    <r>
      <rPr>
        <sz val="11"/>
        <color rgb="FF000000"/>
        <rFont val="Calibri"/>
      </rPr>
      <t xml:space="preserve">
</t>
    </r>
    <r>
      <rPr>
        <sz val="11"/>
        <color rgb="FF000000"/>
        <rFont val="Calibri"/>
      </rPr>
      <t>Step 2: Assign the control-plane service-policy.</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OS10(conf-control-plane)# service-policy input example-copp-policy-map-name</t>
    </r>
  </si>
  <si>
    <r>
      <rPr>
        <sz val="11"/>
        <color rgb="FF000000"/>
        <rFont val="Calibri"/>
      </rPr>
      <t>The Route Processor (RP)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RP or the control and management planes can result in mission-critical network outages.</t>
    </r>
    <r>
      <rPr>
        <sz val="11"/>
        <color rgb="FF000000"/>
        <rFont val="Calibri"/>
      </rPr>
      <t xml:space="preserve">
</t>
    </r>
    <r>
      <rPr>
        <sz val="11"/>
        <color rgb="FF000000"/>
        <rFont val="Calibri"/>
      </rPr>
      <t>A DoS attack targeting the RP can result in excessive CPU and memory utilization. To maintain network stability and RP security, the router must be able to handle specific control plane and management plane traffic that is destined to the RP. In the past, one method of filtering was to use ingress filters on forwarding interfaces to filter both forwarding path and receiving path traffic. However, this method does not scale well as the number of interfaces and the size of the ingress filters grow. Control plane policing increases the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</si>
  <si>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Determine whether control plane protection has been implemented on the device by verifying traffic types have been classified based on importance levels and a policy has been configured to filter and rate limit the traffic according to each class.</t>
    </r>
    <r>
      <rPr>
        <sz val="11"/>
        <color rgb="FF000000"/>
        <rFont val="Calibri"/>
      </rPr>
      <t xml:space="preserve">
</t>
    </r>
    <r>
      <rPr>
        <sz val="11"/>
        <color rgb="FF000000"/>
        <rFont val="Calibri"/>
      </rPr>
      <t>Use the show control-plane info command to review the Control Plane Policing (CoPP) policies.</t>
    </r>
    <r>
      <rPr>
        <sz val="11"/>
        <color rgb="FF000000"/>
        <rFont val="Calibri"/>
      </rPr>
      <t xml:space="preserve">
</t>
    </r>
    <r>
      <rPr>
        <sz val="11"/>
        <color rgb="FF000000"/>
        <rFont val="Calibri"/>
      </rPr>
      <t>OS10# show control-plane info</t>
    </r>
    <r>
      <rPr>
        <sz val="11"/>
        <color rgb="FF000000"/>
        <rFont val="Calibri"/>
      </rPr>
      <t xml:space="preserve">
</t>
    </r>
    <r>
      <rPr>
        <sz val="11"/>
        <color rgb="FF000000"/>
        <rFont val="Calibri"/>
      </rPr>
      <t>Queue                    Min Rate Limit(in pps)   Max Rate Limit(in pps)   Protocols</t>
    </r>
    <r>
      <rPr>
        <sz val="11"/>
        <color rgb="FF000000"/>
        <rFont val="Calibri"/>
      </rPr>
      <t xml:space="preserve">
</t>
    </r>
    <r>
      <rPr>
        <sz val="11"/>
        <color rgb="FF000000"/>
        <rFont val="Calibri"/>
      </rPr>
      <t>0                        600                      600                      ISCSI UNKNOWN UNICAST</t>
    </r>
    <r>
      <rPr>
        <sz val="11"/>
        <color rgb="FF000000"/>
        <rFont val="Calibri"/>
      </rPr>
      <t xml:space="preserve">
</t>
    </r>
    <r>
      <rPr>
        <sz val="11"/>
        <color rgb="FF000000"/>
        <rFont val="Calibri"/>
      </rPr>
      <t>1                        1000                     1000                     OPEN_FLOW SFLOW</t>
    </r>
    <r>
      <rPr>
        <sz val="11"/>
        <color rgb="FF000000"/>
        <rFont val="Calibri"/>
      </rPr>
      <t xml:space="preserve">
</t>
    </r>
    <r>
      <rPr>
        <sz val="11"/>
        <color rgb="FF000000"/>
        <rFont val="Calibri"/>
      </rPr>
      <t>2                        400                      400                      IGMP PIM</t>
    </r>
    <r>
      <rPr>
        <sz val="11"/>
        <color rgb="FF000000"/>
        <rFont val="Calibri"/>
      </rPr>
      <t xml:space="preserve">
</t>
    </r>
    <r>
      <rPr>
        <sz val="11"/>
        <color rgb="FF000000"/>
        <rFont val="Calibri"/>
      </rPr>
      <t>3                        600                      1000                     VLT NDS</t>
    </r>
    <r>
      <rPr>
        <sz val="11"/>
        <color rgb="FF000000"/>
        <rFont val="Calibri"/>
      </rPr>
      <t xml:space="preserve">
</t>
    </r>
    <r>
      <rPr>
        <sz val="11"/>
        <color rgb="FF000000"/>
        <rFont val="Calibri"/>
      </rPr>
      <t>4                        500                      1000                     IPV6_ICMP IPV4_ICMP</t>
    </r>
    <r>
      <rPr>
        <sz val="11"/>
        <color rgb="FF000000"/>
        <rFont val="Calibri"/>
      </rPr>
      <t xml:space="preserve">
</t>
    </r>
    <r>
      <rPr>
        <sz val="11"/>
        <color rgb="FF000000"/>
        <rFont val="Calibri"/>
      </rPr>
      <t>5                        500                      1000                     ICMPV6_RS ICMPV6_NS ICMPV6_RA ICMPV6_NA</t>
    </r>
    <r>
      <rPr>
        <sz val="11"/>
        <color rgb="FF000000"/>
        <rFont val="Calibri"/>
      </rPr>
      <t xml:space="preserve">
</t>
    </r>
    <r>
      <rPr>
        <sz val="11"/>
        <color rgb="FF000000"/>
        <rFont val="Calibri"/>
      </rPr>
      <t>6                        500                      1000                     ARP_REQ SERVICEABILITY</t>
    </r>
    <r>
      <rPr>
        <sz val="11"/>
        <color rgb="FF000000"/>
        <rFont val="Calibri"/>
      </rPr>
      <t xml:space="preserve">
</t>
    </r>
    <r>
      <rPr>
        <sz val="11"/>
        <color rgb="FF000000"/>
        <rFont val="Calibri"/>
      </rPr>
      <t>7                        500                      1000                     ARP_RESP</t>
    </r>
    <r>
      <rPr>
        <sz val="11"/>
        <color rgb="FF000000"/>
        <rFont val="Calibri"/>
      </rPr>
      <t xml:space="preserve">
</t>
    </r>
    <r>
      <rPr>
        <sz val="11"/>
        <color rgb="FF000000"/>
        <rFont val="Calibri"/>
      </rPr>
      <t>8                        500                      500                      SSH TELNET TACACS NTP FTP</t>
    </r>
    <r>
      <rPr>
        <sz val="11"/>
        <color rgb="FF000000"/>
        <rFont val="Calibri"/>
      </rPr>
      <t xml:space="preserve">
</t>
    </r>
    <r>
      <rPr>
        <sz val="11"/>
        <color rgb="FF000000"/>
        <rFont val="Calibri"/>
      </rPr>
      <t>9                        600                      600                      FCOE NVME</t>
    </r>
    <r>
      <rPr>
        <sz val="11"/>
        <color rgb="FF000000"/>
        <rFont val="Calibri"/>
      </rPr>
      <t xml:space="preserve">
</t>
    </r>
    <r>
      <rPr>
        <sz val="11"/>
        <color rgb="FF000000"/>
        <rFont val="Calibri"/>
      </rPr>
      <t>10                       600                      1000                     LACP</t>
    </r>
    <r>
      <rPr>
        <sz val="11"/>
        <color rgb="FF000000"/>
        <rFont val="Calibri"/>
      </rPr>
      <t xml:space="preserve">
</t>
    </r>
    <r>
      <rPr>
        <sz val="11"/>
        <color rgb="FF000000"/>
        <rFont val="Calibri"/>
      </rPr>
      <t>11                       400                      400                      RSTP PVST MSTP</t>
    </r>
    <r>
      <rPr>
        <sz val="11"/>
        <color rgb="FF000000"/>
        <rFont val="Calibri"/>
      </rPr>
      <t xml:space="preserve">
</t>
    </r>
    <r>
      <rPr>
        <sz val="11"/>
        <color rgb="FF000000"/>
        <rFont val="Calibri"/>
      </rPr>
      <t>12                       500                      500                      DOT1X LLDP FEFD</t>
    </r>
    <r>
      <rPr>
        <sz val="11"/>
        <color rgb="FF000000"/>
        <rFont val="Calibri"/>
      </rPr>
      <t xml:space="preserve">
</t>
    </r>
    <r>
      <rPr>
        <sz val="11"/>
        <color rgb="FF000000"/>
        <rFont val="Calibri"/>
      </rPr>
      <t>13                       600                      1000                     IPV6_OSPF IPV4_OSPF</t>
    </r>
    <r>
      <rPr>
        <sz val="11"/>
        <color rgb="FF000000"/>
        <rFont val="Calibri"/>
      </rPr>
      <t xml:space="preserve">
</t>
    </r>
    <r>
      <rPr>
        <sz val="11"/>
        <color rgb="FF000000"/>
        <rFont val="Calibri"/>
      </rPr>
      <t>14                       600                      1000                     OSPF_HELLO</t>
    </r>
    <r>
      <rPr>
        <sz val="11"/>
        <color rgb="FF000000"/>
        <rFont val="Calibri"/>
      </rPr>
      <t xml:space="preserve">
</t>
    </r>
    <r>
      <rPr>
        <sz val="11"/>
        <color rgb="FF000000"/>
        <rFont val="Calibri"/>
      </rPr>
      <t>15                       600                      1000                     BGP</t>
    </r>
    <r>
      <rPr>
        <sz val="11"/>
        <color rgb="FF000000"/>
        <rFont val="Calibri"/>
      </rPr>
      <t xml:space="preserve">
</t>
    </r>
    <r>
      <rPr>
        <sz val="11"/>
        <color rgb="FF000000"/>
        <rFont val="Calibri"/>
      </rPr>
      <t>16                       500                      500                      IPV6_DHCP IPV4_DHCP</t>
    </r>
    <r>
      <rPr>
        <sz val="11"/>
        <color rgb="FF000000"/>
        <rFont val="Calibri"/>
      </rPr>
      <t xml:space="preserve">
</t>
    </r>
    <r>
      <rPr>
        <sz val="11"/>
        <color rgb="FF000000"/>
        <rFont val="Calibri"/>
      </rPr>
      <t>17                       600                      1000                     VRRP</t>
    </r>
    <r>
      <rPr>
        <sz val="11"/>
        <color rgb="FF000000"/>
        <rFont val="Calibri"/>
      </rPr>
      <t xml:space="preserve">
</t>
    </r>
    <r>
      <rPr>
        <sz val="11"/>
        <color rgb="FF000000"/>
        <rFont val="Calibri"/>
      </rPr>
      <t>18                       700                      700                      BFD</t>
    </r>
    <r>
      <rPr>
        <sz val="11"/>
        <color rgb="FF000000"/>
        <rFont val="Calibri"/>
      </rPr>
      <t xml:space="preserve">
</t>
    </r>
    <r>
      <rPr>
        <sz val="11"/>
        <color rgb="FF000000"/>
        <rFont val="Calibri"/>
      </rPr>
      <t>19                       1400                     2000                     REMOTE CPS</t>
    </r>
    <r>
      <rPr>
        <sz val="11"/>
        <color rgb="FF000000"/>
        <rFont val="Calibri"/>
      </rPr>
      <t xml:space="preserve">
</t>
    </r>
    <r>
      <rPr>
        <sz val="11"/>
        <color rgb="FF000000"/>
        <rFont val="Calibri"/>
      </rPr>
      <t>20                       300                      300                      MCAST DATA</t>
    </r>
    <r>
      <rPr>
        <sz val="11"/>
        <color rgb="FF000000"/>
        <rFont val="Calibri"/>
      </rPr>
      <t xml:space="preserve">
</t>
    </r>
    <r>
      <rPr>
        <sz val="11"/>
        <color rgb="FF000000"/>
        <rFont val="Calibri"/>
      </rPr>
      <t>21                       100                      100                      ACL LOGGING</t>
    </r>
    <r>
      <rPr>
        <sz val="11"/>
        <color rgb="FF000000"/>
        <rFont val="Calibri"/>
      </rPr>
      <t xml:space="preserve">
</t>
    </r>
    <r>
      <rPr>
        <sz val="11"/>
        <color rgb="FF000000"/>
        <rFont val="Calibri"/>
      </rPr>
      <t>22                       300                      300                      MCAST KNOWN DATA</t>
    </r>
    <r>
      <rPr>
        <sz val="11"/>
        <color rgb="FF000000"/>
        <rFont val="Calibri"/>
      </rPr>
      <t xml:space="preserve">
</t>
    </r>
    <r>
      <rPr>
        <sz val="11"/>
        <color rgb="FF000000"/>
        <rFont val="Calibri"/>
      </rPr>
      <t>23                       100                      100                      PTP</t>
    </r>
    <r>
      <rPr>
        <sz val="11"/>
        <color rgb="FF000000"/>
        <rFont val="Calibri"/>
      </rPr>
      <t xml:space="preserve">
</t>
    </r>
    <r>
      <rPr>
        <sz val="11"/>
        <color rgb="FF000000"/>
        <rFont val="Calibri"/>
      </rPr>
      <t>24                       100                      100                      PORT_SECURITY</t>
    </r>
    <r>
      <rPr>
        <sz val="11"/>
        <color rgb="FF000000"/>
        <rFont val="Calibri"/>
      </rPr>
      <t xml:space="preserve">
</t>
    </r>
    <r>
      <rPr>
        <sz val="11"/>
        <color rgb="FF000000"/>
        <rFont val="Calibri"/>
      </rPr>
      <t>OS10#</t>
    </r>
    <r>
      <rPr>
        <sz val="11"/>
        <color rgb="FF000000"/>
        <rFont val="Calibri"/>
      </rPr>
      <t xml:space="preserve">
</t>
    </r>
    <r>
      <rPr>
        <sz val="11"/>
        <color rgb="FF000000"/>
        <rFont val="Calibri"/>
      </rPr>
      <t>Use the show running-configuration class-map and policy-map to review configured CoPP policies.</t>
    </r>
    <r>
      <rPr>
        <sz val="11"/>
        <color rgb="FF000000"/>
        <rFont val="Calibri"/>
      </rPr>
      <t xml:space="preserve">
</t>
    </r>
    <r>
      <rPr>
        <sz val="11"/>
        <color rgb="FF000000"/>
        <rFont val="Calibri"/>
      </rPr>
      <t>OS10# show running-configuration class-map</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application class-iscsi</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control-plane example-copp-class-map-name</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running-configuration 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application policy-iscsi</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control-plane example-copp-policy-map-name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example-copp-class-map-name</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police cir 100 pir 100</t>
    </r>
    <r>
      <rPr>
        <sz val="11"/>
        <color rgb="FF000000"/>
        <rFont val="Calibri"/>
      </rPr>
      <t xml:space="preserve">
</t>
    </r>
    <r>
      <rPr>
        <sz val="11"/>
        <color rgb="FF000000"/>
        <rFont val="Calibri"/>
      </rPr>
      <t>OS10#</t>
    </r>
    <r>
      <rPr>
        <sz val="11"/>
        <color rgb="FF000000"/>
        <rFont val="Calibri"/>
      </rPr>
      <t xml:space="preserve">
</t>
    </r>
    <r>
      <rPr>
        <sz val="11"/>
        <color rgb="FF000000"/>
        <rFont val="Calibri"/>
      </rPr>
      <t>Use the show qos control-plane command to review whether custom CoPP policies have been configured.</t>
    </r>
    <r>
      <rPr>
        <sz val="11"/>
        <color rgb="FF000000"/>
        <rFont val="Calibri"/>
      </rPr>
      <t xml:space="preserve">
</t>
    </r>
    <r>
      <rPr>
        <sz val="11"/>
        <color rgb="FF000000"/>
        <rFont val="Calibri"/>
      </rPr>
      <t>OS10# show qos control-plane</t>
    </r>
    <r>
      <rPr>
        <sz val="11"/>
        <color rgb="FF000000"/>
        <rFont val="Calibri"/>
      </rPr>
      <t xml:space="preserve">
</t>
    </r>
    <r>
      <rPr>
        <sz val="11"/>
        <color rgb="FF000000"/>
        <rFont val="Calibri"/>
      </rPr>
      <t>Service-policy (input): example-copp-policy-map-name</t>
    </r>
    <r>
      <rPr>
        <sz val="11"/>
        <color rgb="FF000000"/>
        <rFont val="Calibri"/>
      </rPr>
      <t xml:space="preserve">
</t>
    </r>
    <r>
      <rPr>
        <sz val="11"/>
        <color rgb="FF000000"/>
        <rFont val="Calibri"/>
      </rPr>
      <t>If the router does not have appropriate control plane protection implemented, this is a finding.</t>
    </r>
  </si>
  <si>
    <t>V-269887</t>
  </si>
  <si>
    <r>
      <rPr>
        <sz val="11"/>
        <rFont val="Calibri"/>
      </rPr>
      <t>The Dell OS10 Router must be configured to have Gratuitous ARP disabled on all external interfaces.</t>
    </r>
  </si>
  <si>
    <r>
      <rPr>
        <sz val="11"/>
        <color rgb="FF000000"/>
        <rFont val="Calibri"/>
      </rPr>
      <t>Configure the Dell OS10 Switch to disable gratuitous arp on all external interfaces as shown in the example below:</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no ip arp gratuitous update</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</si>
  <si>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</si>
  <si>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Dell OS10 Switch configuration to determine if gratuitous ARP is disabled on all external interfaces.</t>
    </r>
    <r>
      <rPr>
        <sz val="11"/>
        <color rgb="FF000000"/>
        <rFont val="Calibri"/>
      </rPr>
      <t xml:space="preserve">
</t>
    </r>
    <r>
      <rPr>
        <sz val="11"/>
        <color rgb="FF000000"/>
        <rFont val="Calibri"/>
      </rPr>
      <t>Verify that gratuitous ARP has not been enabled on each external interface by checking that the following has not been configured:</t>
    </r>
    <r>
      <rPr>
        <sz val="11"/>
        <color rgb="FF000000"/>
        <rFont val="Calibri"/>
      </rPr>
      <t xml:space="preserve">
</t>
    </r>
    <r>
      <rPr>
        <sz val="11"/>
        <color rgb="FF000000"/>
        <rFont val="Calibri"/>
      </rPr>
      <t xml:space="preserve">  ip arp gratuitous 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gratuitous ARP is enabled on any external interface, this is a finding.</t>
    </r>
  </si>
  <si>
    <t>V-269888</t>
  </si>
  <si>
    <r>
      <rPr>
        <sz val="11"/>
        <rFont val="Calibri"/>
      </rPr>
      <t>The Dell OS10 Router must be configured to have IP directed broadcast disabled on all interfaces.</t>
    </r>
  </si>
  <si>
    <r>
      <rPr>
        <sz val="11"/>
        <color rgb="FF000000"/>
        <rFont val="Calibri"/>
      </rPr>
      <t>Disable IP directed broadcasts on all Layer 3 interfaces with the following commands.</t>
    </r>
    <r>
      <rPr>
        <sz val="11"/>
        <color rgb="FF000000"/>
        <rFont val="Calibri"/>
      </rPr>
      <t xml:space="preserve">
</t>
    </r>
    <r>
      <rPr>
        <sz val="11"/>
        <color rgb="FF000000"/>
        <rFont val="Calibri"/>
      </rPr>
      <t>OS10# system "echo net.ipv4.conf.all.bc_forwarding = 0 &gt; /tmp/directed_broadcast.conf"</t>
    </r>
    <r>
      <rPr>
        <sz val="11"/>
        <color rgb="FF000000"/>
        <rFont val="Calibri"/>
      </rPr>
      <t xml:space="preserve">
</t>
    </r>
    <r>
      <rPr>
        <sz val="11"/>
        <color rgb="FF000000"/>
        <rFont val="Calibri"/>
      </rPr>
      <t>OS10# system "echo net.ipv4.conf.default.bc_forwarding = 0 &gt;&gt; /tmp/directed_broadcast.conf"</t>
    </r>
    <r>
      <rPr>
        <sz val="11"/>
        <color rgb="FF000000"/>
        <rFont val="Calibri"/>
      </rPr>
      <t xml:space="preserve">
</t>
    </r>
    <r>
      <rPr>
        <sz val="11"/>
        <color rgb="FF000000"/>
        <rFont val="Calibri"/>
      </rPr>
      <t>OS10# system "sudo cp /tmp/directed_broadcast.conf /etc/sysctl.d/"</t>
    </r>
    <r>
      <rPr>
        <sz val="11"/>
        <color rgb="FF000000"/>
        <rFont val="Calibri"/>
      </rPr>
      <t xml:space="preserve">
</t>
    </r>
    <r>
      <rPr>
        <sz val="11"/>
        <color rgb="FF000000"/>
        <rFont val="Calibri"/>
      </rPr>
      <t>OS10# system "sudo sysctl net.ipv4.conf.all.bc_forwarding=0"</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</si>
  <si>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all nodes broadcast address).</t>
    </r>
  </si>
  <si>
    <r>
      <rPr>
        <sz val="11"/>
        <color rgb="FF000000"/>
        <rFont val="Calibri"/>
      </rPr>
      <t>Review the router configuration to determine if IP directed broadcast is enabled.</t>
    </r>
    <r>
      <rPr>
        <sz val="11"/>
        <color rgb="FF000000"/>
        <rFont val="Calibri"/>
      </rPr>
      <t xml:space="preserve">
</t>
    </r>
    <r>
      <rPr>
        <sz val="11"/>
        <color rgb="FF000000"/>
        <rFont val="Calibri"/>
      </rPr>
      <t>Perform the following command and verify that bc_forwarding = 0 for all interfaces. If bc_forwarding = 1 then directed broadcast is enabled. The default value is 0, disabled.</t>
    </r>
    <r>
      <rPr>
        <sz val="11"/>
        <color rgb="FF000000"/>
        <rFont val="Calibri"/>
      </rPr>
      <t xml:space="preserve">
</t>
    </r>
    <r>
      <rPr>
        <sz val="11"/>
        <color rgb="FF000000"/>
        <rFont val="Calibri"/>
      </rPr>
      <t>OS10# system "sudo sysctl net.ipv4.conf | grep bc_forwarding"</t>
    </r>
    <r>
      <rPr>
        <sz val="11"/>
        <color rgb="FF000000"/>
        <rFont val="Calibri"/>
      </rPr>
      <t xml:space="preserve">
</t>
    </r>
    <r>
      <rPr>
        <sz val="11"/>
        <color rgb="FF000000"/>
        <rFont val="Calibri"/>
      </rPr>
      <t>If IP directed broadcast is enabled on Layer 3 interfaces, this is a finding.</t>
    </r>
  </si>
  <si>
    <t>V-269889</t>
  </si>
  <si>
    <r>
      <rPr>
        <sz val="11"/>
        <rFont val="Calibri"/>
      </rPr>
      <t>The Dell OS10 Router must be configured to have Internet Control Message Protocol (ICMP) unreachable notifications disabled on all external interfaces.</t>
    </r>
  </si>
  <si>
    <r>
      <rPr>
        <sz val="11"/>
        <color rgb="FF000000"/>
        <rFont val="Calibri"/>
      </rPr>
      <t>Disable ICMP unreachable notifications on all external interfaces.</t>
    </r>
    <r>
      <rPr>
        <sz val="11"/>
        <color rgb="FF000000"/>
        <rFont val="Calibri"/>
      </rPr>
      <t xml:space="preserve">
</t>
    </r>
    <r>
      <rPr>
        <sz val="11"/>
        <color rgb="FF000000"/>
        <rFont val="Calibri"/>
      </rPr>
      <t>OS10(config)# interface ethernet 1/1/4</t>
    </r>
    <r>
      <rPr>
        <sz val="11"/>
        <color rgb="FF000000"/>
        <rFont val="Calibri"/>
      </rPr>
      <t xml:space="preserve">
</t>
    </r>
    <r>
      <rPr>
        <sz val="11"/>
        <color rgb="FF000000"/>
        <rFont val="Calibri"/>
      </rPr>
      <t>OS10(conf-if-eth1/1/4)# no ip unreachables</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</si>
  <si>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</si>
  <si>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device configuration to determine if controls have been defined to ensure the router does not send ICMP unreachable notifications out to any external interfaces.</t>
    </r>
    <r>
      <rPr>
        <sz val="11"/>
        <color rgb="FF000000"/>
        <rFont val="Calibri"/>
      </rPr>
      <t xml:space="preserve">
</t>
    </r>
    <r>
      <rPr>
        <sz val="11"/>
        <color rgb="FF000000"/>
        <rFont val="Calibri"/>
      </rPr>
      <t xml:space="preserve">Verify the "ip unreachables" command is not configured on any external interfaces. Note: the default setting has ICMP unreachable notifications disabled, so if "ip unreachables" is not present in the interface configuration then it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ethernet1/1/4</t>
    </r>
    <r>
      <rPr>
        <sz val="11"/>
        <color rgb="FF000000"/>
        <rFont val="Calibri"/>
      </rPr>
      <t xml:space="preserve">
</t>
    </r>
    <r>
      <rPr>
        <sz val="11"/>
        <color rgb="FF000000"/>
        <rFont val="Calibri"/>
      </rPr>
      <t xml:space="preserve">  ip unreachables</t>
    </r>
    <r>
      <rPr>
        <sz val="11"/>
        <color rgb="FF000000"/>
        <rFont val="Calibri"/>
      </rPr>
      <t xml:space="preserve">
</t>
    </r>
    <r>
      <rPr>
        <sz val="11"/>
        <color rgb="FF000000"/>
        <rFont val="Calibri"/>
      </rPr>
      <t>If ICMP unreachable notifications are enabled on any external interfaces, this is a finding.</t>
    </r>
  </si>
  <si>
    <t>V-269890</t>
  </si>
  <si>
    <r>
      <rPr>
        <sz val="11"/>
        <rFont val="Calibri"/>
      </rPr>
      <t>The Dell OS10 BGP router must be configured to use the maximum prefixes feature to protect against route table flooding and prefix deaggregation attacks.</t>
    </r>
  </si>
  <si>
    <r>
      <rPr>
        <sz val="11"/>
        <color rgb="FF000000"/>
        <rFont val="Calibri"/>
      </rPr>
      <t>Configure all eBGP routers to use the maximum prefixes feature to protect against route table flooding and prefix deaggregation attacks.</t>
    </r>
    <r>
      <rPr>
        <sz val="11"/>
        <color rgb="FF000000"/>
        <rFont val="Calibri"/>
      </rPr>
      <t xml:space="preserve">
</t>
    </r>
    <r>
      <rPr>
        <sz val="11"/>
        <color rgb="FF000000"/>
        <rFont val="Calibri"/>
      </rPr>
      <t>OS10(config)#router bgp 10</t>
    </r>
    <r>
      <rPr>
        <sz val="11"/>
        <color rgb="FF000000"/>
        <rFont val="Calibri"/>
      </rPr>
      <t xml:space="preserve">
</t>
    </r>
    <r>
      <rPr>
        <sz val="11"/>
        <color rgb="FF000000"/>
        <rFont val="Calibri"/>
      </rPr>
      <t>OS10(config-router-bgp-10)# template ebgp</t>
    </r>
    <r>
      <rPr>
        <sz val="11"/>
        <color rgb="FF000000"/>
        <rFont val="Calibri"/>
      </rPr>
      <t xml:space="preserve">
</t>
    </r>
    <r>
      <rPr>
        <sz val="11"/>
        <color rgb="FF000000"/>
        <rFont val="Calibri"/>
      </rPr>
      <t>OS10(config-router-template)# address-family ipv4 unicast</t>
    </r>
    <r>
      <rPr>
        <sz val="11"/>
        <color rgb="FF000000"/>
        <rFont val="Calibri"/>
      </rPr>
      <t xml:space="preserve">
</t>
    </r>
    <r>
      <rPr>
        <sz val="11"/>
        <color rgb="FF000000"/>
        <rFont val="Calibri"/>
      </rPr>
      <t>OS10(config-router-bgp-neighbor-af)# maximum-prefix 10 50</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</si>
  <si>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</si>
  <si>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router configuration to verify the number of received prefixes from each eBGP neighbor is controlled.</t>
    </r>
    <r>
      <rPr>
        <sz val="11"/>
        <color rgb="FF000000"/>
        <rFont val="Calibri"/>
      </rPr>
      <t xml:space="preserve">
</t>
    </r>
    <r>
      <rPr>
        <sz val="11"/>
        <color rgb="FF000000"/>
        <rFont val="Calibri"/>
      </rPr>
      <t>Verify that a maximum-prefix value is configured in the appropriate neighbor entries or templates.</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template ebgp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maximum-prefix 10 50</t>
    </r>
    <r>
      <rPr>
        <sz val="11"/>
        <color rgb="FF000000"/>
        <rFont val="Calibri"/>
      </rPr>
      <t xml:space="preserve">
</t>
    </r>
    <r>
      <rPr>
        <sz val="11"/>
        <color rgb="FF000000"/>
        <rFont val="Calibri"/>
      </rPr>
      <t>If the router is not configured to control the number of prefixes received from each peer to protect against route table flooding and prefix deaggregation attacks, this is a finding.</t>
    </r>
  </si>
  <si>
    <t>V-269891</t>
  </si>
  <si>
    <r>
      <rPr>
        <sz val="11"/>
        <rFont val="Calibri"/>
      </rPr>
      <t>The Dell OS10 BGP router must be configured to limit the prefix size on any inbound route advertisement to /24 or the least significant prefixes issued to the customer.</t>
    </r>
  </si>
  <si>
    <r>
      <rPr>
        <sz val="11"/>
        <color rgb="FF000000"/>
        <rFont val="Calibri"/>
      </rPr>
      <t>Ensure all eBGP routers are configured to limit the prefix size on any route advertisement to /24 or the least significant prefixes issued to the customer.</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OS10(config)# ip prefix-list LONG_PREFIX_FILTER permit 0.0.0.0/0 ge 8 le 24</t>
    </r>
    <r>
      <rPr>
        <sz val="11"/>
        <color rgb="FF000000"/>
        <rFont val="Calibri"/>
      </rPr>
      <t xml:space="preserve">
</t>
    </r>
    <r>
      <rPr>
        <sz val="11"/>
        <color rgb="FF000000"/>
        <rFont val="Calibri"/>
      </rPr>
      <t>OS10(config)# ip prefix-list LONG_PREFIX_FILTER deny 0.0.0.0/0</t>
    </r>
    <r>
      <rPr>
        <sz val="11"/>
        <color rgb="FF000000"/>
        <rFont val="Calibri"/>
      </rPr>
      <t xml:space="preserve">
</t>
    </r>
    <r>
      <rPr>
        <sz val="11"/>
        <color rgb="FF000000"/>
        <rFont val="Calibri"/>
      </rPr>
      <t>Step 2: Configure the route map referencing the configured prefix list.</t>
    </r>
    <r>
      <rPr>
        <sz val="11"/>
        <color rgb="FF000000"/>
        <rFont val="Calibri"/>
      </rPr>
      <t xml:space="preserve">
</t>
    </r>
    <r>
      <rPr>
        <sz val="11"/>
        <color rgb="FF000000"/>
        <rFont val="Calibri"/>
      </rPr>
      <t>OS10(config)# route-map LONG_PREFIX_FILTER_MAP 50</t>
    </r>
    <r>
      <rPr>
        <sz val="11"/>
        <color rgb="FF000000"/>
        <rFont val="Calibri"/>
      </rPr>
      <t xml:space="preserve">
</t>
    </r>
    <r>
      <rPr>
        <sz val="11"/>
        <color rgb="FF000000"/>
        <rFont val="Calibri"/>
      </rPr>
      <t>OS10(config-route-map)# match ip address prefix-list LONG_PREFIX_FILTER</t>
    </r>
    <r>
      <rPr>
        <sz val="11"/>
        <color rgb="FF000000"/>
        <rFont val="Calibri"/>
      </rPr>
      <t xml:space="preserve">
</t>
    </r>
    <r>
      <rPr>
        <sz val="11"/>
        <color rgb="FF000000"/>
        <rFont val="Calibri"/>
      </rPr>
      <t>OS10(config-route-map)# exit</t>
    </r>
    <r>
      <rPr>
        <sz val="11"/>
        <color rgb="FF000000"/>
        <rFont val="Calibri"/>
      </rPr>
      <t xml:space="preserve">
</t>
    </r>
    <r>
      <rPr>
        <sz val="11"/>
        <color rgb="FF000000"/>
        <rFont val="Calibri"/>
      </rPr>
      <t>Step 3: Apply the route-map outbound to each external BGP neighbor.</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OS10(config-router-bgp-10)# neighbor 50.1.1.1</t>
    </r>
    <r>
      <rPr>
        <sz val="11"/>
        <color rgb="FF000000"/>
        <rFont val="Calibri"/>
      </rPr>
      <t xml:space="preserve">
</t>
    </r>
    <r>
      <rPr>
        <sz val="11"/>
        <color rgb="FF000000"/>
        <rFont val="Calibri"/>
      </rPr>
      <t>OS10(config-router-neighbor)# address-family ipv4 unicast</t>
    </r>
    <r>
      <rPr>
        <sz val="11"/>
        <color rgb="FF000000"/>
        <rFont val="Calibri"/>
      </rPr>
      <t xml:space="preserve">
</t>
    </r>
    <r>
      <rPr>
        <sz val="11"/>
        <color rgb="FF000000"/>
        <rFont val="Calibri"/>
      </rPr>
      <t>OS10(config-router-bgp-neighbor-af)# route-map LONG_PREFIX_FILTER_MAP in</t>
    </r>
    <r>
      <rPr>
        <sz val="11"/>
        <color rgb="FF000000"/>
        <rFont val="Calibri"/>
      </rPr>
      <t xml:space="preserve">
</t>
    </r>
    <r>
      <rPr>
        <sz val="11"/>
        <color rgb="FF000000"/>
        <rFont val="Calibri"/>
      </rPr>
      <t>OS10(config-router-bgp-neighbor-af)# exit</t>
    </r>
    <r>
      <rPr>
        <sz val="11"/>
        <color rgb="FF000000"/>
        <rFont val="Calibri"/>
      </rPr>
      <t xml:space="preserve">
</t>
    </r>
    <r>
      <rPr>
        <sz val="11"/>
        <color rgb="FF000000"/>
        <rFont val="Calibri"/>
      </rPr>
      <t>OS10(config-router-neighbor)# exit</t>
    </r>
    <r>
      <rPr>
        <sz val="11"/>
        <color rgb="FF000000"/>
        <rFont val="Calibri"/>
      </rPr>
      <t xml:space="preserve">
</t>
    </r>
    <r>
      <rPr>
        <sz val="11"/>
        <color rgb="FF000000"/>
        <rFont val="Calibri"/>
      </rPr>
      <t>OS10(config-router-bgp-10)# exit</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</si>
  <si>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</si>
  <si>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there is a filter to reject inbound route advertisements that are greater than /24 or the least significant prefixes issued to the customer, whichever is larger.</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Step 1: Verify prefix lists have been configured for each customer containing prefixes that belong to that customer.</t>
    </r>
    <r>
      <rPr>
        <sz val="11"/>
        <color rgb="FF000000"/>
        <rFont val="Calibri"/>
      </rPr>
      <t xml:space="preserve">
</t>
    </r>
    <r>
      <rPr>
        <sz val="11"/>
        <color rgb="FF000000"/>
        <rFont val="Calibri"/>
      </rPr>
      <t>OS10# show running-configuration prefix-list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LONG_PREFIX_FILTER permit 0.0.0.0/0 ge 8 le 24</t>
    </r>
    <r>
      <rPr>
        <sz val="11"/>
        <color rgb="FF000000"/>
        <rFont val="Calibri"/>
      </rPr>
      <t xml:space="preserve">
</t>
    </r>
    <r>
      <rPr>
        <sz val="11"/>
        <color rgb="FF000000"/>
        <rFont val="Calibri"/>
      </rPr>
      <t>ip prefix-list LONG_PREFIX_FILTER deny 0.0.0.0/0</t>
    </r>
    <r>
      <rPr>
        <sz val="11"/>
        <color rgb="FF000000"/>
        <rFont val="Calibri"/>
      </rPr>
      <t xml:space="preserve">
</t>
    </r>
    <r>
      <rPr>
        <sz val="11"/>
        <color rgb="FF000000"/>
        <rFont val="Calibri"/>
      </rPr>
      <t>Step 2: Verify the route map applied to the external neighbors references the configured prefix list shown above.</t>
    </r>
    <r>
      <rPr>
        <sz val="11"/>
        <color rgb="FF000000"/>
        <rFont val="Calibri"/>
      </rPr>
      <t xml:space="preserve">
</t>
    </r>
    <r>
      <rPr>
        <sz val="11"/>
        <color rgb="FF000000"/>
        <rFont val="Calibri"/>
      </rPr>
      <t>OS10# show running-configuration route-map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LONG_PREFIX_FILTER_MAP permit 50</t>
    </r>
    <r>
      <rPr>
        <sz val="11"/>
        <color rgb="FF000000"/>
        <rFont val="Calibri"/>
      </rPr>
      <t xml:space="preserve">
</t>
    </r>
    <r>
      <rPr>
        <sz val="11"/>
        <color rgb="FF000000"/>
        <rFont val="Calibri"/>
      </rPr>
      <t xml:space="preserve"> match ip address prefix-list LONG_PREFIX_FILTER</t>
    </r>
    <r>
      <rPr>
        <sz val="11"/>
        <color rgb="FF000000"/>
        <rFont val="Calibri"/>
      </rPr>
      <t xml:space="preserve">
</t>
    </r>
    <r>
      <rPr>
        <sz val="11"/>
        <color rgb="FF000000"/>
        <rFont val="Calibri"/>
      </rPr>
      <t>Step 3: Verify the route map applied to the external neighbors references the appropriate route maps shown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50.1.1.1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LONG_PREFIX_FILTER_MAP in</t>
    </r>
    <r>
      <rPr>
        <sz val="11"/>
        <color rgb="FF000000"/>
        <rFont val="Calibri"/>
      </rPr>
      <t xml:space="preserve">
</t>
    </r>
    <r>
      <rPr>
        <sz val="11"/>
        <color rgb="FF000000"/>
        <rFont val="Calibri"/>
      </rPr>
      <t>If the router is not configured to limit the prefix size on any inbound route advertisement to /24 or the least significant prefixes issued to the customer, this is a finding.</t>
    </r>
  </si>
  <si>
    <t>V-269892</t>
  </si>
  <si>
    <r>
      <rPr>
        <sz val="11"/>
        <rFont val="Calibri"/>
      </rPr>
      <t>The Dell OS10 multicast Rendezvous Point (RP) must be configured to rate limit the number of Protocol Independent Multicast (PIM) Register messages.</t>
    </r>
  </si>
  <si>
    <r>
      <rPr>
        <sz val="11"/>
        <color rgb="FF000000"/>
        <rFont val="Calibri"/>
      </rPr>
      <t>Configure the RP to rate limit the number of multicast register messages.</t>
    </r>
    <r>
      <rPr>
        <sz val="11"/>
        <color rgb="FF000000"/>
        <rFont val="Calibri"/>
      </rPr>
      <t xml:space="preserve">
</t>
    </r>
    <r>
      <rPr>
        <sz val="11"/>
        <color rgb="FF000000"/>
        <rFont val="Calibri"/>
      </rPr>
      <t>Step 1: Configure a control-plane class map for PIM packets.</t>
    </r>
    <r>
      <rPr>
        <sz val="11"/>
        <color rgb="FF000000"/>
        <rFont val="Calibri"/>
      </rPr>
      <t xml:space="preserve">
</t>
    </r>
    <r>
      <rPr>
        <sz val="11"/>
        <color rgb="FF000000"/>
        <rFont val="Calibri"/>
      </rPr>
      <t>OS10(config)# class-map type control-plane PIM-CLASS-MAP</t>
    </r>
    <r>
      <rPr>
        <sz val="11"/>
        <color rgb="FF000000"/>
        <rFont val="Calibri"/>
      </rPr>
      <t xml:space="preserve">
</t>
    </r>
    <r>
      <rPr>
        <sz val="11"/>
        <color rgb="FF000000"/>
        <rFont val="Calibri"/>
      </rPr>
      <t>OS10(config-cmap-control-plane)# match pim</t>
    </r>
    <r>
      <rPr>
        <sz val="11"/>
        <color rgb="FF000000"/>
        <rFont val="Calibri"/>
      </rPr>
      <t xml:space="preserve">
</t>
    </r>
    <r>
      <rPr>
        <sz val="11"/>
        <color rgb="FF000000"/>
        <rFont val="Calibri"/>
      </rPr>
      <t>Step 2: Configure a control-plane policy map for PIM packets that applies an appropriate rate limit in packets per second.</t>
    </r>
    <r>
      <rPr>
        <sz val="11"/>
        <color rgb="FF000000"/>
        <rFont val="Calibri"/>
      </rPr>
      <t xml:space="preserve">
</t>
    </r>
    <r>
      <rPr>
        <sz val="11"/>
        <color rgb="FF000000"/>
        <rFont val="Calibri"/>
      </rPr>
      <t>OS10(config)# policy-map type control-plane PIM-POLICY-MAP</t>
    </r>
    <r>
      <rPr>
        <sz val="11"/>
        <color rgb="FF000000"/>
        <rFont val="Calibri"/>
      </rPr>
      <t xml:space="preserve">
</t>
    </r>
    <r>
      <rPr>
        <sz val="11"/>
        <color rgb="FF000000"/>
        <rFont val="Calibri"/>
      </rPr>
      <t>OS10(config-pmap-control-plane)# class PIM-CLASS-MAP</t>
    </r>
    <r>
      <rPr>
        <sz val="11"/>
        <color rgb="FF000000"/>
        <rFont val="Calibri"/>
      </rPr>
      <t xml:space="preserve">
</t>
    </r>
    <r>
      <rPr>
        <sz val="11"/>
        <color rgb="FF000000"/>
        <rFont val="Calibri"/>
      </rPr>
      <t>OS10 (config-pmap-c)# set qos-group 2</t>
    </r>
    <r>
      <rPr>
        <sz val="11"/>
        <color rgb="FF000000"/>
        <rFont val="Calibri"/>
      </rPr>
      <t xml:space="preserve">
</t>
    </r>
    <r>
      <rPr>
        <sz val="11"/>
        <color rgb="FF000000"/>
        <rFont val="Calibri"/>
      </rPr>
      <t>OS10 (config-pmap-c)# police cir 10 pir 50</t>
    </r>
    <r>
      <rPr>
        <sz val="11"/>
        <color rgb="FF000000"/>
        <rFont val="Calibri"/>
      </rPr>
      <t xml:space="preserve">
</t>
    </r>
    <r>
      <rPr>
        <sz val="11"/>
        <color rgb="FF000000"/>
        <rFont val="Calibri"/>
      </rPr>
      <t>Step 3: Assign the service policy to the control plane.</t>
    </r>
    <r>
      <rPr>
        <sz val="11"/>
        <color rgb="FF000000"/>
        <rFont val="Calibri"/>
      </rPr>
      <t xml:space="preserve">
</t>
    </r>
    <r>
      <rPr>
        <sz val="11"/>
        <color rgb="FF000000"/>
        <rFont val="Calibri"/>
      </rPr>
      <t>OS10(config)# control-plane</t>
    </r>
    <r>
      <rPr>
        <sz val="11"/>
        <color rgb="FF000000"/>
        <rFont val="Calibri"/>
      </rPr>
      <t xml:space="preserve">
</t>
    </r>
    <r>
      <rPr>
        <sz val="11"/>
        <color rgb="FF000000"/>
        <rFont val="Calibri"/>
      </rPr>
      <t>OS10(config-control-plane)# service-policy input PIM-POLICY-MAP</t>
    </r>
  </si>
  <si>
    <r>
      <rPr>
        <sz val="11"/>
        <color rgb="FF000000"/>
        <rFont val="Calibri"/>
      </rPr>
      <t>When a new source starts transmitting in a PIM Sparse Mode network, the DR will encapsulate the multicast packets into register messages and forward them to the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</si>
  <si>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RP to verify that it is rate limiting the number of multicast register messages.</t>
    </r>
    <r>
      <rPr>
        <sz val="11"/>
        <color rgb="FF000000"/>
        <rFont val="Calibri"/>
      </rPr>
      <t xml:space="preserve">
</t>
    </r>
    <r>
      <rPr>
        <sz val="11"/>
        <color rgb="FF000000"/>
        <rFont val="Calibri"/>
      </rPr>
      <t>Step 1: Verify that a control-plane class map for PIM packets has been configured.</t>
    </r>
    <r>
      <rPr>
        <sz val="11"/>
        <color rgb="FF000000"/>
        <rFont val="Calibri"/>
      </rPr>
      <t xml:space="preserve">
</t>
    </r>
    <r>
      <rPr>
        <sz val="11"/>
        <color rgb="FF000000"/>
        <rFont val="Calibri"/>
      </rPr>
      <t>OS10# show running-configuration class-map</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control-plane PIM-CLASS-MAP</t>
    </r>
    <r>
      <rPr>
        <sz val="11"/>
        <color rgb="FF000000"/>
        <rFont val="Calibri"/>
      </rPr>
      <t xml:space="preserve">
</t>
    </r>
    <r>
      <rPr>
        <sz val="11"/>
        <color rgb="FF000000"/>
        <rFont val="Calibri"/>
      </rPr>
      <t>match pim</t>
    </r>
    <r>
      <rPr>
        <sz val="11"/>
        <color rgb="FF000000"/>
        <rFont val="Calibri"/>
      </rPr>
      <t xml:space="preserve">
</t>
    </r>
    <r>
      <rPr>
        <sz val="11"/>
        <color rgb="FF000000"/>
        <rFont val="Calibri"/>
      </rPr>
      <t>Step 2: Verify that a control-plane policy map for PIM packets has been configured that applies an appropriate rate limit in packets per second.</t>
    </r>
    <r>
      <rPr>
        <sz val="11"/>
        <color rgb="FF000000"/>
        <rFont val="Calibri"/>
      </rPr>
      <t xml:space="preserve">
</t>
    </r>
    <r>
      <rPr>
        <sz val="11"/>
        <color rgb="FF000000"/>
        <rFont val="Calibri"/>
      </rPr>
      <t>OS10# show running-configuration 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control-plane PIM-POLICY-MAP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class PIM-CLASS-MAP</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police cir 10 pir 50</t>
    </r>
    <r>
      <rPr>
        <sz val="11"/>
        <color rgb="FF000000"/>
        <rFont val="Calibri"/>
      </rPr>
      <t xml:space="preserve">
</t>
    </r>
    <r>
      <rPr>
        <sz val="11"/>
        <color rgb="FF000000"/>
        <rFont val="Calibri"/>
      </rPr>
      <t>Step 3: Verify the service policy has been assigned to the control plane.</t>
    </r>
    <r>
      <rPr>
        <sz val="11"/>
        <color rgb="FF000000"/>
        <rFont val="Calibri"/>
      </rPr>
      <t xml:space="preserve">
</t>
    </r>
    <r>
      <rPr>
        <sz val="11"/>
        <color rgb="FF000000"/>
        <rFont val="Calibri"/>
      </rPr>
      <t>OS10# show running-configuration control-plane</t>
    </r>
    <r>
      <rPr>
        <sz val="11"/>
        <color rgb="FF000000"/>
        <rFont val="Calibri"/>
      </rPr>
      <t xml:space="preserve">
</t>
    </r>
    <r>
      <rPr>
        <sz val="11"/>
        <color rgb="FF000000"/>
        <rFont val="Calibri"/>
      </rPr>
      <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service-policy input PIM-POLICY-MAP</t>
    </r>
    <r>
      <rPr>
        <sz val="11"/>
        <color rgb="FF000000"/>
        <rFont val="Calibri"/>
      </rPr>
      <t xml:space="preserve">
</t>
    </r>
    <r>
      <rPr>
        <sz val="11"/>
        <color rgb="FF000000"/>
        <rFont val="Calibri"/>
      </rPr>
      <t>If the RP is not limiting multicast register messages, this is a finding.</t>
    </r>
  </si>
  <si>
    <t>V-269898</t>
  </si>
  <si>
    <r>
      <rPr>
        <sz val="11"/>
        <rFont val="Calibri"/>
      </rPr>
      <t>The Dell OS10 multicast Designated Router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</si>
  <si>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and MLD report messages to allow hosts to join only those multicast groups that have been approved.</t>
    </r>
    <r>
      <rPr>
        <sz val="11"/>
        <color rgb="FF000000"/>
        <rFont val="Calibri"/>
      </rPr>
      <t xml:space="preserve">
</t>
    </r>
    <r>
      <rPr>
        <sz val="11"/>
        <color rgb="FF000000"/>
        <rFont val="Calibri"/>
      </rPr>
      <t>OS10(config)# ip access-list IGMP_FILTER</t>
    </r>
    <r>
      <rPr>
        <sz val="11"/>
        <color rgb="FF000000"/>
        <rFont val="Calibri"/>
      </rPr>
      <t xml:space="preserve">
</t>
    </r>
    <r>
      <rPr>
        <sz val="11"/>
        <color rgb="FF000000"/>
        <rFont val="Calibri"/>
      </rPr>
      <t>OS10(config-ipv4-acl)# deny 2 224.0.0.22 239.8.0.0/16 ttl eq 1</t>
    </r>
    <r>
      <rPr>
        <sz val="11"/>
        <color rgb="FF000000"/>
        <rFont val="Calibri"/>
      </rPr>
      <t xml:space="preserve">
</t>
    </r>
    <r>
      <rPr>
        <sz val="11"/>
        <color rgb="FF000000"/>
        <rFont val="Calibri"/>
      </rPr>
      <t>OS10(config-ipv4-acl)# permit ip any any</t>
    </r>
    <r>
      <rPr>
        <sz val="11"/>
        <color rgb="FF000000"/>
        <rFont val="Calibri"/>
      </rPr>
      <t xml:space="preserve">
</t>
    </r>
    <r>
      <rPr>
        <sz val="11"/>
        <color rgb="FF000000"/>
        <rFont val="Calibri"/>
      </rPr>
      <t>OS10(config)# interface vlan 100</t>
    </r>
    <r>
      <rPr>
        <sz val="11"/>
        <color rgb="FF000000"/>
        <rFont val="Calibri"/>
      </rPr>
      <t xml:space="preserve">
</t>
    </r>
    <r>
      <rPr>
        <sz val="11"/>
        <color rgb="FF000000"/>
        <rFont val="Calibri"/>
      </rPr>
      <t>OS10(conf-if-vl-100)# ip access-group IGMP_FILTER in</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</si>
  <si>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</si>
  <si>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report messages, allowing hosts to join only those groups that have been approved.</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router.</t>
    </r>
    <r>
      <rPr>
        <sz val="11"/>
        <color rgb="FF000000"/>
        <rFont val="Calibri"/>
      </rPr>
      <t xml:space="preserve">
</t>
    </r>
    <r>
      <rPr>
        <sz val="11"/>
        <color rgb="FF000000"/>
        <rFont val="Calibri"/>
      </rPr>
      <t>Step 1: Verify that SSM is in use. If not, this requirement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ssm-1</t>
    </r>
    <r>
      <rPr>
        <sz val="11"/>
        <color rgb="FF000000"/>
        <rFont val="Calibri"/>
      </rPr>
      <t xml:space="preserve">
</t>
    </r>
    <r>
      <rPr>
        <sz val="11"/>
        <color rgb="FF000000"/>
        <rFont val="Calibri"/>
      </rPr>
      <t xml:space="preserve"> seq 10 permit ip any 236.0.0.0/8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ip pim ssm-range ssm-1</t>
    </r>
    <r>
      <rPr>
        <sz val="11"/>
        <color rgb="FF000000"/>
        <rFont val="Calibri"/>
      </rPr>
      <t xml:space="preserve">
</t>
    </r>
    <r>
      <rPr>
        <sz val="11"/>
        <color rgb="FF000000"/>
        <rFont val="Calibri"/>
      </rPr>
      <t>Step 2: Verify that each interface applies an appropriate inbound IGMP filter that permits or denies IGMP messages.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access-group IGMP_FILTER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IGMP_FILTER</t>
    </r>
    <r>
      <rPr>
        <sz val="11"/>
        <color rgb="FF000000"/>
        <rFont val="Calibri"/>
      </rPr>
      <t xml:space="preserve">
</t>
    </r>
    <r>
      <rPr>
        <sz val="11"/>
        <color rgb="FF000000"/>
        <rFont val="Calibri"/>
      </rPr>
      <t xml:space="preserve"> seq 10 deny 2 224.0.0.22 239.8.0.0/16 ttl eq 1</t>
    </r>
    <r>
      <rPr>
        <sz val="11"/>
        <color rgb="FF000000"/>
        <rFont val="Calibri"/>
      </rPr>
      <t xml:space="preserve">
</t>
    </r>
    <r>
      <rPr>
        <sz val="11"/>
        <color rgb="FF000000"/>
        <rFont val="Calibri"/>
      </rPr>
      <t xml:space="preserve"> seq 20 permit ip any any</t>
    </r>
    <r>
      <rPr>
        <sz val="11"/>
        <color rgb="FF000000"/>
        <rFont val="Calibri"/>
      </rPr>
      <t xml:space="preserve">
</t>
    </r>
    <r>
      <rPr>
        <sz val="11"/>
        <color rgb="FF000000"/>
        <rFont val="Calibri"/>
      </rPr>
      <t>If the DR is not filtering IGMP or MLD report messages, this is a finding.</t>
    </r>
  </si>
  <si>
    <t>V-269899</t>
  </si>
  <si>
    <r>
      <rPr>
        <sz val="11"/>
        <rFont val="Calibri"/>
      </rPr>
      <t>The Dell OS10 multicast Designated Router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</si>
  <si>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t>
    </r>
    <r>
      <rPr>
        <sz val="11"/>
        <color rgb="FF000000"/>
        <rFont val="Calibri"/>
      </rPr>
      <t xml:space="preserve">
</t>
    </r>
    <r>
      <rPr>
        <sz val="11"/>
        <color rgb="FF000000"/>
        <rFont val="Calibri"/>
      </rPr>
      <t>OS10(config)# ip access-list IGMP_FILTER</t>
    </r>
    <r>
      <rPr>
        <sz val="11"/>
        <color rgb="FF000000"/>
        <rFont val="Calibri"/>
      </rPr>
      <t xml:space="preserve">
</t>
    </r>
    <r>
      <rPr>
        <sz val="11"/>
        <color rgb="FF000000"/>
        <rFont val="Calibri"/>
      </rPr>
      <t>OS10(config-ipv4-acl)# deny 2 224.0.0.22 239.8.0.0/16 ttl eq 1</t>
    </r>
    <r>
      <rPr>
        <sz val="11"/>
        <color rgb="FF000000"/>
        <rFont val="Calibri"/>
      </rPr>
      <t xml:space="preserve">
</t>
    </r>
    <r>
      <rPr>
        <sz val="11"/>
        <color rgb="FF000000"/>
        <rFont val="Calibri"/>
      </rPr>
      <t>OS10(config-ipv4-acl)# permit 2 224.0.0.0/24 238.5.0.0/16</t>
    </r>
    <r>
      <rPr>
        <sz val="11"/>
        <color rgb="FF000000"/>
        <rFont val="Calibri"/>
      </rPr>
      <t xml:space="preserve">
</t>
    </r>
    <r>
      <rPr>
        <sz val="11"/>
        <color rgb="FF000000"/>
        <rFont val="Calibri"/>
      </rPr>
      <t>OS10(config-ipv4-acl)# permit ip any any</t>
    </r>
    <r>
      <rPr>
        <sz val="11"/>
        <color rgb="FF000000"/>
        <rFont val="Calibri"/>
      </rPr>
      <t xml:space="preserve">
</t>
    </r>
    <r>
      <rPr>
        <sz val="11"/>
        <color rgb="FF000000"/>
        <rFont val="Calibri"/>
      </rPr>
      <t>OS10(config)# interface vlan 100</t>
    </r>
    <r>
      <rPr>
        <sz val="11"/>
        <color rgb="FF000000"/>
        <rFont val="Calibri"/>
      </rPr>
      <t xml:space="preserve">
</t>
    </r>
    <r>
      <rPr>
        <sz val="11"/>
        <color rgb="FF000000"/>
        <rFont val="Calibri"/>
      </rPr>
      <t>OS10(conf-if-vl-100)# ip access-group IGMP_FILTER in</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</si>
  <si>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Step 1: Verify that SSM is in use. If not, this requirement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ssm-1</t>
    </r>
    <r>
      <rPr>
        <sz val="11"/>
        <color rgb="FF000000"/>
        <rFont val="Calibri"/>
      </rPr>
      <t xml:space="preserve">
</t>
    </r>
    <r>
      <rPr>
        <sz val="11"/>
        <color rgb="FF000000"/>
        <rFont val="Calibri"/>
      </rPr>
      <t xml:space="preserve"> seq 10 permit ip any 236.0.0.0/8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ip pim ssm-range ssm-1</t>
    </r>
    <r>
      <rPr>
        <sz val="11"/>
        <color rgb="FF000000"/>
        <rFont val="Calibri"/>
      </rPr>
      <t xml:space="preserve">
</t>
    </r>
    <r>
      <rPr>
        <sz val="11"/>
        <color rgb="FF000000"/>
        <rFont val="Calibri"/>
      </rPr>
      <t>Step 2: Verify that each interface applies an appropriate inbound IGMP filter that permits or denies IGMP messages.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access-group IGMP_FILTER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IGMP_FILTER</t>
    </r>
    <r>
      <rPr>
        <sz val="11"/>
        <color rgb="FF000000"/>
        <rFont val="Calibri"/>
      </rPr>
      <t xml:space="preserve">
</t>
    </r>
    <r>
      <rPr>
        <sz val="11"/>
        <color rgb="FF000000"/>
        <rFont val="Calibri"/>
      </rPr>
      <t xml:space="preserve"> seq 10 deny 2 224.0.0.22  239.8.0.0/16 ttl eq 1</t>
    </r>
    <r>
      <rPr>
        <sz val="11"/>
        <color rgb="FF000000"/>
        <rFont val="Calibri"/>
      </rPr>
      <t xml:space="preserve">
</t>
    </r>
    <r>
      <rPr>
        <sz val="11"/>
        <color rgb="FF000000"/>
        <rFont val="Calibri"/>
      </rPr>
      <t xml:space="preserve"> seq 20 permit 2 224.0.0.0/24 238.5.0.0/16</t>
    </r>
    <r>
      <rPr>
        <sz val="11"/>
        <color rgb="FF000000"/>
        <rFont val="Calibri"/>
      </rPr>
      <t xml:space="preserve">
</t>
    </r>
    <r>
      <rPr>
        <sz val="11"/>
        <color rgb="FF000000"/>
        <rFont val="Calibri"/>
      </rPr>
      <t xml:space="preserve"> seq 30 permit ip any any</t>
    </r>
    <r>
      <rPr>
        <sz val="11"/>
        <color rgb="FF000000"/>
        <rFont val="Calibri"/>
      </rPr>
      <t xml:space="preserve">
</t>
    </r>
    <r>
      <rPr>
        <sz val="11"/>
        <color rgb="FF000000"/>
        <rFont val="Calibri"/>
      </rPr>
      <t>If the DR is not filtering IGMP or MLD report messages, this is a finding.</t>
    </r>
  </si>
  <si>
    <t>V-269901</t>
  </si>
  <si>
    <r>
      <rPr>
        <sz val="11"/>
        <rFont val="Calibri"/>
      </rPr>
      <t>The Dell OS10 BGP router must be configured to use its loopback address as the source address for iBGP peering sessions.</t>
    </r>
  </si>
  <si>
    <r>
      <rPr>
        <sz val="11"/>
        <color rgb="FF000000"/>
        <rFont val="Calibri"/>
      </rPr>
      <t>Ensure that the router's loopback address is used as the source address when originating traffic.</t>
    </r>
    <r>
      <rPr>
        <sz val="11"/>
        <color rgb="FF000000"/>
        <rFont val="Calibri"/>
      </rPr>
      <t xml:space="preserve">
</t>
    </r>
    <r>
      <rPr>
        <sz val="11"/>
        <color rgb="FF000000"/>
        <rFont val="Calibri"/>
      </rPr>
      <t>OS10(config)# router bgp 10</t>
    </r>
    <r>
      <rPr>
        <sz val="11"/>
        <color rgb="FF000000"/>
        <rFont val="Calibri"/>
      </rPr>
      <t xml:space="preserve">
</t>
    </r>
    <r>
      <rPr>
        <sz val="11"/>
        <color rgb="FF000000"/>
        <rFont val="Calibri"/>
      </rPr>
      <t>OS10(conf-router-bgp-10)# neighbor 192.0.2.4</t>
    </r>
    <r>
      <rPr>
        <sz val="11"/>
        <color rgb="FF000000"/>
        <rFont val="Calibri"/>
      </rPr>
      <t xml:space="preserve">
</t>
    </r>
    <r>
      <rPr>
        <sz val="11"/>
        <color rgb="FF000000"/>
        <rFont val="Calibri"/>
      </rPr>
      <t>OS10(conf-router-neighbor)# update-source Loopback 1</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</si>
  <si>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 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</si>
  <si>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Review the router configuration to verify that a loopback address has been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loopback2</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address 10.11.12.13/32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a loopback interface is used as the source address for all iBGP sessions.</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192.0.2.4</t>
    </r>
    <r>
      <rPr>
        <sz val="11"/>
        <color rgb="FF000000"/>
        <rFont val="Calibri"/>
      </rPr>
      <t xml:space="preserve">
</t>
    </r>
    <r>
      <rPr>
        <sz val="11"/>
        <color rgb="FF000000"/>
        <rFont val="Calibri"/>
      </rPr>
      <t xml:space="preserve">  update-source loopback2</t>
    </r>
    <r>
      <rPr>
        <sz val="11"/>
        <color rgb="FF000000"/>
        <rFont val="Calibri"/>
      </rPr>
      <t xml:space="preserve">
</t>
    </r>
    <r>
      <rPr>
        <sz val="11"/>
        <color rgb="FF000000"/>
        <rFont val="Calibri"/>
      </rPr>
      <t>If the router does not use its loopback address as the source address for all iBGP sessions, this is a finding.</t>
    </r>
  </si>
  <si>
    <t>V-269902</t>
  </si>
  <si>
    <r>
      <rPr>
        <sz val="11"/>
        <rFont val="Calibri"/>
      </rPr>
      <t>The Dell OS10 Router must be configured to advertise a hop limit of at least 32 in Router Advertisement messages for IPv6 stateless auto-configuration deployments.</t>
    </r>
  </si>
  <si>
    <r>
      <rPr>
        <sz val="11"/>
        <color rgb="FF000000"/>
        <rFont val="Calibri"/>
      </rPr>
      <t>Configure each IPv6 interface to advertise a hop limit of at least 32 in Router Advertisement messages as in the example below.</t>
    </r>
    <r>
      <rPr>
        <sz val="11"/>
        <color rgb="FF000000"/>
        <rFont val="Calibri"/>
      </rPr>
      <t xml:space="preserve">
</t>
    </r>
    <r>
      <rPr>
        <sz val="11"/>
        <color rgb="FF000000"/>
        <rFont val="Calibri"/>
      </rPr>
      <t>OS10(config)# interface ethernet 1/1/4</t>
    </r>
    <r>
      <rPr>
        <sz val="11"/>
        <color rgb="FF000000"/>
        <rFont val="Calibri"/>
      </rPr>
      <t xml:space="preserve">
</t>
    </r>
    <r>
      <rPr>
        <sz val="11"/>
        <color rgb="FF000000"/>
        <rFont val="Calibri"/>
      </rPr>
      <t>OS10(conf-if-eth1/1/4)# ipv6 nd send-ra</t>
    </r>
    <r>
      <rPr>
        <sz val="11"/>
        <color rgb="FF000000"/>
        <rFont val="Calibri"/>
      </rPr>
      <t xml:space="preserve">
</t>
    </r>
    <r>
      <rPr>
        <sz val="11"/>
        <color rgb="FF000000"/>
        <rFont val="Calibri"/>
      </rPr>
      <t>OS10(conf-if-eth1/1/4)# ipv6 nd hop-limit 32</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</si>
  <si>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</si>
  <si>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the hop limit has been configured for Router Advertisement messages. </t>
    </r>
    <r>
      <rPr>
        <sz val="11"/>
        <color rgb="FF000000"/>
        <rFont val="Calibri"/>
      </rPr>
      <t xml:space="preserve">
</t>
    </r>
    <r>
      <rPr>
        <sz val="11"/>
        <color rgb="FF000000"/>
        <rFont val="Calibri"/>
      </rPr>
      <t>Verify the ipv6 nd hop-limit settings are not configured less than 32.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ethernet1/1/4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ipv6 nd hop-limit 32</t>
    </r>
    <r>
      <rPr>
        <sz val="11"/>
        <color rgb="FF000000"/>
        <rFont val="Calibri"/>
      </rPr>
      <t xml:space="preserve">
</t>
    </r>
    <r>
      <rPr>
        <sz val="11"/>
        <color rgb="FF000000"/>
        <rFont val="Calibri"/>
      </rPr>
      <t>If it has been configured and has not been set to at least 32, it is a finding.</t>
    </r>
  </si>
  <si>
    <t>V-269903</t>
  </si>
  <si>
    <r>
      <rPr>
        <sz val="11"/>
        <rFont val="Calibri"/>
      </rPr>
      <t>The Dell OS10 Router must not be configured to use IPv6 Site Local Unicast addresses.</t>
    </r>
  </si>
  <si>
    <r>
      <rPr>
        <sz val="11"/>
        <color rgb="FF000000"/>
        <rFont val="Calibri"/>
      </rPr>
      <t>Configure the router using only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</si>
  <si>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</si>
  <si>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router configuration to ensure FEC0::/10 IP addresses are not defined. </t>
    </r>
    <r>
      <rPr>
        <sz val="11"/>
        <color rgb="FF000000"/>
        <rFont val="Calibri"/>
      </rPr>
      <t xml:space="preserve">
</t>
    </r>
    <r>
      <rPr>
        <sz val="11"/>
        <color rgb="FF000000"/>
        <rFont val="Calibri"/>
      </rPr>
      <t>If IPv6 Site Local Unicast addresses are defined, this is a finding.</t>
    </r>
  </si>
  <si>
    <t>V-269904</t>
  </si>
  <si>
    <r>
      <rPr>
        <sz val="11"/>
        <rFont val="Calibri"/>
      </rPr>
      <t>The Dell OS10 Router must be configured to suppress Router Advertisements on all external IPv6-enabled interfaces.</t>
    </r>
  </si>
  <si>
    <r>
      <rPr>
        <sz val="11"/>
        <color rgb="FF000000"/>
        <rFont val="Calibri"/>
      </rPr>
      <t>Configure the router to suppress Router Advertisements on all external IPv6-enabled interfaces.</t>
    </r>
    <r>
      <rPr>
        <sz val="11"/>
        <color rgb="FF000000"/>
        <rFont val="Calibri"/>
      </rPr>
      <t xml:space="preserve">
</t>
    </r>
    <r>
      <rPr>
        <sz val="11"/>
        <color rgb="FF000000"/>
        <rFont val="Calibri"/>
      </rPr>
      <t>OS10(config)# interface ethernet 1/1/4</t>
    </r>
    <r>
      <rPr>
        <sz val="11"/>
        <color rgb="FF000000"/>
        <rFont val="Calibri"/>
      </rPr>
      <t xml:space="preserve">
</t>
    </r>
    <r>
      <rPr>
        <sz val="11"/>
        <color rgb="FF000000"/>
        <rFont val="Calibri"/>
      </rPr>
      <t>OS10(conf-if-eth1/1/4)# no ipv6 nd send-ra</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</si>
  <si>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</si>
  <si>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Router Advertisements are not enabled on all external IPv6-enabled interfaces.</t>
    </r>
    <r>
      <rPr>
        <sz val="11"/>
        <color rgb="FF000000"/>
        <rFont val="Calibri"/>
      </rPr>
      <t xml:space="preserve">
</t>
    </r>
    <r>
      <rPr>
        <sz val="11"/>
        <color rgb="FF000000"/>
        <rFont val="Calibri"/>
      </rPr>
      <t>Verify the ipv6 nd send-ra setting is not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ipv6 nd send-ra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to suppress Router Advertisements on all external IPv6-enabled interfaces, this is a finding.</t>
    </r>
  </si>
  <si>
    <t>V-269927</t>
  </si>
  <si>
    <r>
      <rPr>
        <sz val="11"/>
        <rFont val="Calibri"/>
      </rPr>
      <t>The Dell OS10 Router must not be configured to have any feature enabled that calls home to the vendor.</t>
    </r>
  </si>
  <si>
    <r>
      <rPr>
        <sz val="11"/>
        <color rgb="FF000000"/>
        <rFont val="Calibri"/>
      </rPr>
      <t>Configure the Dell OS10 Switch to disable support-assist as shown in the example below:</t>
    </r>
    <r>
      <rPr>
        <sz val="11"/>
        <color rgb="FF000000"/>
        <rFont val="Calibri"/>
      </rPr>
      <t xml:space="preserve">
</t>
    </r>
    <r>
      <rPr>
        <sz val="11"/>
        <color rgb="FF000000"/>
        <rFont val="Calibri"/>
      </rPr>
      <t>OS10(config)# eula-consent support-assist reject</t>
    </r>
  </si>
  <si>
    <r>
      <rPr>
        <sz val="11"/>
        <color rgb="FF000000"/>
        <rFont val="Calibri"/>
      </rPr>
      <t>Call home services will routinely send data such as configuration and diagnostic information to the vendor for routine or emergency analysis and troubleshooting. There is a risk that transmission of sensitive data sent to unauthorized persons could result in data loss or downtime due to an attack.</t>
    </r>
  </si>
  <si>
    <r>
      <rPr>
        <sz val="11"/>
        <color rgb="FF000000"/>
        <rFont val="Calibri"/>
      </rPr>
      <t>Review the Dell OS10 Switch configuration to determine if support-assist is disabled.</t>
    </r>
    <r>
      <rPr>
        <sz val="11"/>
        <color rgb="FF000000"/>
        <rFont val="Calibri"/>
      </rPr>
      <t xml:space="preserve">
</t>
    </r>
    <r>
      <rPr>
        <sz val="11"/>
        <color rgb="FF000000"/>
        <rFont val="Calibri"/>
      </rPr>
      <t>OS10# show support-assist status</t>
    </r>
    <r>
      <rPr>
        <sz val="11"/>
        <color rgb="FF000000"/>
        <rFont val="Calibri"/>
      </rPr>
      <t xml:space="preserve">
</t>
    </r>
    <r>
      <rPr>
        <sz val="11"/>
        <color rgb="FF000000"/>
        <rFont val="Calibri"/>
      </rPr>
      <t>EULA support-assist : Rejected</t>
    </r>
    <r>
      <rPr>
        <sz val="11"/>
        <color rgb="FF000000"/>
        <rFont val="Calibri"/>
      </rPr>
      <t xml:space="preserve">
</t>
    </r>
    <r>
      <rPr>
        <sz val="11"/>
        <color rgb="FF000000"/>
        <rFont val="Calibri"/>
      </rPr>
      <t>Service             : Disabled</t>
    </r>
    <r>
      <rPr>
        <sz val="11"/>
        <color rgb="FF000000"/>
        <rFont val="Calibri"/>
      </rPr>
      <t xml:space="preserve">
</t>
    </r>
    <r>
      <rPr>
        <sz val="11"/>
        <color rgb="FF000000"/>
        <rFont val="Calibri"/>
      </rPr>
      <t>OS10#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support-assist is enabled, this is a finding.</t>
    </r>
  </si>
  <si>
    <t>V-269953</t>
  </si>
  <si>
    <r>
      <rPr>
        <sz val="11"/>
        <rFont val="Calibri"/>
      </rPr>
      <t>The Dell OS10 Switch must uniquely identify all network-connected endpoint devices before establishing any connection.</t>
    </r>
  </si>
  <si>
    <t>Layer 2 Switch</t>
  </si>
  <si>
    <r>
      <rPr>
        <sz val="11"/>
        <color rgb="FF000000"/>
        <rFont val="Calibri"/>
      </rPr>
      <t xml:space="preserve">Configure 802.1 x authentications on all host-facing access switch ports. </t>
    </r>
    <r>
      <rPr>
        <sz val="11"/>
        <color rgb="FF000000"/>
        <rFont val="Calibri"/>
      </rPr>
      <t xml:space="preserve">
</t>
    </r>
    <r>
      <rPr>
        <sz val="11"/>
        <color rgb="FF000000"/>
        <rFont val="Calibri"/>
      </rPr>
      <t>Configure RADIUS for 802.1x authentication:</t>
    </r>
    <r>
      <rPr>
        <sz val="11"/>
        <color rgb="FF000000"/>
        <rFont val="Calibri"/>
      </rPr>
      <t xml:space="preserve">
</t>
    </r>
    <r>
      <rPr>
        <sz val="11"/>
        <color rgb="FF000000"/>
        <rFont val="Calibri"/>
      </rPr>
      <t>OS10(config)# radius-server host 10.10.1.200 key my-shared-secret</t>
    </r>
    <r>
      <rPr>
        <sz val="11"/>
        <color rgb="FF000000"/>
        <rFont val="Calibri"/>
      </rPr>
      <t xml:space="preserve">
</t>
    </r>
    <r>
      <rPr>
        <sz val="11"/>
        <color rgb="FF000000"/>
        <rFont val="Calibri"/>
      </rPr>
      <t>OS10(config)# radius-server retransmit 10</t>
    </r>
    <r>
      <rPr>
        <sz val="11"/>
        <color rgb="FF000000"/>
        <rFont val="Calibri"/>
      </rPr>
      <t xml:space="preserve">
</t>
    </r>
    <r>
      <rPr>
        <sz val="11"/>
        <color rgb="FF000000"/>
        <rFont val="Calibri"/>
      </rPr>
      <t>OS10(config)# radius-server timeout 10</t>
    </r>
    <r>
      <rPr>
        <sz val="11"/>
        <color rgb="FF000000"/>
        <rFont val="Calibri"/>
      </rPr>
      <t xml:space="preserve">
</t>
    </r>
    <r>
      <rPr>
        <sz val="11"/>
        <color rgb="FF000000"/>
        <rFont val="Calibri"/>
      </rPr>
      <t>Enable 802.1X globally in CONFIGURATION mode:</t>
    </r>
    <r>
      <rPr>
        <sz val="11"/>
        <color rgb="FF000000"/>
        <rFont val="Calibri"/>
      </rPr>
      <t xml:space="preserve">
</t>
    </r>
    <r>
      <rPr>
        <sz val="11"/>
        <color rgb="FF000000"/>
        <rFont val="Calibri"/>
      </rPr>
      <t>OS10(config)# dot1x system-auth-control</t>
    </r>
    <r>
      <rPr>
        <sz val="11"/>
        <color rgb="FF000000"/>
        <rFont val="Calibri"/>
      </rPr>
      <t xml:space="preserve">
</t>
    </r>
    <r>
      <rPr>
        <sz val="11"/>
        <color rgb="FF000000"/>
        <rFont val="Calibri"/>
      </rPr>
      <t>Enable 802.1x on the host-facing access interfaces:</t>
    </r>
    <r>
      <rPr>
        <sz val="11"/>
        <color rgb="FF000000"/>
        <rFont val="Calibri"/>
      </rPr>
      <t xml:space="preserve">
</t>
    </r>
    <r>
      <rPr>
        <sz val="11"/>
        <color rgb="FF000000"/>
        <rFont val="Calibri"/>
      </rPr>
      <t>OS10(config)# interface range ethernet 1/1/2-1/1/48</t>
    </r>
    <r>
      <rPr>
        <sz val="11"/>
        <color rgb="FF000000"/>
        <rFont val="Calibri"/>
      </rPr>
      <t xml:space="preserve">
</t>
    </r>
    <r>
      <rPr>
        <sz val="11"/>
        <color rgb="FF000000"/>
        <rFont val="Calibri"/>
      </rPr>
      <t>OS10(conf-rangeeth1/1/2-1/1/48)# dot1x port-control auto</t>
    </r>
    <r>
      <rPr>
        <sz val="11"/>
        <color rgb="FF000000"/>
        <rFont val="Calibri"/>
      </rPr>
      <t xml:space="preserve">
</t>
    </r>
    <r>
      <rPr>
        <sz val="11"/>
        <color rgb="FF000000"/>
        <rFont val="Calibri"/>
      </rPr>
      <t>OS10(conf-rangeeth1/1/2-1/1/48)# dot1x re-authentication</t>
    </r>
  </si>
  <si>
    <r>
      <rPr>
        <sz val="11"/>
        <color rgb="FF000000"/>
        <rFont val="Calibri"/>
      </rPr>
      <t>Controlling LAN access via 802.1x authentication can assist in preventing a malicious user from connecting an unauthorized PC to a switch port to inject or receive data from the network without detection.</t>
    </r>
    <r>
      <rPr>
        <sz val="11"/>
        <color rgb="FF000000"/>
        <rFont val="Calibri"/>
      </rPr>
      <t xml:space="preserve">
</t>
    </r>
    <r>
      <rPr>
        <sz val="11"/>
        <color rgb="FF000000"/>
        <rFont val="Calibri"/>
      </rPr>
      <t>Satisfies: SRG-NET-000148-L2S-000015, SRG-NET-000343-L2S-000016</t>
    </r>
  </si>
  <si>
    <r>
      <rPr>
        <sz val="11"/>
        <color rgb="FF000000"/>
        <rFont val="Calibri"/>
      </rPr>
      <t xml:space="preserve">Verify if the switch configuration has 802.1x authentication implemented for all access switch ports connecting to LAN outlets (i.e., RJ-45 wall plates) or devices not located in the telecom room, wiring closets, or equipment rooms. </t>
    </r>
    <r>
      <rPr>
        <sz val="11"/>
        <color rgb="FF000000"/>
        <rFont val="Calibri"/>
      </rPr>
      <t xml:space="preserve">
</t>
    </r>
    <r>
      <rPr>
        <sz val="11"/>
        <color rgb="FF000000"/>
        <rFont val="Calibri"/>
      </rPr>
      <t>Verify that 802.1x authentication is enabled globally by reviewing the configuration for the presence of:</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802.1x authentication is enabled on the host-facing access interfaces by looking for the following two dot1x settings: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ethernet1/1/3</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If 802.1x authentication is not on configured on all access switch ports connecting to LAN outlets or devices not located in the telecom room, wiring closets, or equipment rooms, this is a finding.</t>
    </r>
  </si>
  <si>
    <t>V-269954</t>
  </si>
  <si>
    <r>
      <rPr>
        <sz val="11"/>
        <rFont val="Calibri"/>
      </rPr>
      <t>The Dell OS10 Switch must manage excess bandwidth to limit the effects of packet flooding types of denial-of-service (DoS) attacks.</t>
    </r>
  </si>
  <si>
    <r>
      <rPr>
        <sz val="11"/>
        <color rgb="FF000000"/>
        <rFont val="Calibri"/>
      </rPr>
      <t>Implement a QoS policy for traffic prioritization and bandwidth reservation. This policy must enforce the traffic priorities specified by the Combatant Commanders/Services/Agencies.</t>
    </r>
    <r>
      <rPr>
        <sz val="11"/>
        <color rgb="FF000000"/>
        <rFont val="Calibri"/>
      </rPr>
      <t xml:space="preserve">
</t>
    </r>
    <r>
      <rPr>
        <sz val="11"/>
        <color rgb="FF000000"/>
        <rFont val="Calibri"/>
      </rPr>
      <t>An example QOS configuration follows.</t>
    </r>
    <r>
      <rPr>
        <sz val="11"/>
        <color rgb="FF000000"/>
        <rFont val="Calibri"/>
      </rPr>
      <t xml:space="preserve">
</t>
    </r>
    <r>
      <rPr>
        <sz val="11"/>
        <color rgb="FF000000"/>
        <rFont val="Calibri"/>
      </rPr>
      <t>Define an input policy to classify traffic on ingress:</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6Q_BestEffort_dscp</t>
    </r>
    <r>
      <rPr>
        <sz val="11"/>
        <color rgb="FF000000"/>
        <rFont val="Calibri"/>
      </rPr>
      <t xml:space="preserve">
</t>
    </r>
    <r>
      <rPr>
        <sz val="11"/>
        <color rgb="FF000000"/>
        <rFont val="Calibri"/>
      </rPr>
      <t xml:space="preserve"> match ip-any dscp 0</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6Q_NetworkControl_dscp</t>
    </r>
    <r>
      <rPr>
        <sz val="11"/>
        <color rgb="FF000000"/>
        <rFont val="Calibri"/>
      </rPr>
      <t xml:space="preserve">
</t>
    </r>
    <r>
      <rPr>
        <sz val="11"/>
        <color rgb="FF000000"/>
        <rFont val="Calibri"/>
      </rPr>
      <t xml:space="preserve"> match ip-any dscp 48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6Q_PreferData_dscp</t>
    </r>
    <r>
      <rPr>
        <sz val="11"/>
        <color rgb="FF000000"/>
        <rFont val="Calibri"/>
      </rPr>
      <t xml:space="preserve">
</t>
    </r>
    <r>
      <rPr>
        <sz val="11"/>
        <color rgb="FF000000"/>
        <rFont val="Calibri"/>
      </rPr>
      <t xml:space="preserve"> match ip-any dscp 16</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6Q_Scavenger_dscp</t>
    </r>
    <r>
      <rPr>
        <sz val="11"/>
        <color rgb="FF000000"/>
        <rFont val="Calibri"/>
      </rPr>
      <t xml:space="preserve">
</t>
    </r>
    <r>
      <rPr>
        <sz val="11"/>
        <color rgb="FF000000"/>
        <rFont val="Calibri"/>
      </rPr>
      <t xml:space="preserve"> match ip-any dscp 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6Q_Video_dscp</t>
    </r>
    <r>
      <rPr>
        <sz val="11"/>
        <color rgb="FF000000"/>
        <rFont val="Calibri"/>
      </rPr>
      <t xml:space="preserve">
</t>
    </r>
    <r>
      <rPr>
        <sz val="11"/>
        <color rgb="FF000000"/>
        <rFont val="Calibri"/>
      </rPr>
      <t xml:space="preserve"> match ip-any dscp 38</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qos 6Q_Voice_dscp</t>
    </r>
    <r>
      <rPr>
        <sz val="11"/>
        <color rgb="FF000000"/>
        <rFont val="Calibri"/>
      </rPr>
      <t xml:space="preserve">
</t>
    </r>
    <r>
      <rPr>
        <sz val="11"/>
        <color rgb="FF000000"/>
        <rFont val="Calibri"/>
      </rPr>
      <t xml:space="preserve"> match ip-any dscp 49</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6Q_BestEffort</t>
    </r>
    <r>
      <rPr>
        <sz val="11"/>
        <color rgb="FF000000"/>
        <rFont val="Calibri"/>
      </rPr>
      <t xml:space="preserve">
</t>
    </r>
    <r>
      <rPr>
        <sz val="11"/>
        <color rgb="FF000000"/>
        <rFont val="Calibri"/>
      </rPr>
      <t xml:space="preserve"> match queue 1</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6Q_NetworkControl</t>
    </r>
    <r>
      <rPr>
        <sz val="11"/>
        <color rgb="FF000000"/>
        <rFont val="Calibri"/>
      </rPr>
      <t xml:space="preserve">
</t>
    </r>
    <r>
      <rPr>
        <sz val="11"/>
        <color rgb="FF000000"/>
        <rFont val="Calibri"/>
      </rPr>
      <t xml:space="preserve"> match queue 5</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6Q_PreferData</t>
    </r>
    <r>
      <rPr>
        <sz val="11"/>
        <color rgb="FF000000"/>
        <rFont val="Calibri"/>
      </rPr>
      <t xml:space="preserve">
</t>
    </r>
    <r>
      <rPr>
        <sz val="11"/>
        <color rgb="FF000000"/>
        <rFont val="Calibri"/>
      </rPr>
      <t xml:space="preserve"> match queue 2</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6Q_Scavenger</t>
    </r>
    <r>
      <rPr>
        <sz val="11"/>
        <color rgb="FF000000"/>
        <rFont val="Calibri"/>
      </rPr>
      <t xml:space="preserve">
</t>
    </r>
    <r>
      <rPr>
        <sz val="11"/>
        <color rgb="FF000000"/>
        <rFont val="Calibri"/>
      </rPr>
      <t xml:space="preserve"> match queue 0</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6Q_Video</t>
    </r>
    <r>
      <rPr>
        <sz val="11"/>
        <color rgb="FF000000"/>
        <rFont val="Calibri"/>
      </rPr>
      <t xml:space="preserve">
</t>
    </r>
    <r>
      <rPr>
        <sz val="11"/>
        <color rgb="FF000000"/>
        <rFont val="Calibri"/>
      </rPr>
      <t xml:space="preserve"> match queue 3</t>
    </r>
    <r>
      <rPr>
        <sz val="11"/>
        <color rgb="FF000000"/>
        <rFont val="Calibri"/>
      </rPr>
      <t xml:space="preserve">
</t>
    </r>
    <r>
      <rPr>
        <sz val="11"/>
        <color rgb="FF000000"/>
        <rFont val="Calibri"/>
      </rPr>
      <t>!</t>
    </r>
    <r>
      <rPr>
        <sz val="11"/>
        <color rgb="FF000000"/>
        <rFont val="Calibri"/>
      </rPr>
      <t xml:space="preserve">
</t>
    </r>
    <r>
      <rPr>
        <sz val="11"/>
        <color rgb="FF000000"/>
        <rFont val="Calibri"/>
      </rPr>
      <t>class-map type queuing 6Q_Voice</t>
    </r>
    <r>
      <rPr>
        <sz val="11"/>
        <color rgb="FF000000"/>
        <rFont val="Calibri"/>
      </rPr>
      <t xml:space="preserve">
</t>
    </r>
    <r>
      <rPr>
        <sz val="11"/>
        <color rgb="FF000000"/>
        <rFont val="Calibri"/>
      </rPr>
      <t xml:space="preserve"> match queue 4</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qos 6Q_PolicyMapIn_dscp</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class 6Q_Scavenger_dscp</t>
    </r>
    <r>
      <rPr>
        <sz val="11"/>
        <color rgb="FF000000"/>
        <rFont val="Calibri"/>
      </rPr>
      <t xml:space="preserve">
</t>
    </r>
    <r>
      <rPr>
        <sz val="11"/>
        <color rgb="FF000000"/>
        <rFont val="Calibri"/>
      </rPr>
      <t xml:space="preserve">  set qos-group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6Q_BestEffort_dscp</t>
    </r>
    <r>
      <rPr>
        <sz val="11"/>
        <color rgb="FF000000"/>
        <rFont val="Calibri"/>
      </rPr>
      <t xml:space="preserve">
</t>
    </r>
    <r>
      <rPr>
        <sz val="11"/>
        <color rgb="FF000000"/>
        <rFont val="Calibri"/>
      </rPr>
      <t xml:space="preserve">  set qos-group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6Q_PreferData_dscp</t>
    </r>
    <r>
      <rPr>
        <sz val="11"/>
        <color rgb="FF000000"/>
        <rFont val="Calibri"/>
      </rPr>
      <t xml:space="preserve">
</t>
    </r>
    <r>
      <rPr>
        <sz val="11"/>
        <color rgb="FF000000"/>
        <rFont val="Calibri"/>
      </rPr>
      <t xml:space="preserve">  set qos-group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6Q_Video_dscp</t>
    </r>
    <r>
      <rPr>
        <sz val="11"/>
        <color rgb="FF000000"/>
        <rFont val="Calibri"/>
      </rPr>
      <t xml:space="preserve">
</t>
    </r>
    <r>
      <rPr>
        <sz val="11"/>
        <color rgb="FF000000"/>
        <rFont val="Calibri"/>
      </rPr>
      <t xml:space="preserve">  set qos-group 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6Q_Voice_dscp_15</t>
    </r>
    <r>
      <rPr>
        <sz val="11"/>
        <color rgb="FF000000"/>
        <rFont val="Calibri"/>
      </rPr>
      <t xml:space="preserve">
</t>
    </r>
    <r>
      <rPr>
        <sz val="11"/>
        <color rgb="FF000000"/>
        <rFont val="Calibri"/>
      </rPr>
      <t xml:space="preserve">  set qos-group 4</t>
    </r>
    <r>
      <rPr>
        <sz val="11"/>
        <color rgb="FF000000"/>
        <rFont val="Calibri"/>
      </rPr>
      <t xml:space="preserve">
</t>
    </r>
    <r>
      <rPr>
        <sz val="11"/>
        <color rgb="FF000000"/>
        <rFont val="Calibri"/>
      </rPr>
      <t xml:space="preserve">  set dscp 45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6Q_NetworkControl_dscp</t>
    </r>
    <r>
      <rPr>
        <sz val="11"/>
        <color rgb="FF000000"/>
        <rFont val="Calibri"/>
      </rPr>
      <t xml:space="preserve">
</t>
    </r>
    <r>
      <rPr>
        <sz val="11"/>
        <color rgb="FF000000"/>
        <rFont val="Calibri"/>
      </rPr>
      <t xml:space="preserve">  set qos-group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Define an output policy to configure class-specific traffic shaping on egress.</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type queuing 6Q_PolicyMapOut_100G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class 6Q_Scavenger</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 xml:space="preserve">  shape min mbps 10000 max mbps 10000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6Q_BestEffort</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6Q_NetworkControl</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shape min mbps 5000 max mbps 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6Q_PreferData</t>
    </r>
    <r>
      <rPr>
        <sz val="11"/>
        <color rgb="FF000000"/>
        <rFont val="Calibri"/>
      </rPr>
      <t xml:space="preserve">
</t>
    </r>
    <r>
      <rPr>
        <sz val="11"/>
        <color rgb="FF000000"/>
        <rFont val="Calibri"/>
      </rPr>
      <t xml:space="preserve">  bandwidth percent 30</t>
    </r>
    <r>
      <rPr>
        <sz val="11"/>
        <color rgb="FF000000"/>
        <rFont val="Calibri"/>
      </rPr>
      <t xml:space="preserve">
</t>
    </r>
    <r>
      <rPr>
        <sz val="11"/>
        <color rgb="FF000000"/>
        <rFont val="Calibri"/>
      </rPr>
      <t xml:space="preserve">  shape min mbps 30000 max mbps 30000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6Q_Video</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shape min mbps 15000 max mbps 15000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class 6Q_Voice</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shape min mbps 20000 max mbps 20000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Apply input and output policies to physical interfaces.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service-policy input type qos 6Q_PolicyMapIn_dscp</t>
    </r>
    <r>
      <rPr>
        <sz val="11"/>
        <color rgb="FF000000"/>
        <rFont val="Calibri"/>
      </rPr>
      <t xml:space="preserve">
</t>
    </r>
    <r>
      <rPr>
        <sz val="11"/>
        <color rgb="FF000000"/>
        <rFont val="Calibri"/>
      </rPr>
      <t xml:space="preserve">  service-policy output type queuing 6Q_PolicyMapOut_100G</t>
    </r>
    <r>
      <rPr>
        <sz val="11"/>
        <color rgb="FF000000"/>
        <rFont val="Calibri"/>
      </rPr>
      <t xml:space="preserve">
</t>
    </r>
    <r>
      <rPr>
        <sz val="11"/>
        <color rgb="FF000000"/>
        <rFont val="Calibri"/>
      </rPr>
      <t>!</t>
    </r>
  </si>
  <si>
    <r>
      <rPr>
        <sz val="11"/>
        <color rgb="FF000000"/>
        <rFont val="Calibri"/>
      </rPr>
      <t>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r>
      <rPr>
        <sz val="11"/>
        <color rgb="FF000000"/>
        <rFont val="Calibri"/>
      </rPr>
      <t xml:space="preserve">
</t>
    </r>
    <r>
      <rPr>
        <sz val="11"/>
        <color rgb="FF000000"/>
        <rFont val="Calibri"/>
      </rPr>
      <t>Satisfies: SRG-NET-000193-L2S-000020, SRG-NET-000705-L2S-000110</t>
    </r>
  </si>
  <si>
    <r>
      <rPr>
        <sz val="11"/>
        <color rgb="FF000000"/>
        <rFont val="Calibri"/>
      </rPr>
      <t>Review the switch configuration to verify that QoS has been enabled to ensure that sufficient capacity is available for mission-critical traffic such as voice and enforce the traffic priorities specified by the Combatant Commanders/Services/Agencies.</t>
    </r>
    <r>
      <rPr>
        <sz val="11"/>
        <color rgb="FF000000"/>
        <rFont val="Calibri"/>
      </rPr>
      <t xml:space="preserve">
</t>
    </r>
    <r>
      <rPr>
        <sz val="11"/>
        <color rgb="FF000000"/>
        <rFont val="Calibri"/>
      </rPr>
      <t>To verify that QoS has been enabled, review the configuration for each applicable interface to determine if service policies have been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service-policy input type qos 6Q_PolicyMapIn_dscp</t>
    </r>
    <r>
      <rPr>
        <sz val="11"/>
        <color rgb="FF000000"/>
        <rFont val="Calibri"/>
      </rPr>
      <t xml:space="preserve">
</t>
    </r>
    <r>
      <rPr>
        <sz val="11"/>
        <color rgb="FF000000"/>
        <rFont val="Calibri"/>
      </rPr>
      <t xml:space="preserve">  service-policy output type queuing 6Q_PolicyMapOut_100G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switch is not configured to implement a QoS policy, this is a finding.</t>
    </r>
  </si>
  <si>
    <t>V-269955</t>
  </si>
  <si>
    <r>
      <rPr>
        <sz val="11"/>
        <rFont val="Calibri"/>
      </rPr>
      <t>The Dell OS10 Switch must have Root Guard enabled on all switch ports connecting to access layer switches and hosts.</t>
    </r>
  </si>
  <si>
    <r>
      <rPr>
        <sz val="11"/>
        <color rgb="FF000000"/>
        <rFont val="Calibri"/>
      </rPr>
      <t>Configure the Dell OS10 Switch to enable Root Guard on all switch ports connecting to access layer switches and hosts as shown in the example below:</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spanning-tree guard root</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</si>
  <si>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zero to secure the root bridge position.</t>
    </r>
    <r>
      <rPr>
        <sz val="11"/>
        <color rgb="FF000000"/>
        <rFont val="Calibri"/>
      </rPr>
      <t xml:space="preserve">
</t>
    </r>
    <r>
      <rPr>
        <sz val="11"/>
        <color rgb="FF000000"/>
        <rFont val="Calibri"/>
      </rPr>
      <t>The root guard feature provides a way to enforce the root bridge placement in the network. If the bridge receives superior STP Bridge Protocol Data Units (BPDUs) on a root guard-enabled port, root guard moves this port to a root-inconsistent STP state, and no traffic can be forwarded across this port while it is in this state. To enforce the position of the root bridge it is imperative that root guard is enabled on all ports where the root bridge should never appear.</t>
    </r>
  </si>
  <si>
    <r>
      <rPr>
        <sz val="11"/>
        <color rgb="FF000000"/>
        <rFont val="Calibri"/>
      </rPr>
      <t>Review the Dell OS10 Switch topology as well as the switch configuration to verify that Root Guard is enabled on all switch ports connecting to access layer switches and hosts.</t>
    </r>
    <r>
      <rPr>
        <sz val="11"/>
        <color rgb="FF000000"/>
        <rFont val="Calibri"/>
      </rPr>
      <t xml:space="preserve">
</t>
    </r>
    <r>
      <rPr>
        <sz val="11"/>
        <color rgb="FF000000"/>
        <rFont val="Calibri"/>
      </rPr>
      <t>For each switch port connecting to access layer switches and hosts, execute the following:</t>
    </r>
    <r>
      <rPr>
        <sz val="11"/>
        <color rgb="FF000000"/>
        <rFont val="Calibri"/>
      </rPr>
      <t xml:space="preserve">
</t>
    </r>
    <r>
      <rPr>
        <sz val="11"/>
        <color rgb="FF000000"/>
        <rFont val="Calibri"/>
      </rPr>
      <t xml:space="preserve">    OS10# show running-configuration interface ethernet &lt;interface number&gt;</t>
    </r>
    <r>
      <rPr>
        <sz val="11"/>
        <color rgb="FF000000"/>
        <rFont val="Calibri"/>
      </rPr>
      <t xml:space="preserve">
</t>
    </r>
    <r>
      <rPr>
        <sz val="11"/>
        <color rgb="FF000000"/>
        <rFont val="Calibri"/>
      </rPr>
      <t xml:space="preserve">    Verify Root Guard is enabled: spanning-tree guard root </t>
    </r>
    <r>
      <rPr>
        <sz val="11"/>
        <color rgb="FF000000"/>
        <rFont val="Calibri"/>
      </rPr>
      <t xml:space="preserve">
</t>
    </r>
    <r>
      <rPr>
        <sz val="11"/>
        <color rgb="FF000000"/>
        <rFont val="Calibri"/>
      </rPr>
      <t>If the switch has not enabled Root Guard on all switch ports connecting to access layer switches and hosts, this is a finding.</t>
    </r>
  </si>
  <si>
    <t>V-269956</t>
  </si>
  <si>
    <r>
      <rPr>
        <sz val="11"/>
        <rFont val="Calibri"/>
      </rPr>
      <t>The Dell OS10 Switch must have BPDU Guard enabled on all user-facing or untrusted access switch ports.</t>
    </r>
  </si>
  <si>
    <r>
      <rPr>
        <sz val="11"/>
        <color rgb="FF000000"/>
        <rFont val="Calibri"/>
      </rPr>
      <t>Configure the Dell OS10 Switch to enable BPDU Guard on all user-facing or untrusted access switch ports, as shown in the example below:</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spanning-tree bpduguard enable</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</si>
  <si>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err disable state and sends a log message.</t>
    </r>
  </si>
  <si>
    <r>
      <rPr>
        <sz val="11"/>
        <color rgb="FF000000"/>
        <rFont val="Calibri"/>
      </rPr>
      <t>Review the Dell OS10 Switch topology as well as the switch configuration to verify that BPDU Guard is enabled on all user-facing or untrusted access switch ports.</t>
    </r>
    <r>
      <rPr>
        <sz val="11"/>
        <color rgb="FF000000"/>
        <rFont val="Calibri"/>
      </rPr>
      <t xml:space="preserve">
</t>
    </r>
    <r>
      <rPr>
        <sz val="11"/>
        <color rgb="FF000000"/>
        <rFont val="Calibri"/>
      </rPr>
      <t>For each user-facing or untrusted access switch port, execute the following:</t>
    </r>
    <r>
      <rPr>
        <sz val="11"/>
        <color rgb="FF000000"/>
        <rFont val="Calibri"/>
      </rPr>
      <t xml:space="preserve">
</t>
    </r>
    <r>
      <rPr>
        <sz val="11"/>
        <color rgb="FF000000"/>
        <rFont val="Calibri"/>
      </rPr>
      <t xml:space="preserve">    OS10# show running-configuration interface ethernet &lt;interface number&gt;</t>
    </r>
    <r>
      <rPr>
        <sz val="11"/>
        <color rgb="FF000000"/>
        <rFont val="Calibri"/>
      </rPr>
      <t xml:space="preserve">
</t>
    </r>
    <r>
      <rPr>
        <sz val="11"/>
        <color rgb="FF000000"/>
        <rFont val="Calibri"/>
      </rPr>
      <t xml:space="preserve">    Verify Root Guard is enabled: spanning-tree bpduguard enable </t>
    </r>
    <r>
      <rPr>
        <sz val="11"/>
        <color rgb="FF000000"/>
        <rFont val="Calibri"/>
      </rPr>
      <t xml:space="preserve">
</t>
    </r>
    <r>
      <rPr>
        <sz val="11"/>
        <color rgb="FF000000"/>
        <rFont val="Calibri"/>
      </rPr>
      <t>If the switch has not enabled BPDU Guard on all user-facing or untrusted access switch ports, this is a finding.</t>
    </r>
  </si>
  <si>
    <t>V-269957</t>
  </si>
  <si>
    <r>
      <rPr>
        <sz val="11"/>
        <rFont val="Calibri"/>
      </rPr>
      <t>The Dell OS10 Switch must have STP Loop Guard enabled on all nondesignated STP switch ports.</t>
    </r>
  </si>
  <si>
    <r>
      <rPr>
        <sz val="11"/>
        <color rgb="FF000000"/>
        <rFont val="Calibri"/>
      </rPr>
      <t>Configure the switch to have STP Loop Guard enabled globally, or at a minimum, on all nondesignated STP switch ports.</t>
    </r>
    <r>
      <rPr>
        <sz val="11"/>
        <color rgb="FF000000"/>
        <rFont val="Calibri"/>
      </rPr>
      <t xml:space="preserve">
</t>
    </r>
    <r>
      <rPr>
        <sz val="11"/>
        <color rgb="FF000000"/>
        <rFont val="Calibri"/>
      </rPr>
      <t>OS10(config)# interface range ethernet 1/1/1-1/1/58</t>
    </r>
    <r>
      <rPr>
        <sz val="11"/>
        <color rgb="FF000000"/>
        <rFont val="Calibri"/>
      </rPr>
      <t xml:space="preserve">
</t>
    </r>
    <r>
      <rPr>
        <sz val="11"/>
        <color rgb="FF000000"/>
        <rFont val="Calibri"/>
      </rPr>
      <t>OS10(conf-range-eth1/1/1-1/1/58)# spanning-tree guard loop</t>
    </r>
  </si>
  <si>
    <r>
      <rPr>
        <sz val="11"/>
        <color rgb="FF000000"/>
        <rFont val="Calibri"/>
      </rPr>
      <t>The Spanning Tree Protocol (STP) loop guard feature provides additional protection against STP loops. An STP loop is created when an STP blocking port in a redundant topology erroneously transitions to the forwarding state. In its operation, STP relies on continuous reception and transmission of Bridge Protocol Data Unit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guard feature makes additional checks. If BPDUs are not received on a nondesignated port and loop guard is enabled, that port is moved into the STP loop-inconsistent blocking state.</t>
    </r>
  </si>
  <si>
    <r>
      <rPr>
        <sz val="11"/>
        <color rgb="FF000000"/>
        <rFont val="Calibri"/>
      </rPr>
      <t>Review the switch configuration to verify that STP Loop Guard is enabled on at least all nondesignated STP ports.</t>
    </r>
    <r>
      <rPr>
        <sz val="11"/>
        <color rgb="FF000000"/>
        <rFont val="Calibri"/>
      </rPr>
      <t xml:space="preserve">
</t>
    </r>
    <r>
      <rPr>
        <sz val="11"/>
        <color rgb="FF000000"/>
        <rFont val="Calibri"/>
      </rPr>
      <t>Verify that the spanning-tree guard loop setting is enabled on each interface.</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 xml:space="preserve"> spanning-tree guard loop</t>
    </r>
    <r>
      <rPr>
        <sz val="11"/>
        <color rgb="FF000000"/>
        <rFont val="Calibri"/>
      </rPr>
      <t xml:space="preserve">
</t>
    </r>
    <r>
      <rPr>
        <sz val="11"/>
        <color rgb="FF000000"/>
        <rFont val="Calibri"/>
      </rPr>
      <t>!</t>
    </r>
    <r>
      <rPr>
        <sz val="11"/>
        <color rgb="FF000000"/>
        <rFont val="Calibri"/>
      </rPr>
      <t xml:space="preserve">
</t>
    </r>
    <r>
      <rPr>
        <sz val="11"/>
        <color rgb="FF000000"/>
        <rFont val="Calibri"/>
      </rPr>
      <t>If STP Loop Guard is not configured globally or on nondesignated STP ports, this is a finding.</t>
    </r>
  </si>
  <si>
    <t>V-269958</t>
  </si>
  <si>
    <r>
      <rPr>
        <sz val="11"/>
        <rFont val="Calibri"/>
      </rPr>
      <t>The Dell OS10 Switch must have Unknown Unicast Flood Blocking (UUFB) enabled.</t>
    </r>
  </si>
  <si>
    <r>
      <rPr>
        <sz val="11"/>
        <color rgb="FF000000"/>
        <rFont val="Calibri"/>
      </rPr>
      <t>Configure the Dell OS10 Switch to enable storm control is on all host-facing switch ports as shown in the example below:</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storm-control unknown-unicast 1</t>
    </r>
  </si>
  <si>
    <r>
      <rPr>
        <sz val="11"/>
        <color rgb="FF000000"/>
        <rFont val="Calibri"/>
      </rPr>
      <t>Access layer switches use the Content Addressable Memory (CAM) table to direct traffic to specific ports based on the VLAN number and the destination MAC address of the frame. When a router has an Address Resolution Protocol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Unknown Unicast Flood Blocking (UUFB) feature must be implemented on all access layer switches. The UUFB feature will block unknown unicast traffic flooding and only permit egress traffic with MAC addresses that are known to exit on the port.</t>
    </r>
  </si>
  <si>
    <r>
      <rPr>
        <sz val="11"/>
        <color rgb="FF000000"/>
        <rFont val="Calibri"/>
      </rPr>
      <t>Review the Dell OS10 Switch configuration to verify that unknown unicast traffic is blocked by storm control is on all host-facing switch ports.</t>
    </r>
    <r>
      <rPr>
        <sz val="11"/>
        <color rgb="FF000000"/>
        <rFont val="Calibri"/>
      </rPr>
      <t xml:space="preserve">
</t>
    </r>
    <r>
      <rPr>
        <sz val="11"/>
        <color rgb="FF000000"/>
        <rFont val="Calibri"/>
      </rPr>
      <t xml:space="preserve">For each host-facing switch port: </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storm-control unknown-unicast 1</t>
    </r>
    <r>
      <rPr>
        <sz val="11"/>
        <color rgb="FF000000"/>
        <rFont val="Calibri"/>
      </rPr>
      <t xml:space="preserve">
</t>
    </r>
    <r>
      <rPr>
        <sz val="11"/>
        <color rgb="FF000000"/>
        <rFont val="Calibri"/>
      </rPr>
      <t>If the switch has not enabled unknown unicast storm control on all host-facing switch ports, this is a finding.</t>
    </r>
  </si>
  <si>
    <t>V-269959</t>
  </si>
  <si>
    <r>
      <rPr>
        <sz val="11"/>
        <rFont val="Calibri"/>
      </rPr>
      <t>The Dell OS10 Switch must have DHCP snooping for all user VLANs to validate DHCP messages from untrusted sources.</t>
    </r>
  </si>
  <si>
    <r>
      <rPr>
        <sz val="11"/>
        <color rgb="FF000000"/>
        <rFont val="Calibri"/>
      </rPr>
      <t>Configure the Dell OS10 Switch to have DHCP snooping for all user VLANs to validate DHCP messages from untrusted sources, as shown in the example below:</t>
    </r>
    <r>
      <rPr>
        <sz val="11"/>
        <color rgb="FF000000"/>
        <rFont val="Calibri"/>
      </rPr>
      <t xml:space="preserve">
</t>
    </r>
    <r>
      <rPr>
        <sz val="11"/>
        <color rgb="FF000000"/>
        <rFont val="Calibri"/>
      </rPr>
      <t>Enable DHCP snooping globally in CONFIGURATION mode:</t>
    </r>
    <r>
      <rPr>
        <sz val="11"/>
        <color rgb="FF000000"/>
        <rFont val="Calibri"/>
      </rPr>
      <t xml:space="preserve">
</t>
    </r>
    <r>
      <rPr>
        <sz val="11"/>
        <color rgb="FF000000"/>
        <rFont val="Calibri"/>
      </rPr>
      <t xml:space="preserve">   OS10(config)# ip dhcp snooping</t>
    </r>
    <r>
      <rPr>
        <sz val="11"/>
        <color rgb="FF000000"/>
        <rFont val="Calibri"/>
      </rPr>
      <t xml:space="preserve">
</t>
    </r>
    <r>
      <rPr>
        <sz val="11"/>
        <color rgb="FF000000"/>
        <rFont val="Calibri"/>
      </rPr>
      <t>Specify physical or LAG interfaces that have connections towards DHCP servers as trusted in INTERFACE mode:</t>
    </r>
    <r>
      <rPr>
        <sz val="11"/>
        <color rgb="FF000000"/>
        <rFont val="Calibri"/>
      </rPr>
      <t xml:space="preserve">
</t>
    </r>
    <r>
      <rPr>
        <sz val="11"/>
        <color rgb="FF000000"/>
        <rFont val="Calibri"/>
      </rPr>
      <t xml:space="preserve">   OS10(config)# interface ethernet 1/1/4</t>
    </r>
    <r>
      <rPr>
        <sz val="11"/>
        <color rgb="FF000000"/>
        <rFont val="Calibri"/>
      </rPr>
      <t xml:space="preserve">
</t>
    </r>
    <r>
      <rPr>
        <sz val="11"/>
        <color rgb="FF000000"/>
        <rFont val="Calibri"/>
      </rPr>
      <t xml:space="preserve">   OS10(conf-if-eth1/1/1)# ip dhcp snooping trust </t>
    </r>
    <r>
      <rPr>
        <sz val="11"/>
        <color rgb="FF000000"/>
        <rFont val="Calibri"/>
      </rPr>
      <t xml:space="preserve">
</t>
    </r>
    <r>
      <rPr>
        <sz val="11"/>
        <color rgb="FF000000"/>
        <rFont val="Calibri"/>
      </rPr>
      <t>Alternatively, add static DHCP snooping entry in the binding table:</t>
    </r>
    <r>
      <rPr>
        <sz val="11"/>
        <color rgb="FF000000"/>
        <rFont val="Calibri"/>
      </rPr>
      <t xml:space="preserve">
</t>
    </r>
    <r>
      <rPr>
        <sz val="11"/>
        <color rgb="FF000000"/>
        <rFont val="Calibri"/>
      </rPr>
      <t xml:space="preserve">   OS10(config)# ip dhcp snooping binding mac 00:04:96:70:8a:12 vlan 100 ip 100.1.1.2 interface ethernet 1/1/1</t>
    </r>
  </si>
  <si>
    <r>
      <rPr>
        <sz val="11"/>
        <color rgb="FF000000"/>
        <rFont val="Calibri"/>
      </rPr>
      <t>In an enterprise network, devices under administrative control are trusted sources. These devices include the switches, routers, and servers in the network. Host ports and unknown DHCP servers are considered untrusted sources. An unknown DHCP server on the network on an untrusted port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uses the database to validate subsequent requests from untrusted hosts. Other security features, such as IP Source Guard and Dynamic Address Resolution Protocol (ARP) Inspection (DAI), also use information stored in the DHCP snooping binding database. Hence, it is imperative that the DHCP snooping feature is enabled on all VLANs.</t>
    </r>
  </si>
  <si>
    <r>
      <rPr>
        <sz val="11"/>
        <color rgb="FF000000"/>
        <rFont val="Calibri"/>
      </rPr>
      <t>Review the Dell OS10 Switch configuration and verify that DHCP snooping is enabled on all user VLANs.</t>
    </r>
    <r>
      <rPr>
        <sz val="11"/>
        <color rgb="FF000000"/>
        <rFont val="Calibri"/>
      </rPr>
      <t xml:space="preserve">
</t>
    </r>
    <r>
      <rPr>
        <sz val="11"/>
        <color rgb="FF000000"/>
        <rFont val="Calibri"/>
      </rPr>
      <t>Verify that DHCP snooping is enabled globally:</t>
    </r>
    <r>
      <rPr>
        <sz val="11"/>
        <color rgb="FF000000"/>
        <rFont val="Calibri"/>
      </rPr>
      <t xml:space="preserve">
</t>
    </r>
    <r>
      <rPr>
        <sz val="11"/>
        <color rgb="FF000000"/>
        <rFont val="Calibri"/>
      </rPr>
      <t>ip dhcp snooping</t>
    </r>
    <r>
      <rPr>
        <sz val="11"/>
        <color rgb="FF000000"/>
        <rFont val="Calibri"/>
      </rPr>
      <t xml:space="preserve">
</t>
    </r>
    <r>
      <rPr>
        <sz val="11"/>
        <color rgb="FF000000"/>
        <rFont val="Calibri"/>
      </rPr>
      <t>Verify that interfaces attached to trusted DHCP servers are configured:</t>
    </r>
    <r>
      <rPr>
        <sz val="11"/>
        <color rgb="FF000000"/>
        <rFont val="Calibri"/>
      </rPr>
      <t xml:space="preserve">
</t>
    </r>
    <r>
      <rPr>
        <sz val="11"/>
        <color rgb="FF000000"/>
        <rFont val="Calibri"/>
      </rPr>
      <t>interface ethernet 1/1/4</t>
    </r>
    <r>
      <rPr>
        <sz val="11"/>
        <color rgb="FF000000"/>
        <rFont val="Calibri"/>
      </rPr>
      <t xml:space="preserve">
</t>
    </r>
    <r>
      <rPr>
        <sz val="11"/>
        <color rgb="FF000000"/>
        <rFont val="Calibri"/>
      </rPr>
      <t xml:space="preserve">  ip dhcp snooping trust</t>
    </r>
    <r>
      <rPr>
        <sz val="11"/>
        <color rgb="FF000000"/>
        <rFont val="Calibri"/>
      </rPr>
      <t xml:space="preserve">
</t>
    </r>
    <r>
      <rPr>
        <sz val="11"/>
        <color rgb="FF000000"/>
        <rFont val="Calibri"/>
      </rPr>
      <t>Verify that static DHCP snooping entries are in the binding table:</t>
    </r>
    <r>
      <rPr>
        <sz val="11"/>
        <color rgb="FF000000"/>
        <rFont val="Calibri"/>
      </rPr>
      <t xml:space="preserve">
</t>
    </r>
    <r>
      <rPr>
        <sz val="11"/>
        <color rgb="FF000000"/>
        <rFont val="Calibri"/>
      </rPr>
      <t xml:space="preserve">  ip dhcp snooping binding mac 00:04:96:70:8a:12 vlan 100 ip 100.1.1.2 interface ethernet 1/1/1</t>
    </r>
    <r>
      <rPr>
        <sz val="11"/>
        <color rgb="FF000000"/>
        <rFont val="Calibri"/>
      </rPr>
      <t xml:space="preserve">
</t>
    </r>
    <r>
      <rPr>
        <sz val="11"/>
        <color rgb="FF000000"/>
        <rFont val="Calibri"/>
      </rPr>
      <t>Note that OS10 supports three types of source address validation of trusted DHCP servers: source IP address validation, source IP and MAC address validation, and DHCP source MAC address validation.</t>
    </r>
    <r>
      <rPr>
        <sz val="11"/>
        <color rgb="FF000000"/>
        <rFont val="Calibri"/>
      </rPr>
      <t xml:space="preserve">
</t>
    </r>
    <r>
      <rPr>
        <sz val="11"/>
        <color rgb="FF000000"/>
        <rFont val="Calibri"/>
      </rPr>
      <t>If the switch does not have DHCP snooping enabled for all user VLANs to validate DHCP messages from untrusted sources, this is a finding.</t>
    </r>
  </si>
  <si>
    <t>V-269960</t>
  </si>
  <si>
    <r>
      <rPr>
        <sz val="11"/>
        <rFont val="Calibri"/>
      </rPr>
      <t>The Dell OS10 Switch must have Source Address Validation (SAV) enabled on all user-facing or untrusted access switch ports.</t>
    </r>
  </si>
  <si>
    <r>
      <rPr>
        <sz val="11"/>
        <color rgb="FF000000"/>
        <rFont val="Calibri"/>
      </rPr>
      <t>Configure the Dell OS10 Switch to have DHCP snooping for all user VLANs to validate DHCP messages from untrusted sources, as shown in the example below:</t>
    </r>
    <r>
      <rPr>
        <sz val="11"/>
        <color rgb="FF000000"/>
        <rFont val="Calibri"/>
      </rPr>
      <t xml:space="preserve">
</t>
    </r>
    <r>
      <rPr>
        <sz val="11"/>
        <color rgb="FF000000"/>
        <rFont val="Calibri"/>
      </rPr>
      <t>Enable DHCP snooping globally in CONFIGURATION mode:</t>
    </r>
    <r>
      <rPr>
        <sz val="11"/>
        <color rgb="FF000000"/>
        <rFont val="Calibri"/>
      </rPr>
      <t xml:space="preserve">
</t>
    </r>
    <r>
      <rPr>
        <sz val="11"/>
        <color rgb="FF000000"/>
        <rFont val="Calibri"/>
      </rPr>
      <t xml:space="preserve">   OS10(config)# ip dhcp snooping</t>
    </r>
    <r>
      <rPr>
        <sz val="11"/>
        <color rgb="FF000000"/>
        <rFont val="Calibri"/>
      </rPr>
      <t xml:space="preserve">
</t>
    </r>
    <r>
      <rPr>
        <sz val="11"/>
        <color rgb="FF000000"/>
        <rFont val="Calibri"/>
      </rPr>
      <t>Specify physical interfaces which are user facing or untrusted in INTERFACE mode:</t>
    </r>
    <r>
      <rPr>
        <sz val="11"/>
        <color rgb="FF000000"/>
        <rFont val="Calibri"/>
      </rPr>
      <t xml:space="preserve">
</t>
    </r>
    <r>
      <rPr>
        <sz val="11"/>
        <color rgb="FF000000"/>
        <rFont val="Calibri"/>
      </rPr>
      <t xml:space="preserve">   OS10(config)# interface ethernet 1/1/24</t>
    </r>
    <r>
      <rPr>
        <sz val="11"/>
        <color rgb="FF000000"/>
        <rFont val="Calibri"/>
      </rPr>
      <t xml:space="preserve">
</t>
    </r>
    <r>
      <rPr>
        <sz val="11"/>
        <color rgb="FF000000"/>
        <rFont val="Calibri"/>
      </rPr>
      <t xml:space="preserve">   OS10(conf-if-eth1/1/1)# ip dhcp snooping source-address-validation ipmac</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</si>
  <si>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</si>
  <si>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Dell OS10 Switch configuration and verify that SAV is enabled on all user-facing or untrusted access switch ports.</t>
    </r>
    <r>
      <rPr>
        <sz val="11"/>
        <color rgb="FF000000"/>
        <rFont val="Calibri"/>
      </rPr>
      <t xml:space="preserve">
</t>
    </r>
    <r>
      <rPr>
        <sz val="11"/>
        <color rgb="FF000000"/>
        <rFont val="Calibri"/>
      </rPr>
      <t>Verify that DHCP snooping is enabled globally:</t>
    </r>
    <r>
      <rPr>
        <sz val="11"/>
        <color rgb="FF000000"/>
        <rFont val="Calibri"/>
      </rPr>
      <t xml:space="preserve">
</t>
    </r>
    <r>
      <rPr>
        <sz val="11"/>
        <color rgb="FF000000"/>
        <rFont val="Calibri"/>
      </rPr>
      <t>ip dhcp snooping</t>
    </r>
    <r>
      <rPr>
        <sz val="11"/>
        <color rgb="FF000000"/>
        <rFont val="Calibri"/>
      </rPr>
      <t xml:space="preserve">
</t>
    </r>
    <r>
      <rPr>
        <sz val="11"/>
        <color rgb="FF000000"/>
        <rFont val="Calibri"/>
      </rPr>
      <t>Verify that interfaces attached to trusted DHCP servers are configured:</t>
    </r>
    <r>
      <rPr>
        <sz val="11"/>
        <color rgb="FF000000"/>
        <rFont val="Calibri"/>
      </rPr>
      <t xml:space="preserve">
</t>
    </r>
    <r>
      <rPr>
        <sz val="11"/>
        <color rgb="FF000000"/>
        <rFont val="Calibri"/>
      </rPr>
      <t>interface ethernet 1/1/4</t>
    </r>
    <r>
      <rPr>
        <sz val="11"/>
        <color rgb="FF000000"/>
        <rFont val="Calibri"/>
      </rPr>
      <t xml:space="preserve">
</t>
    </r>
    <r>
      <rPr>
        <sz val="11"/>
        <color rgb="FF000000"/>
        <rFont val="Calibri"/>
      </rPr>
      <t xml:space="preserve">  ip dhcp snooping trust</t>
    </r>
    <r>
      <rPr>
        <sz val="11"/>
        <color rgb="FF000000"/>
        <rFont val="Calibri"/>
      </rPr>
      <t xml:space="preserve">
</t>
    </r>
    <r>
      <rPr>
        <sz val="11"/>
        <color rgb="FF000000"/>
        <rFont val="Calibri"/>
      </rPr>
      <t>Enable source IP and MAC address validation in INTERFACE mode for each untrusted and user-facing port:</t>
    </r>
    <r>
      <rPr>
        <sz val="11"/>
        <color rgb="FF000000"/>
        <rFont val="Calibri"/>
      </rPr>
      <t xml:space="preserve">
</t>
    </r>
    <r>
      <rPr>
        <sz val="11"/>
        <color rgb="FF000000"/>
        <rFont val="Calibri"/>
      </rPr>
      <t>ip dhcp snooping source-address-validation ipmac</t>
    </r>
    <r>
      <rPr>
        <sz val="11"/>
        <color rgb="FF000000"/>
        <rFont val="Calibri"/>
      </rPr>
      <t xml:space="preserve">
</t>
    </r>
    <r>
      <rPr>
        <sz val="11"/>
        <color rgb="FF000000"/>
        <rFont val="Calibri"/>
      </rPr>
      <t>If the switch does not have DHCP snooping is enabled globally, a trusted DHCP server port specified, and Source Address Validation enabled for all user-facing or untrusted access switch ports, this is a finding.</t>
    </r>
  </si>
  <si>
    <t>V-269961</t>
  </si>
  <si>
    <r>
      <rPr>
        <sz val="11"/>
        <rFont val="Calibri"/>
      </rPr>
      <t>The Dell OS10 Switch must have Dynamic Address Resolution Protocol (ARP) Inspection (DAI) enabled on all user VLANs.</t>
    </r>
  </si>
  <si>
    <r>
      <rPr>
        <sz val="11"/>
        <color rgb="FF000000"/>
        <rFont val="Calibri"/>
      </rPr>
      <t>Configure the switch to have DAI enabled on all user VLANs as shown in the example below:</t>
    </r>
    <r>
      <rPr>
        <sz val="11"/>
        <color rgb="FF000000"/>
        <rFont val="Calibri"/>
      </rPr>
      <t xml:space="preserve">
</t>
    </r>
    <r>
      <rPr>
        <sz val="11"/>
        <color rgb="FF000000"/>
        <rFont val="Calibri"/>
      </rPr>
      <t>OS10(config)# interface range vlan 200-201</t>
    </r>
    <r>
      <rPr>
        <sz val="11"/>
        <color rgb="FF000000"/>
        <rFont val="Calibri"/>
      </rPr>
      <t xml:space="preserve">
</t>
    </r>
    <r>
      <rPr>
        <sz val="11"/>
        <color rgb="FF000000"/>
        <rFont val="Calibri"/>
      </rPr>
      <t>OS10(conf-range-vl-200-201)# arp inspection</t>
    </r>
  </si>
  <si>
    <r>
      <rPr>
        <sz val="11"/>
        <color rgb="FF000000"/>
        <rFont val="Calibri"/>
      </rPr>
      <t>DAI intercepts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</si>
  <si>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Review the switch configuration to verify that DAI feature is enabled on all user VLANs.</t>
    </r>
    <r>
      <rPr>
        <sz val="11"/>
        <color rgb="FF000000"/>
        <rFont val="Calibri"/>
      </rPr>
      <t xml:space="preserve">
</t>
    </r>
    <r>
      <rPr>
        <sz val="11"/>
        <color rgb="FF000000"/>
        <rFont val="Calibri"/>
      </rPr>
      <t>Verify that each user VLAN has arp inspection enabled.</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vlan200</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arp inspection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vlan201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arp inspection</t>
    </r>
    <r>
      <rPr>
        <sz val="11"/>
        <color rgb="FF000000"/>
        <rFont val="Calibri"/>
      </rPr>
      <t xml:space="preserve">
</t>
    </r>
    <r>
      <rPr>
        <sz val="11"/>
        <color rgb="FF000000"/>
        <rFont val="Calibri"/>
      </rPr>
      <t>If ARP inspection is not enabled on all user VLANs, this is a finding.</t>
    </r>
  </si>
  <si>
    <t>V-269962</t>
  </si>
  <si>
    <r>
      <rPr>
        <sz val="11"/>
        <rFont val="Calibri"/>
      </rPr>
      <t>The Dell OS10 Switch must have Storm Control configured on all host-facing switch ports.</t>
    </r>
  </si>
  <si>
    <r>
      <rPr>
        <sz val="11"/>
        <color rgb="FF000000"/>
        <rFont val="Calibri"/>
      </rPr>
      <t>Configure the Dell OS10 Switch to enable storm control is on all host-facing switch ports as shown in the example below:</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storm-control broadcast 1000</t>
    </r>
    <r>
      <rPr>
        <sz val="11"/>
        <color rgb="FF000000"/>
        <rFont val="Calibri"/>
      </rPr>
      <t xml:space="preserve">
</t>
    </r>
    <r>
      <rPr>
        <sz val="11"/>
        <color rgb="FF000000"/>
        <rFont val="Calibri"/>
      </rPr>
      <t>OS10(conf-if-eth1/1/1)# storm-control multicast rate 100 Mbps</t>
    </r>
    <r>
      <rPr>
        <sz val="11"/>
        <color rgb="FF000000"/>
        <rFont val="Calibri"/>
      </rPr>
      <t xml:space="preserve">
</t>
    </r>
    <r>
      <rPr>
        <sz val="11"/>
        <color rgb="FF000000"/>
        <rFont val="Calibri"/>
      </rPr>
      <t>OS10(conf-if-eth1/1/1)# storm-control unknown-unicast rate 600 Kbps</t>
    </r>
  </si>
  <si>
    <r>
      <rPr>
        <sz val="11"/>
        <color rgb="FF000000"/>
        <rFont val="Calibri"/>
      </rPr>
      <t>A traffic storm occurs when packets flood a LAN, creating excessive traffic and degrading network performance. Traffic storm control prevents network disruption by suppressing ingress traffic when the number of packets reaches a configured threshold level. Traffic storm control monitors ingress traffic levels on a port and drops traffic when the number of packets reaches the configured threshold level during any one-second interval.</t>
    </r>
  </si>
  <si>
    <r>
      <rPr>
        <sz val="11"/>
        <color rgb="FF000000"/>
        <rFont val="Calibri"/>
      </rPr>
      <t>Review the Dell OS10 Switch configuration to verify that storm control is enabled on all host-facing switch ports.</t>
    </r>
    <r>
      <rPr>
        <sz val="11"/>
        <color rgb="FF000000"/>
        <rFont val="Calibri"/>
      </rPr>
      <t xml:space="preserve">
</t>
    </r>
    <r>
      <rPr>
        <sz val="11"/>
        <color rgb="FF000000"/>
        <rFont val="Calibri"/>
      </rPr>
      <t xml:space="preserve">For each host-facing switch port: </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storm-control broadcast 1000</t>
    </r>
    <r>
      <rPr>
        <sz val="11"/>
        <color rgb="FF000000"/>
        <rFont val="Calibri"/>
      </rPr>
      <t xml:space="preserve">
</t>
    </r>
    <r>
      <rPr>
        <sz val="11"/>
        <color rgb="FF000000"/>
        <rFont val="Calibri"/>
      </rPr>
      <t xml:space="preserve">  storm-control multicast rate 100 Mbps</t>
    </r>
    <r>
      <rPr>
        <sz val="11"/>
        <color rgb="FF000000"/>
        <rFont val="Calibri"/>
      </rPr>
      <t xml:space="preserve">
</t>
    </r>
    <r>
      <rPr>
        <sz val="11"/>
        <color rgb="FF000000"/>
        <rFont val="Calibri"/>
      </rPr>
      <t xml:space="preserve">  storm-control unknown-unicast rate 600 Kbps</t>
    </r>
    <r>
      <rPr>
        <sz val="11"/>
        <color rgb="FF000000"/>
        <rFont val="Calibri"/>
      </rPr>
      <t xml:space="preserve">
</t>
    </r>
    <r>
      <rPr>
        <sz val="11"/>
        <color rgb="FF000000"/>
        <rFont val="Calibri"/>
      </rPr>
      <t>Note that the rates may be entered in bits per second or packets per second units.</t>
    </r>
    <r>
      <rPr>
        <sz val="11"/>
        <color rgb="FF000000"/>
        <rFont val="Calibri"/>
      </rPr>
      <t xml:space="preserve">
</t>
    </r>
    <r>
      <rPr>
        <sz val="11"/>
        <color rgb="FF000000"/>
        <rFont val="Calibri"/>
      </rPr>
      <t>If the switch has not enabled storm control on all host-facing switch ports, this is a finding.</t>
    </r>
  </si>
  <si>
    <t>V-269963</t>
  </si>
  <si>
    <r>
      <rPr>
        <sz val="11"/>
        <rFont val="Calibri"/>
      </rPr>
      <t>The Dell OS10 Switch must have IGMP or MLD Snooping configured on all VLANs</t>
    </r>
  </si>
  <si>
    <r>
      <rPr>
        <sz val="11"/>
        <color rgb="FF000000"/>
        <rFont val="Calibri"/>
      </rPr>
      <t>Configure IGMP or MLD snooping for IPv4 and IPv6 multicast traffic respectively for each VLAN.</t>
    </r>
    <r>
      <rPr>
        <sz val="11"/>
        <color rgb="FF000000"/>
        <rFont val="Calibri"/>
      </rPr>
      <t xml:space="preserve">
</t>
    </r>
    <r>
      <rPr>
        <sz val="11"/>
        <color rgb="FF000000"/>
        <rFont val="Calibri"/>
      </rPr>
      <t>Enable IGMP or MLD snooping globally:</t>
    </r>
    <r>
      <rPr>
        <sz val="11"/>
        <color rgb="FF000000"/>
        <rFont val="Calibri"/>
      </rPr>
      <t xml:space="preserve">
</t>
    </r>
    <r>
      <rPr>
        <sz val="11"/>
        <color rgb="FF000000"/>
        <rFont val="Calibri"/>
      </rPr>
      <t>OS10(config)# ip igmp snooping enable</t>
    </r>
    <r>
      <rPr>
        <sz val="11"/>
        <color rgb="FF000000"/>
        <rFont val="Calibri"/>
      </rPr>
      <t xml:space="preserve">
</t>
    </r>
    <r>
      <rPr>
        <sz val="11"/>
        <color rgb="FF000000"/>
        <rFont val="Calibri"/>
      </rPr>
      <t>OS10(config)# ipv6 mld snooping enable</t>
    </r>
    <r>
      <rPr>
        <sz val="11"/>
        <color rgb="FF000000"/>
        <rFont val="Calibri"/>
      </rPr>
      <t xml:space="preserve">
</t>
    </r>
    <r>
      <rPr>
        <sz val="11"/>
        <color rgb="FF000000"/>
        <rFont val="Calibri"/>
      </rPr>
      <t>Enable IGMP or MLD snooping on each VLAN:</t>
    </r>
    <r>
      <rPr>
        <sz val="11"/>
        <color rgb="FF000000"/>
        <rFont val="Calibri"/>
      </rPr>
      <t xml:space="preserve">
</t>
    </r>
    <r>
      <rPr>
        <sz val="11"/>
        <color rgb="FF000000"/>
        <rFont val="Calibri"/>
      </rPr>
      <t>OS10(config)# interface vlan 100</t>
    </r>
    <r>
      <rPr>
        <sz val="11"/>
        <color rgb="FF000000"/>
        <rFont val="Calibri"/>
      </rPr>
      <t xml:space="preserve">
</t>
    </r>
    <r>
      <rPr>
        <sz val="11"/>
        <color rgb="FF000000"/>
        <rFont val="Calibri"/>
      </rPr>
      <t>OS10(conf-if-vl-100)# ip igmp snooping</t>
    </r>
    <r>
      <rPr>
        <sz val="11"/>
        <color rgb="FF000000"/>
        <rFont val="Calibri"/>
      </rPr>
      <t xml:space="preserve">
</t>
    </r>
    <r>
      <rPr>
        <sz val="11"/>
        <color rgb="FF000000"/>
        <rFont val="Calibri"/>
      </rPr>
      <t>OS10(conf-if-vl-100)# ipv6 mld snooping</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</si>
  <si>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</si>
  <si>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Dell OS10 Switch configuration to verify that IGMP or MLD snooping has been configured for IPv4 and IPv6 multicast traffic, respectively.</t>
    </r>
    <r>
      <rPr>
        <sz val="11"/>
        <color rgb="FF000000"/>
        <rFont val="Calibri"/>
      </rPr>
      <t xml:space="preserve">
</t>
    </r>
    <r>
      <rPr>
        <sz val="11"/>
        <color rgb="FF000000"/>
        <rFont val="Calibri"/>
      </rPr>
      <t>Verify that IGMP and MLD snooping have not been disabled globally by checking that the following have not been configured:</t>
    </r>
    <r>
      <rPr>
        <sz val="11"/>
        <color rgb="FF000000"/>
        <rFont val="Calibri"/>
      </rPr>
      <t xml:space="preserve">
</t>
    </r>
    <r>
      <rPr>
        <sz val="11"/>
        <color rgb="FF000000"/>
        <rFont val="Calibri"/>
      </rPr>
      <t xml:space="preserve">  no ip igmp snooping enable</t>
    </r>
    <r>
      <rPr>
        <sz val="11"/>
        <color rgb="FF000000"/>
        <rFont val="Calibri"/>
      </rPr>
      <t xml:space="preserve">
</t>
    </r>
    <r>
      <rPr>
        <sz val="11"/>
        <color rgb="FF000000"/>
        <rFont val="Calibri"/>
      </rPr>
      <t xml:space="preserve">  no ipv6 mld snooping enable</t>
    </r>
    <r>
      <rPr>
        <sz val="11"/>
        <color rgb="FF000000"/>
        <rFont val="Calibri"/>
      </rPr>
      <t xml:space="preserve">
</t>
    </r>
    <r>
      <rPr>
        <sz val="11"/>
        <color rgb="FF000000"/>
        <rFont val="Calibri"/>
      </rPr>
      <t>Verify that IGMP or MLD snooping have not been disabled on any of the individual VLANs:</t>
    </r>
    <r>
      <rPr>
        <sz val="11"/>
        <color rgb="FF000000"/>
        <rFont val="Calibri"/>
      </rPr>
      <t xml:space="preserve">
</t>
    </r>
    <r>
      <rPr>
        <sz val="11"/>
        <color rgb="FF000000"/>
        <rFont val="Calibri"/>
      </rPr>
      <t>Interface vlan 100</t>
    </r>
    <r>
      <rPr>
        <sz val="11"/>
        <color rgb="FF000000"/>
        <rFont val="Calibri"/>
      </rPr>
      <t xml:space="preserve">
</t>
    </r>
    <r>
      <rPr>
        <sz val="11"/>
        <color rgb="FF000000"/>
        <rFont val="Calibri"/>
      </rPr>
      <t xml:space="preserve">  no ip igmp snooping</t>
    </r>
    <r>
      <rPr>
        <sz val="11"/>
        <color rgb="FF000000"/>
        <rFont val="Calibri"/>
      </rPr>
      <t xml:space="preserve">
</t>
    </r>
    <r>
      <rPr>
        <sz val="11"/>
        <color rgb="FF000000"/>
        <rFont val="Calibri"/>
      </rPr>
      <t xml:space="preserve">  no ipv6 mld snooping</t>
    </r>
    <r>
      <rPr>
        <sz val="11"/>
        <color rgb="FF000000"/>
        <rFont val="Calibri"/>
      </rPr>
      <t xml:space="preserve">
</t>
    </r>
    <r>
      <rPr>
        <sz val="11"/>
        <color rgb="FF000000"/>
        <rFont val="Calibri"/>
      </rPr>
      <t>If the switch is not configured to implement IGMP or MLD snooping for each VLAN, this is a finding.</t>
    </r>
  </si>
  <si>
    <t>V-269964</t>
  </si>
  <si>
    <r>
      <rPr>
        <sz val="11"/>
        <rFont val="Calibri"/>
      </rPr>
      <t>The Dell OS10 Switch must implement Rapid Spanning Tree Protocol (STP) where VLANs span multiple switches with redundant links.</t>
    </r>
  </si>
  <si>
    <r>
      <rPr>
        <sz val="11"/>
        <color rgb="FF000000"/>
        <rFont val="Calibri"/>
      </rPr>
      <t>Configure Rapid STP or MSTP to be implemented at the access and distribution layers where VLANs span multiple switches as shown in the examples below:</t>
    </r>
    <r>
      <rPr>
        <sz val="11"/>
        <color rgb="FF000000"/>
        <rFont val="Calibri"/>
      </rPr>
      <t xml:space="preserve">
</t>
    </r>
    <r>
      <rPr>
        <sz val="11"/>
        <color rgb="FF000000"/>
        <rFont val="Calibri"/>
      </rPr>
      <t>OS10(config)# spanning-tree mode rstp</t>
    </r>
    <r>
      <rPr>
        <sz val="11"/>
        <color rgb="FF000000"/>
        <rFont val="Calibri"/>
      </rPr>
      <t xml:space="preserve">
</t>
    </r>
    <r>
      <rPr>
        <sz val="11"/>
        <color rgb="FF000000"/>
        <rFont val="Calibri"/>
      </rPr>
      <t>or</t>
    </r>
    <r>
      <rPr>
        <sz val="11"/>
        <color rgb="FF000000"/>
        <rFont val="Calibri"/>
      </rPr>
      <t xml:space="preserve">
</t>
    </r>
    <r>
      <rPr>
        <sz val="11"/>
        <color rgb="FF000000"/>
        <rFont val="Calibri"/>
      </rPr>
      <t>OS10(config)# spanning-tree mode mst</t>
    </r>
  </si>
  <si>
    <r>
      <rPr>
        <sz val="11"/>
        <color rgb="FF000000"/>
        <rFont val="Calibri"/>
      </rPr>
      <t>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Per-VLAN-Spanning-Tree (Rapid-PVST) or Multiple Spanning-Tree Protocol (MSTP); the latter scales much better when there are many VLANs.</t>
    </r>
  </si>
  <si>
    <r>
      <rPr>
        <sz val="11"/>
        <color rgb="FF000000"/>
        <rFont val="Calibri"/>
      </rPr>
      <t xml:space="preserve">In cases where VLANs do not span multiple switches, it is a best practice to not implement STP. Avoiding the use of STP will provide the most deterministic and highly available network topology. If STP is required, then review the switch configuration to verify that Rapid STP has been implemented. </t>
    </r>
    <r>
      <rPr>
        <sz val="11"/>
        <color rgb="FF000000"/>
        <rFont val="Calibri"/>
      </rPr>
      <t xml:space="preserve">
</t>
    </r>
    <r>
      <rPr>
        <sz val="11"/>
        <color rgb="FF000000"/>
        <rFont val="Calibri"/>
      </rPr>
      <t>OS10# show running-configuration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mode rstp</t>
    </r>
    <r>
      <rPr>
        <sz val="11"/>
        <color rgb="FF000000"/>
        <rFont val="Calibri"/>
      </rPr>
      <t xml:space="preserve">
</t>
    </r>
    <r>
      <rPr>
        <sz val="11"/>
        <color rgb="FF000000"/>
        <rFont val="Calibri"/>
      </rPr>
      <t>Note: MSTP can be configured as an alternate mode. MSTP uses RSTP for rapid convergence and enables multiple VLANs to be grouped into and mapped to the same spanning-tree instance, thereby reducing the number of spanning-tree instances needed to support many VLANs.</t>
    </r>
    <r>
      <rPr>
        <sz val="11"/>
        <color rgb="FF000000"/>
        <rFont val="Calibri"/>
      </rPr>
      <t xml:space="preserve">
</t>
    </r>
    <r>
      <rPr>
        <sz val="11"/>
        <color rgb="FF000000"/>
        <rFont val="Calibri"/>
      </rPr>
      <t>OS10# show running-configuration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mode mst</t>
    </r>
    <r>
      <rPr>
        <sz val="11"/>
        <color rgb="FF000000"/>
        <rFont val="Calibri"/>
      </rPr>
      <t xml:space="preserve">
</t>
    </r>
    <r>
      <rPr>
        <sz val="11"/>
        <color rgb="FF000000"/>
        <rFont val="Calibri"/>
      </rPr>
      <t>If Rapid STP or MSTP have not been implemented where STP is required, this is a finding.</t>
    </r>
  </si>
  <si>
    <t>V-269965</t>
  </si>
  <si>
    <r>
      <rPr>
        <sz val="11"/>
        <rFont val="Calibri"/>
      </rPr>
      <t>The Dell OS10 Switch must enable Far-End Failure Detection (FEFD) to protect against one-way connections.</t>
    </r>
  </si>
  <si>
    <r>
      <rPr>
        <sz val="11"/>
        <color rgb="FF000000"/>
        <rFont val="Calibri"/>
      </rPr>
      <t>Configure the OS10 switch to enable FEFD on appropriate interfaces connected to other OS10 peers.</t>
    </r>
    <r>
      <rPr>
        <sz val="11"/>
        <color rgb="FF000000"/>
        <rFont val="Calibri"/>
      </rPr>
      <t xml:space="preserve">
</t>
    </r>
    <r>
      <rPr>
        <sz val="11"/>
        <color rgb="FF000000"/>
        <rFont val="Calibri"/>
      </rPr>
      <t>OS10(config)# interface ethernet 1/1/6</t>
    </r>
    <r>
      <rPr>
        <sz val="11"/>
        <color rgb="FF000000"/>
        <rFont val="Calibri"/>
      </rPr>
      <t xml:space="preserve">
</t>
    </r>
    <r>
      <rPr>
        <sz val="11"/>
        <color rgb="FF000000"/>
        <rFont val="Calibri"/>
      </rPr>
      <t>OS10(conf-if-eth1/1/6)# fefd mode normal</t>
    </r>
  </si>
  <si>
    <r>
      <rPr>
        <sz val="11"/>
        <color rgb="FF000000"/>
        <rFont val="Calibri"/>
      </rPr>
      <t>In topologies where fiber-optic interconnections are used, physical misconnections can occur that allow a link to appear to be up when there is a mismatched set of transmit/receive pairs. When such a physical misconfiguration occurs, protocols such as STP can cause network instability. UDLD is a Layer 2 protocol that can detect these physical misconfigurations by verifying that traffic is flowing bidirectionally between neighbors. Ports with UDLD enabled periodically transmit packets to neighbor devices. If the packets are not echoed back within a specific time frame, the link is flagged as unidirectional and the interface is shut down.</t>
    </r>
  </si>
  <si>
    <r>
      <rPr>
        <sz val="11"/>
        <color rgb="FF000000"/>
        <rFont val="Calibri"/>
      </rPr>
      <t>Dell OS10 provides a proprietary protocol, FEFD, to protect against one-way connections.</t>
    </r>
    <r>
      <rPr>
        <sz val="11"/>
        <color rgb="FF000000"/>
        <rFont val="Calibri"/>
      </rPr>
      <t xml:space="preserve">
</t>
    </r>
    <r>
      <rPr>
        <sz val="11"/>
        <color rgb="FF000000"/>
        <rFont val="Calibri"/>
      </rPr>
      <t>Verify that FEFD is configured on the appropriate ethernet interfaces by reviewing the FEFD status to verify the desired interfaces are in mode Normal or Aggressive.</t>
    </r>
    <r>
      <rPr>
        <sz val="11"/>
        <color rgb="FF000000"/>
        <rFont val="Calibri"/>
      </rPr>
      <t xml:space="preserve">
</t>
    </r>
    <r>
      <rPr>
        <sz val="11"/>
        <color rgb="FF000000"/>
        <rFont val="Calibri"/>
      </rPr>
      <t>OS10# show fefd</t>
    </r>
    <r>
      <rPr>
        <sz val="11"/>
        <color rgb="FF000000"/>
        <rFont val="Calibri"/>
      </rPr>
      <t xml:space="preserve">
</t>
    </r>
    <r>
      <rPr>
        <sz val="11"/>
        <color rgb="FF000000"/>
        <rFont val="Calibri"/>
      </rPr>
      <t>FEFD is globally 'OFF', interval is 15 seconds.</t>
    </r>
    <r>
      <rPr>
        <sz val="11"/>
        <color rgb="FF000000"/>
        <rFont val="Calibri"/>
      </rPr>
      <t xml:space="preserve">
</t>
    </r>
    <r>
      <rPr>
        <sz val="11"/>
        <color rgb="FF000000"/>
        <rFont val="Calibri"/>
      </rPr>
      <t>INTERFACE      MODE          INTERVAL      STATE</t>
    </r>
    <r>
      <rPr>
        <sz val="11"/>
        <color rgb="FF000000"/>
        <rFont val="Calibri"/>
      </rPr>
      <t xml:space="preserve">
</t>
    </r>
    <r>
      <rPr>
        <sz val="11"/>
        <color rgb="FF000000"/>
        <rFont val="Calibri"/>
      </rPr>
      <t>============================================================</t>
    </r>
    <r>
      <rPr>
        <sz val="11"/>
        <color rgb="FF000000"/>
        <rFont val="Calibri"/>
      </rPr>
      <t xml:space="preserve">
</t>
    </r>
    <r>
      <rPr>
        <sz val="11"/>
        <color rgb="FF000000"/>
        <rFont val="Calibri"/>
      </rPr>
      <t>eth1/1/1       NA            NA            Idle (Not running)</t>
    </r>
    <r>
      <rPr>
        <sz val="11"/>
        <color rgb="FF000000"/>
        <rFont val="Calibri"/>
      </rPr>
      <t xml:space="preserve">
</t>
    </r>
    <r>
      <rPr>
        <sz val="11"/>
        <color rgb="FF000000"/>
        <rFont val="Calibri"/>
      </rPr>
      <t>eth1/1/2       NA            NA            Idle (Not running)</t>
    </r>
    <r>
      <rPr>
        <sz val="11"/>
        <color rgb="FF000000"/>
        <rFont val="Calibri"/>
      </rPr>
      <t xml:space="preserve">
</t>
    </r>
    <r>
      <rPr>
        <sz val="11"/>
        <color rgb="FF000000"/>
        <rFont val="Calibri"/>
      </rPr>
      <t>eth1/1/3       NA            NA            Idle (Not running)</t>
    </r>
    <r>
      <rPr>
        <sz val="11"/>
        <color rgb="FF000000"/>
        <rFont val="Calibri"/>
      </rPr>
      <t xml:space="preserve">
</t>
    </r>
    <r>
      <rPr>
        <sz val="11"/>
        <color rgb="FF000000"/>
        <rFont val="Calibri"/>
      </rPr>
      <t>eth1/1/4       NA            NA            Idle (Not running)</t>
    </r>
    <r>
      <rPr>
        <sz val="11"/>
        <color rgb="FF000000"/>
        <rFont val="Calibri"/>
      </rPr>
      <t xml:space="preserve">
</t>
    </r>
    <r>
      <rPr>
        <sz val="11"/>
        <color rgb="FF000000"/>
        <rFont val="Calibri"/>
      </rPr>
      <t>eth1/1/5       NA            NA            Idle (Not running)</t>
    </r>
    <r>
      <rPr>
        <sz val="11"/>
        <color rgb="FF000000"/>
        <rFont val="Calibri"/>
      </rPr>
      <t xml:space="preserve">
</t>
    </r>
    <r>
      <rPr>
        <sz val="11"/>
        <color rgb="FF000000"/>
        <rFont val="Calibri"/>
      </rPr>
      <t>eth1/1/6       Normal        15            Unknown</t>
    </r>
    <r>
      <rPr>
        <sz val="11"/>
        <color rgb="FF000000"/>
        <rFont val="Calibri"/>
      </rPr>
      <t xml:space="preserve">
</t>
    </r>
    <r>
      <rPr>
        <sz val="11"/>
        <color rgb="FF000000"/>
        <rFont val="Calibri"/>
      </rPr>
      <t>eth1/1/7       Aggressive    15            Unknown</t>
    </r>
    <r>
      <rPr>
        <sz val="11"/>
        <color rgb="FF000000"/>
        <rFont val="Calibri"/>
      </rPr>
      <t xml:space="preserve">
</t>
    </r>
    <r>
      <rPr>
        <sz val="11"/>
        <color rgb="FF000000"/>
        <rFont val="Calibri"/>
      </rPr>
      <t>eth1/1/8       NA            NA            Idle (Not running)</t>
    </r>
    <r>
      <rPr>
        <sz val="11"/>
        <color rgb="FF000000"/>
        <rFont val="Calibri"/>
      </rPr>
      <t xml:space="preserve">
</t>
    </r>
    <r>
      <rPr>
        <sz val="11"/>
        <color rgb="FF000000"/>
        <rFont val="Calibri"/>
      </rPr>
      <t>…</t>
    </r>
    <r>
      <rPr>
        <sz val="11"/>
        <color rgb="FF000000"/>
        <rFont val="Calibri"/>
      </rPr>
      <t xml:space="preserve">
</t>
    </r>
    <r>
      <rPr>
        <sz val="11"/>
        <color rgb="FF000000"/>
        <rFont val="Calibri"/>
      </rPr>
      <t>If FEFD is not configured on the appropriate interfaces, this is a finding.</t>
    </r>
  </si>
  <si>
    <t>V-269966</t>
  </si>
  <si>
    <r>
      <rPr>
        <sz val="11"/>
        <rFont val="Calibri"/>
      </rPr>
      <t>The Dell OS10 Switch must have all disabled switch ports assigned to an unused VLAN.</t>
    </r>
  </si>
  <si>
    <r>
      <rPr>
        <sz val="11"/>
        <color rgb="FF000000"/>
        <rFont val="Calibri"/>
      </rPr>
      <t>Assign all switch ports not in use to an inactive VLAN.</t>
    </r>
    <r>
      <rPr>
        <sz val="11"/>
        <color rgb="FF000000"/>
        <rFont val="Calibri"/>
      </rPr>
      <t xml:space="preserve">
</t>
    </r>
    <r>
      <rPr>
        <sz val="11"/>
        <color rgb="FF000000"/>
        <rFont val="Calibri"/>
      </rPr>
      <t>Assign a VLAN interface to be unused:</t>
    </r>
    <r>
      <rPr>
        <sz val="11"/>
        <color rgb="FF000000"/>
        <rFont val="Calibri"/>
      </rPr>
      <t xml:space="preserve">
</t>
    </r>
    <r>
      <rPr>
        <sz val="11"/>
        <color rgb="FF000000"/>
        <rFont val="Calibri"/>
      </rPr>
      <t>OS10(config)# interface vlan 999</t>
    </r>
    <r>
      <rPr>
        <sz val="11"/>
        <color rgb="FF000000"/>
        <rFont val="Calibri"/>
      </rPr>
      <t xml:space="preserve">
</t>
    </r>
    <r>
      <rPr>
        <sz val="11"/>
        <color rgb="FF000000"/>
        <rFont val="Calibri"/>
      </rPr>
      <t>OS10(conf-if-vl-999)# description "Unused VLAN"</t>
    </r>
    <r>
      <rPr>
        <sz val="11"/>
        <color rgb="FF000000"/>
        <rFont val="Calibri"/>
      </rPr>
      <t xml:space="preserve">
</t>
    </r>
    <r>
      <rPr>
        <sz val="11"/>
        <color rgb="FF000000"/>
        <rFont val="Calibri"/>
      </rPr>
      <t>OS10(conf-if-vl-999)# shutdown</t>
    </r>
    <r>
      <rPr>
        <sz val="11"/>
        <color rgb="FF000000"/>
        <rFont val="Calibri"/>
      </rPr>
      <t xml:space="preserve">
</t>
    </r>
    <r>
      <rPr>
        <sz val="11"/>
        <color rgb="FF000000"/>
        <rFont val="Calibri"/>
      </rPr>
      <t>OS10(conf-if-vl-999)# exit</t>
    </r>
    <r>
      <rPr>
        <sz val="11"/>
        <color rgb="FF000000"/>
        <rFont val="Calibri"/>
      </rPr>
      <t xml:space="preserve">
</t>
    </r>
    <r>
      <rPr>
        <sz val="11"/>
        <color rgb="FF000000"/>
        <rFont val="Calibri"/>
      </rPr>
      <t>Assign unused switch ports to the unused VLAN:</t>
    </r>
    <r>
      <rPr>
        <sz val="11"/>
        <color rgb="FF000000"/>
        <rFont val="Calibri"/>
      </rPr>
      <t xml:space="preserve">
</t>
    </r>
    <r>
      <rPr>
        <sz val="11"/>
        <color rgb="FF000000"/>
        <rFont val="Calibri"/>
      </rPr>
      <t>OS10(config)# interface range eth1/1/50-1/1/58</t>
    </r>
    <r>
      <rPr>
        <sz val="11"/>
        <color rgb="FF000000"/>
        <rFont val="Calibri"/>
      </rPr>
      <t xml:space="preserve">
</t>
    </r>
    <r>
      <rPr>
        <sz val="11"/>
        <color rgb="FF000000"/>
        <rFont val="Calibri"/>
      </rPr>
      <t>OS10(conf-range-eth1/1/50-1/1/58)# switchport access vlan 999</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</si>
  <si>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</si>
  <si>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Review the switch configurations and examine all access switch ports. Each access switch port not in use should have membership to an inactive VLAN that is not used for any purpose and is not allowed on any trunk links.</t>
    </r>
    <r>
      <rPr>
        <sz val="11"/>
        <color rgb="FF000000"/>
        <rFont val="Calibri"/>
      </rPr>
      <t xml:space="preserve">
</t>
    </r>
    <r>
      <rPr>
        <sz val="11"/>
        <color rgb="FF000000"/>
        <rFont val="Calibri"/>
      </rPr>
      <t>Verify that there is a shutdown VLAN configured for unused ports: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vlan999</t>
    </r>
    <r>
      <rPr>
        <sz val="11"/>
        <color rgb="FF000000"/>
        <rFont val="Calibri"/>
      </rPr>
      <t xml:space="preserve">
</t>
    </r>
    <r>
      <rPr>
        <sz val="11"/>
        <color rgb="FF000000"/>
        <rFont val="Calibri"/>
      </rPr>
      <t xml:space="preserve"> description "Unused VLAN"</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unused switch ports are assigned to the inactive VLAN: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ethernet1/1/57</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ethernet1/1/58</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Verify that no trunk links are configured to accept the unused VLAN ID:</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access vlan 100</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access switch ports not in use and not in an inactive VLAN, this is a finding.</t>
    </r>
  </si>
  <si>
    <t>V-269967</t>
  </si>
  <si>
    <r>
      <rPr>
        <sz val="11"/>
        <rFont val="Calibri"/>
      </rPr>
      <t>The Dell OS10 Switch must not have the default VLAN assigned to any host-facing switch ports.</t>
    </r>
  </si>
  <si>
    <r>
      <rPr>
        <sz val="11"/>
        <color rgb="FF000000"/>
        <rFont val="Calibri"/>
      </rPr>
      <t>Remove the assignment of the default VLAN from all access switch ports:</t>
    </r>
    <r>
      <rPr>
        <sz val="11"/>
        <color rgb="FF000000"/>
        <rFont val="Calibri"/>
      </rPr>
      <t xml:space="preserve">
</t>
    </r>
    <r>
      <rPr>
        <sz val="11"/>
        <color rgb="FF000000"/>
        <rFont val="Calibri"/>
      </rPr>
      <t>OS10(config)# interface range eth1/1/4-1/1/58</t>
    </r>
    <r>
      <rPr>
        <sz val="11"/>
        <color rgb="FF000000"/>
        <rFont val="Calibri"/>
      </rPr>
      <t xml:space="preserve">
</t>
    </r>
    <r>
      <rPr>
        <sz val="11"/>
        <color rgb="FF000000"/>
        <rFont val="Calibri"/>
      </rPr>
      <t>OS10(conf-range-eth1/1/4-1/1/58)# switchport mode access</t>
    </r>
    <r>
      <rPr>
        <sz val="11"/>
        <color rgb="FF000000"/>
        <rFont val="Calibri"/>
      </rPr>
      <t xml:space="preserve">
</t>
    </r>
    <r>
      <rPr>
        <sz val="11"/>
        <color rgb="FF000000"/>
        <rFont val="Calibri"/>
      </rPr>
      <t>OS10(conf-range-eth1/1/4-1/1/58)# switchport access vlan 200</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</si>
  <si>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Therefore, the default VLAN may unwisely span the entire network if not appropriately pruned. If its scope is large enough, the risk of compromise can increase significantly.</t>
    </r>
  </si>
  <si>
    <r>
      <rPr>
        <sz val="11"/>
        <color rgb="FF000000"/>
        <rFont val="Calibri"/>
      </rPr>
      <t>Review the switch configurations and verify that no access switch ports have been assigned membership to the default VLAN (i.e., VLAN 1). VLAN assignments can be verified via the “show vlan” command:</t>
    </r>
    <r>
      <rPr>
        <sz val="11"/>
        <color rgb="FF000000"/>
        <rFont val="Calibri"/>
      </rPr>
      <t xml:space="preserve">
</t>
    </r>
    <r>
      <rPr>
        <sz val="11"/>
        <color rgb="FF000000"/>
        <rFont val="Calibri"/>
      </rPr>
      <t>OS10# show vlan</t>
    </r>
    <r>
      <rPr>
        <sz val="11"/>
        <color rgb="FF000000"/>
        <rFont val="Calibri"/>
      </rPr>
      <t xml:space="preserve">
</t>
    </r>
    <r>
      <rPr>
        <sz val="11"/>
        <color rgb="FF000000"/>
        <rFont val="Calibri"/>
      </rPr>
      <t>Codes: * - Default VLAN, M - Management VLAN, R - Remote Port Mirroring VLANs,</t>
    </r>
    <r>
      <rPr>
        <sz val="11"/>
        <color rgb="FF000000"/>
        <rFont val="Calibri"/>
      </rPr>
      <t xml:space="preserve">
</t>
    </r>
    <r>
      <rPr>
        <sz val="11"/>
        <color rgb="FF000000"/>
        <rFont val="Calibri"/>
      </rPr>
      <t xml:space="preserve">       @ - Attached to Virtual Network, P - Primary, C - Community, I - Isolated,</t>
    </r>
    <r>
      <rPr>
        <sz val="11"/>
        <color rgb="FF000000"/>
        <rFont val="Calibri"/>
      </rPr>
      <t xml:space="preserve">
</t>
    </r>
    <r>
      <rPr>
        <sz val="11"/>
        <color rgb="FF000000"/>
        <rFont val="Calibri"/>
      </rPr>
      <t xml:space="preserve">       S - VLAN-Stack VLAN</t>
    </r>
    <r>
      <rPr>
        <sz val="11"/>
        <color rgb="FF000000"/>
        <rFont val="Calibri"/>
      </rPr>
      <t xml:space="preserve">
</t>
    </r>
    <r>
      <rPr>
        <sz val="11"/>
        <color rgb="FF000000"/>
        <rFont val="Calibri"/>
      </rPr>
      <t>Q: A - Access (Untagged), T - Tagged</t>
    </r>
    <r>
      <rPr>
        <sz val="11"/>
        <color rgb="FF000000"/>
        <rFont val="Calibri"/>
      </rPr>
      <t xml:space="preserve">
</t>
    </r>
    <r>
      <rPr>
        <sz val="11"/>
        <color rgb="FF000000"/>
        <rFont val="Calibri"/>
      </rPr>
      <t xml:space="preserve">    NUM    Status    Description                     Q Ports</t>
    </r>
    <r>
      <rPr>
        <sz val="11"/>
        <color rgb="FF000000"/>
        <rFont val="Calibri"/>
      </rPr>
      <t xml:space="preserve">
</t>
    </r>
    <r>
      <rPr>
        <sz val="11"/>
        <color rgb="FF000000"/>
        <rFont val="Calibri"/>
      </rPr>
      <t>*   1      Inactive</t>
    </r>
    <r>
      <rPr>
        <sz val="11"/>
        <color rgb="FF000000"/>
        <rFont val="Calibri"/>
      </rPr>
      <t xml:space="preserve">
</t>
    </r>
    <r>
      <rPr>
        <sz val="11"/>
        <color rgb="FF000000"/>
        <rFont val="Calibri"/>
      </rPr>
      <t xml:space="preserve">    30     Inactive  Management VLAN</t>
    </r>
    <r>
      <rPr>
        <sz val="11"/>
        <color rgb="FF000000"/>
        <rFont val="Calibri"/>
      </rPr>
      <t xml:space="preserve">
</t>
    </r>
    <r>
      <rPr>
        <sz val="11"/>
        <color rgb="FF000000"/>
        <rFont val="Calibri"/>
      </rPr>
      <t xml:space="preserve">    100    Inactive                                  A Eth1/1/1</t>
    </r>
    <r>
      <rPr>
        <sz val="11"/>
        <color rgb="FF000000"/>
        <rFont val="Calibri"/>
      </rPr>
      <t xml:space="preserve">
</t>
    </r>
    <r>
      <rPr>
        <sz val="11"/>
        <color rgb="FF000000"/>
        <rFont val="Calibri"/>
      </rPr>
      <t xml:space="preserve">    200    Inactive                                  A Eth1/1/3-1/1/58</t>
    </r>
    <r>
      <rPr>
        <sz val="11"/>
        <color rgb="FF000000"/>
        <rFont val="Calibri"/>
      </rPr>
      <t xml:space="preserve">
</t>
    </r>
    <r>
      <rPr>
        <sz val="11"/>
        <color rgb="FF000000"/>
        <rFont val="Calibri"/>
      </rPr>
      <t xml:space="preserve">    201    Inactive                                  A Eth1/1/2</t>
    </r>
    <r>
      <rPr>
        <sz val="11"/>
        <color rgb="FF000000"/>
        <rFont val="Calibri"/>
      </rPr>
      <t xml:space="preserve">
</t>
    </r>
    <r>
      <rPr>
        <sz val="11"/>
        <color rgb="FF000000"/>
        <rFont val="Calibri"/>
      </rPr>
      <t>OS10#</t>
    </r>
    <r>
      <rPr>
        <sz val="11"/>
        <color rgb="FF000000"/>
        <rFont val="Calibri"/>
      </rPr>
      <t xml:space="preserve">
</t>
    </r>
    <r>
      <rPr>
        <sz val="11"/>
        <color rgb="FF000000"/>
        <rFont val="Calibri"/>
      </rPr>
      <t>If there are access switch ports assigned to the default VLAN, this is a finding.</t>
    </r>
  </si>
  <si>
    <t>V-269968</t>
  </si>
  <si>
    <r>
      <rPr>
        <sz val="11"/>
        <rFont val="Calibri"/>
      </rPr>
      <t>The Dell OS10 Switch must have the default VLAN pruned from all trunk ports that do not require it.</t>
    </r>
  </si>
  <si>
    <r>
      <rPr>
        <sz val="11"/>
        <color rgb="FF000000"/>
        <rFont val="Calibri"/>
      </rPr>
      <t>Best practice for VLAN-based networks is to prune unnecessary trunk links from gaining access to the default VLAN, and to ensure that frames belonging to the default VLAN do not traverse trunks not requiring frames from the VLAN:</t>
    </r>
    <r>
      <rPr>
        <sz val="11"/>
        <color rgb="FF000000"/>
        <rFont val="Calibri"/>
      </rPr>
      <t xml:space="preserve">
</t>
    </r>
    <r>
      <rPr>
        <sz val="11"/>
        <color rgb="FF000000"/>
        <rFont val="Calibri"/>
      </rPr>
      <t>OS10(config)# interface ethernet 1/1/1</t>
    </r>
    <r>
      <rPr>
        <sz val="11"/>
        <color rgb="FF000000"/>
        <rFont val="Calibri"/>
      </rPr>
      <t xml:space="preserve">
</t>
    </r>
    <r>
      <rPr>
        <sz val="11"/>
        <color rgb="FF000000"/>
        <rFont val="Calibri"/>
      </rPr>
      <t>OS10(conf-if-eth1/1/1)# switchport access vlan 99</t>
    </r>
    <r>
      <rPr>
        <sz val="11"/>
        <color rgb="FF000000"/>
        <rFont val="Calibri"/>
      </rPr>
      <t xml:space="preserve">
</t>
    </r>
    <r>
      <rPr>
        <sz val="11"/>
        <color rgb="FF000000"/>
        <rFont val="Calibri"/>
      </rPr>
      <t>OS10(conf-if-eth1/1/1)# switchport trunk allowed vlan 2100-2102</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</si>
  <si>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use caution regarding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</si>
  <si>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OS10 switch configuration and verify that the default VLAN is pruned from the allowed VLANs on trunk links that do not require it:</t>
    </r>
    <r>
      <rPr>
        <sz val="11"/>
        <color rgb="FF000000"/>
        <rFont val="Calibri"/>
      </rPr>
      <t xml:space="preserve">
</t>
    </r>
    <r>
      <rPr>
        <sz val="11"/>
        <color rgb="FF000000"/>
        <rFont val="Calibri"/>
      </rPr>
      <t>interface ethernet 1/1/1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access vlan 99</t>
    </r>
    <r>
      <rPr>
        <sz val="11"/>
        <color rgb="FF000000"/>
        <rFont val="Calibri"/>
      </rPr>
      <t xml:space="preserve">
</t>
    </r>
    <r>
      <rPr>
        <sz val="11"/>
        <color rgb="FF000000"/>
        <rFont val="Calibri"/>
      </rPr>
      <t xml:space="preserve"> switchport trunk allowed vlan 2100-2102</t>
    </r>
    <r>
      <rPr>
        <sz val="11"/>
        <color rgb="FF000000"/>
        <rFont val="Calibri"/>
      </rPr>
      <t xml:space="preserve">
</t>
    </r>
    <r>
      <rPr>
        <sz val="11"/>
        <color rgb="FF000000"/>
        <rFont val="Calibri"/>
      </rPr>
      <t>If the default VLAN is not pruned from trunk links that should not be transporting frames for the VLAN, this is a finding.</t>
    </r>
  </si>
  <si>
    <t>V-269969</t>
  </si>
  <si>
    <r>
      <rPr>
        <sz val="11"/>
        <rFont val="Calibri"/>
      </rPr>
      <t>The Dell OS10 Switch must not use the default VLAN for management traffic.</t>
    </r>
  </si>
  <si>
    <r>
      <rPr>
        <sz val="11"/>
        <color rgb="FF000000"/>
        <rFont val="Calibri"/>
      </rPr>
      <t>Configure the switch for management access to use a VLAN other than the default VLAN:</t>
    </r>
    <r>
      <rPr>
        <sz val="11"/>
        <color rgb="FF000000"/>
        <rFont val="Calibri"/>
      </rPr>
      <t xml:space="preserve">
</t>
    </r>
    <r>
      <rPr>
        <sz val="11"/>
        <color rgb="FF000000"/>
        <rFont val="Calibri"/>
      </rPr>
      <t>OS10(config)# interface vlan 30</t>
    </r>
    <r>
      <rPr>
        <sz val="11"/>
        <color rgb="FF000000"/>
        <rFont val="Calibri"/>
      </rPr>
      <t xml:space="preserve">
</t>
    </r>
    <r>
      <rPr>
        <sz val="11"/>
        <color rgb="FF000000"/>
        <rFont val="Calibri"/>
      </rPr>
      <t>OS10(conf-if-vl-30)# description "Management VLAN"</t>
    </r>
    <r>
      <rPr>
        <sz val="11"/>
        <color rgb="FF000000"/>
        <rFont val="Calibri"/>
      </rPr>
      <t xml:space="preserve">
</t>
    </r>
    <r>
      <rPr>
        <sz val="11"/>
        <color rgb="FF000000"/>
        <rFont val="Calibri"/>
      </rPr>
      <t>OS10(conf-if-vl-30)# ip address 10.10.1.1/24</t>
    </r>
    <r>
      <rPr>
        <sz val="11"/>
        <color rgb="FF000000"/>
        <rFont val="Calibri"/>
      </rPr>
      <t xml:space="preserve">
</t>
    </r>
    <r>
      <rPr>
        <sz val="11"/>
        <color rgb="FF000000"/>
        <rFont val="Calibri"/>
      </rPr>
      <t>OS10(conf-if-vl-30)# no shutdown</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</si>
  <si>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Therefore, the default VLAN may unwisely span the entire network if not appropriately pruned. If its scope is large enough, the risk of compromise can increase significantly.</t>
    </r>
  </si>
  <si>
    <r>
      <rPr>
        <sz val="11"/>
        <color rgb="FF000000"/>
        <rFont val="Calibri"/>
      </rPr>
      <t>Review the OS10 switch configuration and verify that the default VLAN is not used to access the switch for management:</t>
    </r>
    <r>
      <rPr>
        <sz val="11"/>
        <color rgb="FF000000"/>
        <rFont val="Calibri"/>
      </rPr>
      <t xml:space="preserve">
</t>
    </r>
    <r>
      <rPr>
        <sz val="11"/>
        <color rgb="FF000000"/>
        <rFont val="Calibri"/>
      </rPr>
      <t>interface vlan30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ip address 10.10.1.1/24</t>
    </r>
    <r>
      <rPr>
        <sz val="11"/>
        <color rgb="FF000000"/>
        <rFont val="Calibri"/>
      </rPr>
      <t xml:space="preserve">
</t>
    </r>
    <r>
      <rPr>
        <sz val="11"/>
        <color rgb="FF000000"/>
        <rFont val="Calibri"/>
      </rPr>
      <t>If the default VLAN is being used to access the switch, this is a finding.</t>
    </r>
  </si>
  <si>
    <t>V-269970</t>
  </si>
  <si>
    <r>
      <rPr>
        <sz val="11"/>
        <rFont val="Calibri"/>
      </rPr>
      <t>The Dell OS10 Switch must have all user-facing or untrusted ports configured as access switch ports.</t>
    </r>
  </si>
  <si>
    <r>
      <rPr>
        <sz val="11"/>
        <color rgb="FF000000"/>
        <rFont val="Calibri"/>
      </rPr>
      <t>Disable trunking on all user-facing or untrusted switch ports:</t>
    </r>
    <r>
      <rPr>
        <sz val="11"/>
        <color rgb="FF000000"/>
        <rFont val="Calibri"/>
      </rPr>
      <t xml:space="preserve">
</t>
    </r>
    <r>
      <rPr>
        <sz val="11"/>
        <color rgb="FF000000"/>
        <rFont val="Calibri"/>
      </rPr>
      <t>OS10(conf-if-eth1/1/1)# interface ethernet 1/1/2</t>
    </r>
    <r>
      <rPr>
        <sz val="11"/>
        <color rgb="FF000000"/>
        <rFont val="Calibri"/>
      </rPr>
      <t xml:space="preserve">
</t>
    </r>
    <r>
      <rPr>
        <sz val="11"/>
        <color rgb="FF000000"/>
        <rFont val="Calibri"/>
      </rPr>
      <t>OS10(conf-if-eth1/1/2)# switchport mode access</t>
    </r>
    <r>
      <rPr>
        <sz val="11"/>
        <color rgb="FF000000"/>
        <rFont val="Calibri"/>
      </rPr>
      <t xml:space="preserve">
</t>
    </r>
    <r>
      <rPr>
        <sz val="11"/>
        <color rgb="FF000000"/>
        <rFont val="Calibri"/>
      </rPr>
      <t>OS10(conf-if-eth1/1/2)# switchport access vlan 201</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</si>
  <si>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</si>
  <si>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Dell OS10 Switch configurations and examine all user-facing or untrusted switch ports. The example below shows both trunk port and user-facing access ports:</t>
    </r>
    <r>
      <rPr>
        <sz val="11"/>
        <color rgb="FF000000"/>
        <rFont val="Calibri"/>
      </rPr>
      <t xml:space="preserve">
</t>
    </r>
    <r>
      <rPr>
        <sz val="11"/>
        <color rgb="FF000000"/>
        <rFont val="Calibri"/>
      </rPr>
      <t>interface ethernet 1/1/1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access vlan 99</t>
    </r>
    <r>
      <rPr>
        <sz val="11"/>
        <color rgb="FF000000"/>
        <rFont val="Calibri"/>
      </rPr>
      <t xml:space="preserve">
</t>
    </r>
    <r>
      <rPr>
        <sz val="11"/>
        <color rgb="FF000000"/>
        <rFont val="Calibri"/>
      </rPr>
      <t xml:space="preserve"> switchport trunk allowed vlan 2100-2102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ethernet1/1/2</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access vlan 201</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ethernet1/1/3</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access vlan 200</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 xml:space="preserve">Note: The default switchport mode is access, so it will not be displayed when viewing the configuration of the user-facing ports. </t>
    </r>
    <r>
      <rPr>
        <sz val="11"/>
        <color rgb="FF000000"/>
        <rFont val="Calibri"/>
      </rPr>
      <t xml:space="preserve">
</t>
    </r>
    <r>
      <rPr>
        <sz val="11"/>
        <color rgb="FF000000"/>
        <rFont val="Calibri"/>
      </rPr>
      <t>If any of the user-facing switch ports are configured as a trunk, this is a finding.</t>
    </r>
  </si>
  <si>
    <t>V-269971</t>
  </si>
  <si>
    <r>
      <rPr>
        <sz val="11"/>
        <rFont val="Calibri"/>
      </rPr>
      <t>The Dell OS10 Switch must not have any switch ports assigned to the native VLAN.</t>
    </r>
  </si>
  <si>
    <r>
      <rPr>
        <sz val="11"/>
        <color rgb="FF000000"/>
        <rFont val="Calibri"/>
      </rPr>
      <t>Configure all access switch ports to an access VLAN other than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</si>
  <si>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</si>
  <si>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Dell OS10 Switch configurations and examine all access switch ports. Verify that they do not belong to the native VLAN of the trunk ports. The native VLAN on trunk ports is set by the switchport access vlan command on those ports. In the example below, the native VLAN is 99 and the access ports must be configured to other VLANs.</t>
    </r>
    <r>
      <rPr>
        <sz val="11"/>
        <color rgb="FF000000"/>
        <rFont val="Calibri"/>
      </rPr>
      <t xml:space="preserve">
</t>
    </r>
    <r>
      <rPr>
        <sz val="11"/>
        <color rgb="FF000000"/>
        <rFont val="Calibri"/>
      </rPr>
      <t>interface ethernet 1/1/1</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access vlan 99</t>
    </r>
    <r>
      <rPr>
        <sz val="11"/>
        <color rgb="FF000000"/>
        <rFont val="Calibri"/>
      </rPr>
      <t xml:space="preserve">
</t>
    </r>
    <r>
      <rPr>
        <sz val="11"/>
        <color rgb="FF000000"/>
        <rFont val="Calibri"/>
      </rPr>
      <t xml:space="preserve"> switchport trunk allowed vlan 2100-2102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ethernet1/1/2</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access vlan 201</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ethernet1/1/3</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switchport access vlan 200</t>
    </r>
    <r>
      <rPr>
        <sz val="11"/>
        <color rgb="FF000000"/>
        <rFont val="Calibri"/>
      </rPr>
      <t xml:space="preserve">
</t>
    </r>
    <r>
      <rPr>
        <sz val="11"/>
        <color rgb="FF000000"/>
        <rFont val="Calibri"/>
      </rPr>
      <t xml:space="preserve"> flowcontrol receive off</t>
    </r>
    <r>
      <rPr>
        <sz val="11"/>
        <color rgb="FF000000"/>
        <rFont val="Calibri"/>
      </rPr>
      <t xml:space="preserve">
</t>
    </r>
    <r>
      <rPr>
        <sz val="11"/>
        <color rgb="FF000000"/>
        <rFont val="Calibri"/>
      </rPr>
      <t>If any access switch ports have been assigned to the same VLAN ID as the native VLAN, this is a finding.</t>
    </r>
  </si>
  <si>
    <t>V-269972</t>
  </si>
  <si>
    <r>
      <rPr>
        <sz val="11"/>
        <rFont val="Calibri"/>
      </rPr>
      <t>The Dell OS10 Switch must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</si>
  <si>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command-and-control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Satisfies: SRG-NET-000715-L2S-000120, SRG-NET-000512-L2S-000012</t>
    </r>
  </si>
  <si>
    <t>V-270643</t>
  </si>
  <si>
    <r>
      <rPr>
        <sz val="11"/>
        <rFont val="Calibri"/>
      </rPr>
      <t>The Dell OS10 Switch must be configured to use at least two authentication servers for the purpose of authenticating users prior to granting administrative access.</t>
    </r>
  </si>
  <si>
    <r>
      <rPr>
        <sz val="11"/>
        <color rgb="FF000000"/>
        <rFont val="Calibri"/>
      </rPr>
      <t>Configure the network device to use at least two authentication servers. The authentication order is determined by the order in which the radius-server entries are configured.</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radius-server host 10.120.60.23 tls security-profile PROFILE1 key ******************</t>
    </r>
    <r>
      <rPr>
        <sz val="11"/>
        <color rgb="FF000000"/>
        <rFont val="Calibri"/>
      </rPr>
      <t xml:space="preserve">
</t>
    </r>
    <r>
      <rPr>
        <sz val="11"/>
        <color rgb="FF000000"/>
        <rFont val="Calibri"/>
      </rPr>
      <t>OS10(config)# radius-server host 10.120.80.82 tls security-profile PROFILE1 key ******************</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OS10(config)# aaa authentication login default group radius local</t>
    </r>
    <r>
      <rPr>
        <sz val="11"/>
        <color rgb="FF000000"/>
        <rFont val="Calibri"/>
      </rPr>
      <t xml:space="preserve">
</t>
    </r>
    <r>
      <rPr>
        <sz val="11"/>
        <color rgb="FF000000"/>
        <rFont val="Calibri"/>
      </rPr>
      <t>OS10(config)# aaa authentication login console group radius local</t>
    </r>
    <r>
      <rPr>
        <sz val="11"/>
        <color rgb="FF000000"/>
        <rFont val="Calibri"/>
      </rPr>
      <t xml:space="preserve">
</t>
    </r>
    <r>
      <rPr>
        <sz val="11"/>
        <color rgb="FF000000"/>
        <rFont val="Calibri"/>
      </rPr>
      <t>OS10(config)#</t>
    </r>
    <r>
      <rPr>
        <sz val="11"/>
        <color rgb="FF000000"/>
        <rFont val="Calibri"/>
      </rPr>
      <t xml:space="preserve">
</t>
    </r>
    <r>
      <rPr>
        <sz val="11"/>
        <color rgb="FF000000"/>
        <rFont val="Calibri"/>
      </rPr>
      <t>Configure all network connections associated with a device management to use the authentication servers for the purpose of login authentication.</t>
    </r>
    <r>
      <rPr>
        <sz val="11"/>
        <color rgb="FF000000"/>
        <rFont val="Calibri"/>
      </rPr>
      <t xml:space="preserve">
</t>
    </r>
    <r>
      <rPr>
        <sz val="11"/>
        <color rgb="FF000000"/>
        <rFont val="Calibri"/>
      </rPr>
      <t>OS10(config)# aaa authentication login default group radius local</t>
    </r>
    <r>
      <rPr>
        <sz val="11"/>
        <color rgb="FF000000"/>
        <rFont val="Calibri"/>
      </rPr>
      <t xml:space="preserve">
</t>
    </r>
    <r>
      <rPr>
        <sz val="11"/>
        <color rgb="FF000000"/>
        <rFont val="Calibri"/>
      </rPr>
      <t>Optionally, configure the local console access to try local authentication before attempting remote authentication servers.</t>
    </r>
    <r>
      <rPr>
        <sz val="11"/>
        <color rgb="FF000000"/>
        <rFont val="Calibri"/>
      </rPr>
      <t xml:space="preserve">
</t>
    </r>
    <r>
      <rPr>
        <sz val="11"/>
        <color rgb="FF000000"/>
        <rFont val="Calibri"/>
      </rPr>
      <t>OS10(config)# aaa authentication login console local group radius</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</si>
  <si>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</si>
  <si>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OS10 switch configuration to verify the device is configured to use at least two authentication servers as primary source for authentication.  Verify that multiple radius servers are configured and that AAA login authentication is configured to use remote authentication.</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running-configuration radius-server</t>
    </r>
    <r>
      <rPr>
        <sz val="11"/>
        <color rgb="FF000000"/>
        <rFont val="Calibri"/>
      </rPr>
      <t xml:space="preserve">
</t>
    </r>
    <r>
      <rPr>
        <sz val="11"/>
        <color rgb="FF000000"/>
        <rFont val="Calibri"/>
      </rPr>
      <t>radius-server host 10.120.60.23 tls security-profile PROFILE-1 key 9 ****</t>
    </r>
    <r>
      <rPr>
        <sz val="11"/>
        <color rgb="FF000000"/>
        <rFont val="Calibri"/>
      </rPr>
      <t xml:space="preserve">
</t>
    </r>
    <r>
      <rPr>
        <sz val="11"/>
        <color rgb="FF000000"/>
        <rFont val="Calibri"/>
      </rPr>
      <t>radius-server host 10.120.80.82 tls security-profile PROFILE1 key 9 ****</t>
    </r>
    <r>
      <rPr>
        <sz val="11"/>
        <color rgb="FF000000"/>
        <rFont val="Calibri"/>
      </rPr>
      <t xml:space="preserve">
</t>
    </r>
    <r>
      <rPr>
        <sz val="11"/>
        <color rgb="FF000000"/>
        <rFont val="Calibri"/>
      </rPr>
      <t>OS10#</t>
    </r>
    <r>
      <rPr>
        <sz val="11"/>
        <color rgb="FF000000"/>
        <rFont val="Calibri"/>
      </rPr>
      <t xml:space="preserve">
</t>
    </r>
    <r>
      <rPr>
        <sz val="11"/>
        <color rgb="FF000000"/>
        <rFont val="Calibri"/>
      </rPr>
      <t>OS10# show running-configuration aaa</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login default group radius local</t>
    </r>
    <r>
      <rPr>
        <sz val="11"/>
        <color rgb="FF000000"/>
        <rFont val="Calibri"/>
      </rPr>
      <t xml:space="preserve">
</t>
    </r>
    <r>
      <rPr>
        <sz val="11"/>
        <color rgb="FF000000"/>
        <rFont val="Calibri"/>
      </rPr>
      <t>aaa authentication login console local group radius</t>
    </r>
    <r>
      <rPr>
        <sz val="11"/>
        <color rgb="FF000000"/>
        <rFont val="Calibri"/>
      </rPr>
      <t xml:space="preserve">
</t>
    </r>
    <r>
      <rPr>
        <sz val="11"/>
        <color rgb="FF000000"/>
        <rFont val="Calibri"/>
      </rPr>
      <t>OS10#</t>
    </r>
    <r>
      <rPr>
        <sz val="11"/>
        <color rgb="FF000000"/>
        <rFont val="Calibri"/>
      </rPr>
      <t xml:space="preserve">
</t>
    </r>
    <r>
      <rPr>
        <sz val="11"/>
        <color rgb="FF000000"/>
        <rFont val="Calibri"/>
      </rPr>
      <t>If the OS10 switch is not configured to use at least two authentication servers for the purpose of authenticating users prior to granting administrative access, this is a finding.</t>
    </r>
  </si>
  <si>
    <t>V-270644</t>
  </si>
  <si>
    <r>
      <rPr>
        <sz val="11"/>
        <rFont val="Calibri"/>
      </rPr>
      <t>The Dell OS10 Switch must be configured to synchronize internal information system clocks using redundant authoritative time sources.</t>
    </r>
  </si>
  <si>
    <r>
      <rPr>
        <sz val="11"/>
        <color rgb="FF000000"/>
        <rFont val="Calibri"/>
      </rPr>
      <t>Configure the OS10 Switch to synchronize internal information system clocks with the primary and secondary time sources:</t>
    </r>
    <r>
      <rPr>
        <sz val="11"/>
        <color rgb="FF000000"/>
        <rFont val="Calibri"/>
      </rPr>
      <t xml:space="preserve">
</t>
    </r>
    <r>
      <rPr>
        <sz val="11"/>
        <color rgb="FF000000"/>
        <rFont val="Calibri"/>
      </rPr>
      <t>OS10(config)# ntp authenticate</t>
    </r>
    <r>
      <rPr>
        <sz val="11"/>
        <color rgb="FF000000"/>
        <rFont val="Calibri"/>
      </rPr>
      <t xml:space="preserve">
</t>
    </r>
    <r>
      <rPr>
        <sz val="11"/>
        <color rgb="FF000000"/>
        <rFont val="Calibri"/>
      </rPr>
      <t>OS10(config)# ntp trusted-key 345</t>
    </r>
    <r>
      <rPr>
        <sz val="11"/>
        <color rgb="FF000000"/>
        <rFont val="Calibri"/>
      </rPr>
      <t xml:space="preserve">
</t>
    </r>
    <r>
      <rPr>
        <sz val="11"/>
        <color rgb="FF000000"/>
        <rFont val="Calibri"/>
      </rPr>
      <t>OS10(config)# ntp authentication-key 345 sha2-256 0 &lt;key&gt;</t>
    </r>
    <r>
      <rPr>
        <sz val="11"/>
        <color rgb="FF000000"/>
        <rFont val="Calibri"/>
      </rPr>
      <t xml:space="preserve">
</t>
    </r>
    <r>
      <rPr>
        <sz val="11"/>
        <color rgb="FF000000"/>
        <rFont val="Calibri"/>
      </rPr>
      <t>OS10(config)# ntp server 192.0.2.1 key 345 prefer</t>
    </r>
    <r>
      <rPr>
        <sz val="11"/>
        <color rgb="FF000000"/>
        <rFont val="Calibri"/>
      </rPr>
      <t xml:space="preserve">
</t>
    </r>
    <r>
      <rPr>
        <sz val="11"/>
        <color rgb="FF000000"/>
        <rFont val="Calibri"/>
      </rPr>
      <t>OS10(config)# ntp server 192.0.2.5 key 345</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</si>
  <si>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use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in a different geographic region than the primary time source.</t>
    </r>
  </si>
  <si>
    <r>
      <rPr>
        <sz val="11"/>
        <color rgb="FF000000"/>
        <rFont val="Calibri"/>
      </rPr>
      <t>Determine if the OS10 Switch is configured to synchronize internal information system clocks with the primary and secondary time sources.</t>
    </r>
    <r>
      <rPr>
        <sz val="11"/>
        <color rgb="FF000000"/>
        <rFont val="Calibri"/>
      </rPr>
      <t xml:space="preserve">
</t>
    </r>
    <r>
      <rPr>
        <sz val="11"/>
        <color rgb="FF000000"/>
        <rFont val="Calibri"/>
      </rPr>
      <t>Review the configuration to verify that the primary and secondary time sources are configured as NTP servers with the following commands:</t>
    </r>
    <r>
      <rPr>
        <sz val="11"/>
        <color rgb="FF000000"/>
        <rFont val="Calibri"/>
      </rPr>
      <t xml:space="preserve">
</t>
    </r>
    <r>
      <rPr>
        <sz val="11"/>
        <color rgb="FF000000"/>
        <rFont val="Calibri"/>
      </rPr>
      <t>OS10# show running-configuration ntp</t>
    </r>
    <r>
      <rPr>
        <sz val="11"/>
        <color rgb="FF000000"/>
        <rFont val="Calibri"/>
      </rPr>
      <t xml:space="preserve">
</t>
    </r>
    <r>
      <rPr>
        <sz val="11"/>
        <color rgb="FF000000"/>
        <rFont val="Calibri"/>
      </rPr>
      <t>!</t>
    </r>
    <r>
      <rPr>
        <sz val="11"/>
        <color rgb="FF000000"/>
        <rFont val="Calibri"/>
      </rPr>
      <t xml:space="preserve">
</t>
    </r>
    <r>
      <rPr>
        <sz val="11"/>
        <color rgb="FF000000"/>
        <rFont val="Calibri"/>
      </rPr>
      <t>ntp authenticate</t>
    </r>
    <r>
      <rPr>
        <sz val="11"/>
        <color rgb="FF000000"/>
        <rFont val="Calibri"/>
      </rPr>
      <t xml:space="preserve">
</t>
    </r>
    <r>
      <rPr>
        <sz val="11"/>
        <color rgb="FF000000"/>
        <rFont val="Calibri"/>
      </rPr>
      <t>ntp authentication-key 345 sha2-256 9 ****</t>
    </r>
    <r>
      <rPr>
        <sz val="11"/>
        <color rgb="FF000000"/>
        <rFont val="Calibri"/>
      </rPr>
      <t xml:space="preserve">
</t>
    </r>
    <r>
      <rPr>
        <sz val="11"/>
        <color rgb="FF000000"/>
        <rFont val="Calibri"/>
      </rPr>
      <t>ntp server 192.0.2.1 key 345 prefer</t>
    </r>
    <r>
      <rPr>
        <sz val="11"/>
        <color rgb="FF000000"/>
        <rFont val="Calibri"/>
      </rPr>
      <t xml:space="preserve">
</t>
    </r>
    <r>
      <rPr>
        <sz val="11"/>
        <color rgb="FF000000"/>
        <rFont val="Calibri"/>
      </rPr>
      <t>ntp server 192.0.2.5 key 345</t>
    </r>
    <r>
      <rPr>
        <sz val="11"/>
        <color rgb="FF000000"/>
        <rFont val="Calibri"/>
      </rPr>
      <t xml:space="preserve">
</t>
    </r>
    <r>
      <rPr>
        <sz val="11"/>
        <color rgb="FF000000"/>
        <rFont val="Calibri"/>
      </rPr>
      <t>ntp trusted-key 345</t>
    </r>
    <r>
      <rPr>
        <sz val="11"/>
        <color rgb="FF000000"/>
        <rFont val="Calibri"/>
      </rPr>
      <t xml:space="preserve">
</t>
    </r>
    <r>
      <rPr>
        <sz val="11"/>
        <color rgb="FF000000"/>
        <rFont val="Calibri"/>
      </rPr>
      <t>If the OS10 Switch is not configured to synchronize internal information system clocks with the primary and secondary time sources,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</si>
  <si>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</si>
  <si>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</si>
  <si>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</si>
  <si>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</si>
  <si>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</si>
  <si>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</si>
  <si>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</si>
  <si>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</si>
  <si>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</si>
  <si>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</si>
  <si>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</si>
  <si>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</si>
  <si>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</si>
  <si>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</si>
  <si>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</si>
  <si>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</si>
  <si>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</si>
  <si>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</si>
  <si>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</si>
  <si>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</si>
  <si>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</si>
  <si>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</si>
  <si>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</si>
  <si>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</si>
  <si>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</si>
  <si>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</si>
  <si>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</si>
  <si>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</si>
  <si>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</si>
  <si>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Dell OS10 Switch Security Technical Implementation Guide Y26M04</t>
  </si>
  <si>
    <t>Developed By:</t>
  </si>
  <si>
    <t>Dell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</si>
  <si>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</si>
  <si>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101</t>
    </r>
  </si>
  <si>
    <t>Download Url:</t>
  </si>
  <si>
    <t>https://www.cyber.mil/stigs</t>
  </si>
  <si>
    <t>Guide Overview:</t>
  </si>
  <si>
    <r>
      <rPr>
        <sz val="11"/>
        <color rgb="FF000000"/>
        <rFont val="Calibri"/>
      </rPr>
      <t>The Dell OS10 Security Technical Implementation Guide (STIG) is published as a tool to improve the security of Department of Defense (DOD) information systems. This document is meant for use in conjunction with the contents of the STIG package, which includes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Dell OS10 Switch Network Device Management (NDM)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Dell OS10 Switch Layer 2 Switch (L2S)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Dell OS10 Switch Router (RTR) STIG.</t>
    </r>
    <r>
      <rPr>
        <sz val="11"/>
        <color rgb="FF000000"/>
        <rFont val="Calibri"/>
      </rPr>
      <t xml:space="preserve">
</t>
    </r>
    <r>
      <rPr>
        <sz val="11"/>
        <color rgb="FF000000"/>
        <rFont val="Calibri"/>
      </rPr>
      <t>The Dell OS10 Switch STIG provides the technical security policies, requirements, and implementation details for applying security concepts to Dell OS10 switch devices such as the PowerSwitch S4000, PowerSwitch S5000, and PowerSwitch Z9000 Series.</t>
    </r>
  </si>
  <si>
    <t>Components:</t>
  </si>
  <si>
    <r>
      <rPr>
        <i/>
        <sz val="11"/>
        <color rgb="FF000000"/>
        <rFont val="Calibri"/>
      </rPr>
      <t>Title:</t>
    </r>
    <r>
      <rPr>
        <sz val="11"/>
        <color rgb="FF000000"/>
        <rFont val="Calibri"/>
      </rPr>
      <t xml:space="preserve"> Dell OS10 Switch NDM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10 December 2024     </t>
    </r>
    <r>
      <rPr>
        <i/>
        <sz val="11"/>
        <color rgb="FF000000"/>
        <rFont val="Calibri"/>
      </rPr>
      <t>Recommendation Count:</t>
    </r>
    <r>
      <rPr>
        <sz val="11"/>
        <color rgb="FF000000"/>
        <rFont val="Calibri"/>
      </rPr>
      <t xml:space="preserve"> 39</t>
    </r>
  </si>
  <si>
    <r>
      <rPr>
        <i/>
        <sz val="11"/>
        <color rgb="FF000000"/>
        <rFont val="Calibri"/>
      </rPr>
      <t>Title:</t>
    </r>
    <r>
      <rPr>
        <sz val="11"/>
        <color rgb="FF000000"/>
        <rFont val="Calibri"/>
      </rPr>
      <t xml:space="preserve"> Dell OS10 Switch Router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42</t>
    </r>
  </si>
  <si>
    <r>
      <rPr>
        <i/>
        <sz val="11"/>
        <color rgb="FF000000"/>
        <rFont val="Calibri"/>
      </rPr>
      <t>Title:</t>
    </r>
    <r>
      <rPr>
        <sz val="11"/>
        <color rgb="FF000000"/>
        <rFont val="Calibri"/>
      </rPr>
      <t xml:space="preserve"> Dell OS10 Switch Layer 2 Switch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10 December 2024     </t>
    </r>
    <r>
      <rPr>
        <i/>
        <sz val="11"/>
        <color rgb="FF000000"/>
        <rFont val="Calibri"/>
      </rPr>
      <t>Recommendation Count:</t>
    </r>
    <r>
      <rPr>
        <sz val="11"/>
        <color rgb="FF000000"/>
        <rFont val="Calibri"/>
      </rPr>
      <t xml:space="preserve"> 20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</si>
  <si>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</si>
  <si>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</si>
  <si>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</si>
  <si>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</si>
  <si>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</si>
  <si>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</si>
  <si>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</si>
  <si>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</si>
  <si>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</si>
  <si>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</si>
  <si>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</si>
  <si>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</si>
  <si>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</si>
  <si>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</si>
  <si>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</si>
  <si>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</si>
  <si>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</si>
  <si>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</si>
  <si>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</si>
  <si>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</si>
  <si>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</si>
  <si>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</si>
  <si>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Dell OS10 Switch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</si>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</sst>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56C-46EA-BC64-67818041CE6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56C-46EA-BC64-67818041CE6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101</c:v>
                </c:pt>
              </c:numCache>
            </c:numRef>
          </c:val>
          <c:extLst>
            <c:ext xmlns:c16="http://schemas.microsoft.com/office/drawing/2014/chart" uri="{C3380CC4-5D6E-409C-BE32-E72D297353CC}">
              <c16:uniqueId val="{00000002-456C-46EA-BC64-67818041CE6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NDM</c:v>
                </c:pt>
                <c:pt idx="2">
                  <c:v>Router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FDCD-4390-BCF7-961156A7C93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NDM</c:v>
                </c:pt>
                <c:pt idx="2">
                  <c:v>Router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FDCD-4390-BCF7-961156A7C93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Layer 2 Switch</c:v>
                </c:pt>
                <c:pt idx="1">
                  <c:v>NDM</c:v>
                </c:pt>
                <c:pt idx="2">
                  <c:v>Router</c:v>
                </c:pt>
              </c:strCache>
            </c:strRef>
          </c:cat>
          <c:val>
            <c:numRef>
              <c:f>Dashboard!$E$29:$E$31</c:f>
              <c:numCache>
                <c:formatCode>General</c:formatCode>
                <c:ptCount val="3"/>
                <c:pt idx="0">
                  <c:v>20</c:v>
                </c:pt>
                <c:pt idx="1">
                  <c:v>39</c:v>
                </c:pt>
                <c:pt idx="2">
                  <c:v>42</c:v>
                </c:pt>
              </c:numCache>
            </c:numRef>
          </c:val>
          <c:extLst>
            <c:ext xmlns:c16="http://schemas.microsoft.com/office/drawing/2014/chart" uri="{C3380CC4-5D6E-409C-BE32-E72D297353CC}">
              <c16:uniqueId val="{00000002-FDCD-4390-BCF7-961156A7C93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DF1-4815-AC88-2723F679E2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DF1-4815-AC88-2723F679E2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101</c:v>
                </c:pt>
              </c:numCache>
            </c:numRef>
          </c:val>
          <c:extLst>
            <c:ext xmlns:c16="http://schemas.microsoft.com/office/drawing/2014/chart" uri="{C3380CC4-5D6E-409C-BE32-E72D297353CC}">
              <c16:uniqueId val="{00000002-6DF1-4815-AC88-2723F679E2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7A81-4D46-9DC1-2E1321F60A6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7A81-4D46-9DC1-2E1321F60A6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17</c:v>
                </c:pt>
                <c:pt idx="1">
                  <c:v>69</c:v>
                </c:pt>
                <c:pt idx="2">
                  <c:v>15</c:v>
                </c:pt>
              </c:numCache>
            </c:numRef>
          </c:val>
          <c:extLst>
            <c:ext xmlns:c16="http://schemas.microsoft.com/office/drawing/2014/chart" uri="{C3380CC4-5D6E-409C-BE32-E72D297353CC}">
              <c16:uniqueId val="{00000002-7A81-4D46-9DC1-2E1321F60A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8E9-4503-87B4-14A2D90634B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8E9-4503-87B4-14A2D90634B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101</c:v>
                </c:pt>
              </c:numCache>
            </c:numRef>
          </c:val>
          <c:extLst>
            <c:ext xmlns:c16="http://schemas.microsoft.com/office/drawing/2014/chart" uri="{C3380CC4-5D6E-409C-BE32-E72D297353CC}">
              <c16:uniqueId val="{00000002-D8E9-4503-87B4-14A2D90634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CDD-4E9D-966B-5D7502DE82E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CDD-4E9D-966B-5D7502DE82E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101</c:v>
                </c:pt>
              </c:numCache>
            </c:numRef>
          </c:val>
          <c:extLst>
            <c:ext xmlns:c16="http://schemas.microsoft.com/office/drawing/2014/chart" uri="{C3380CC4-5D6E-409C-BE32-E72D297353CC}">
              <c16:uniqueId val="{00000002-5CDD-4E9D-966B-5D7502DE82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4CF-4A54-BFAC-DA79921D429F}"/>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4CF-4A54-BFAC-DA79921D429F}"/>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4CF-4A54-BFAC-DA79921D429F}"/>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4CF-4A54-BFAC-DA79921D42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A35-4009-8DDA-DF67DB7B85A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xrig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5oep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t501e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5pjx2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ewqhp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v4ns3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r2kbx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a3xs4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02">
  <autoFilter ref="A1:N10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524</v>
      </c>
    </row>
    <row r="3" spans="2:3" ht="15" customHeight="1" x14ac:dyDescent="0.35"/>
    <row r="4" spans="2:3" ht="58" x14ac:dyDescent="0.35">
      <c r="B4" s="20" t="s">
        <v>525</v>
      </c>
      <c r="C4" s="21" t="s">
        <v>526</v>
      </c>
    </row>
    <row r="5" spans="2:3" x14ac:dyDescent="0.35">
      <c r="C5" s="21" t="s">
        <v>527</v>
      </c>
    </row>
    <row r="6" spans="2:3" x14ac:dyDescent="0.35">
      <c r="C6" s="18" t="s">
        <v>528</v>
      </c>
    </row>
    <row r="7" spans="2:3" ht="10" customHeight="1" x14ac:dyDescent="0.35"/>
    <row r="8" spans="2:3" ht="232" x14ac:dyDescent="0.35">
      <c r="B8" s="22" t="s">
        <v>529</v>
      </c>
      <c r="C8" s="21" t="s">
        <v>530</v>
      </c>
    </row>
    <row r="9" spans="2:3" ht="10" customHeight="1" x14ac:dyDescent="0.35"/>
    <row r="10" spans="2:3" ht="35" customHeight="1" x14ac:dyDescent="0.35">
      <c r="B10" s="22" t="s">
        <v>531</v>
      </c>
      <c r="C10" s="21" t="s">
        <v>532</v>
      </c>
    </row>
    <row r="11" spans="2:3" ht="75" customHeight="1" x14ac:dyDescent="0.35">
      <c r="B11" s="18" t="s">
        <v>21</v>
      </c>
      <c r="C11" s="21" t="s">
        <v>533</v>
      </c>
    </row>
    <row r="12" spans="2:3" ht="47" customHeight="1" x14ac:dyDescent="0.35">
      <c r="B12" s="18" t="s">
        <v>21</v>
      </c>
      <c r="C12" s="21" t="s">
        <v>534</v>
      </c>
    </row>
    <row r="13" spans="2:3" ht="35" customHeight="1" x14ac:dyDescent="0.35">
      <c r="B13" s="18" t="s">
        <v>21</v>
      </c>
      <c r="C13" s="21" t="s">
        <v>535</v>
      </c>
    </row>
    <row r="14" spans="2:3" ht="32" customHeight="1" x14ac:dyDescent="0.35">
      <c r="B14" s="18" t="s">
        <v>21</v>
      </c>
      <c r="C14" s="21" t="s">
        <v>536</v>
      </c>
    </row>
    <row r="15" spans="2:3" ht="30" customHeight="1" x14ac:dyDescent="0.35">
      <c r="B15" s="18" t="s">
        <v>21</v>
      </c>
      <c r="C15" s="21" t="s">
        <v>537</v>
      </c>
    </row>
    <row r="16" spans="2:3" ht="10" customHeight="1" x14ac:dyDescent="0.35"/>
    <row r="17" spans="1:3" ht="145" customHeight="1" x14ac:dyDescent="0.35">
      <c r="B17" s="22" t="s">
        <v>538</v>
      </c>
      <c r="C17" s="21" t="s">
        <v>539</v>
      </c>
    </row>
    <row r="18" spans="1:3" ht="10" customHeight="1" x14ac:dyDescent="0.35"/>
    <row r="19" spans="1:3" ht="3" customHeight="1" x14ac:dyDescent="0.35">
      <c r="B19" s="23"/>
      <c r="C19" s="23"/>
    </row>
    <row r="20" spans="1:3" ht="12" customHeight="1" x14ac:dyDescent="0.35"/>
    <row r="21" spans="1:3" ht="35" customHeight="1" x14ac:dyDescent="0.35">
      <c r="A21" s="25"/>
      <c r="B21" s="26" t="s">
        <v>540</v>
      </c>
      <c r="C21" s="27" t="s">
        <v>541</v>
      </c>
    </row>
    <row r="22" spans="1:3" ht="18" customHeight="1" x14ac:dyDescent="0.35">
      <c r="A22" s="25"/>
      <c r="B22" s="25" t="s">
        <v>21</v>
      </c>
      <c r="C22" s="27" t="s">
        <v>542</v>
      </c>
    </row>
    <row r="23" spans="1:3" ht="18" customHeight="1" x14ac:dyDescent="0.35">
      <c r="A23" s="25"/>
      <c r="B23" s="25" t="s">
        <v>21</v>
      </c>
      <c r="C23" s="27" t="s">
        <v>543</v>
      </c>
    </row>
    <row r="24" spans="1:3" ht="18" customHeight="1" x14ac:dyDescent="0.35">
      <c r="A24" s="25"/>
      <c r="B24" s="25" t="s">
        <v>21</v>
      </c>
      <c r="C24" s="27" t="s">
        <v>544</v>
      </c>
    </row>
    <row r="25" spans="1:3" ht="18" customHeight="1" x14ac:dyDescent="0.35">
      <c r="A25" s="25"/>
      <c r="B25" s="25" t="s">
        <v>21</v>
      </c>
      <c r="C25" s="27" t="s">
        <v>545</v>
      </c>
    </row>
    <row r="26" spans="1:3" ht="18" customHeight="1" x14ac:dyDescent="0.35">
      <c r="A26" s="25"/>
      <c r="B26" s="25" t="s">
        <v>21</v>
      </c>
      <c r="C26" s="27" t="s">
        <v>546</v>
      </c>
    </row>
    <row r="27" spans="1:3" ht="18" customHeight="1" x14ac:dyDescent="0.35">
      <c r="A27" s="25"/>
      <c r="B27" s="25" t="s">
        <v>21</v>
      </c>
      <c r="C27" s="27" t="s">
        <v>547</v>
      </c>
    </row>
    <row r="28" spans="1:3" ht="18" customHeight="1" x14ac:dyDescent="0.35">
      <c r="A28" s="25"/>
      <c r="B28" s="25" t="s">
        <v>21</v>
      </c>
      <c r="C28" s="27" t="s">
        <v>548</v>
      </c>
    </row>
    <row r="29" spans="1:3" ht="18" customHeight="1" x14ac:dyDescent="0.35">
      <c r="A29" s="25"/>
      <c r="B29" s="25" t="s">
        <v>21</v>
      </c>
      <c r="C29" s="27" t="s">
        <v>549</v>
      </c>
    </row>
    <row r="30" spans="1:3" ht="44" customHeight="1" x14ac:dyDescent="0.35">
      <c r="A30" s="25"/>
      <c r="B30" s="25" t="s">
        <v>21</v>
      </c>
      <c r="C30" s="28" t="s">
        <v>550</v>
      </c>
    </row>
    <row r="31" spans="1:3" ht="10" customHeight="1" x14ac:dyDescent="0.35"/>
    <row r="32" spans="1:3" ht="3" customHeight="1" x14ac:dyDescent="0.35">
      <c r="B32" s="23"/>
      <c r="C32" s="23"/>
    </row>
    <row r="33" spans="2:3" ht="12" customHeight="1" x14ac:dyDescent="0.35"/>
    <row r="34" spans="2:3" ht="24" customHeight="1" x14ac:dyDescent="0.35">
      <c r="B34" s="29" t="s">
        <v>551</v>
      </c>
      <c r="C34" s="30" t="s">
        <v>552</v>
      </c>
    </row>
    <row r="35" spans="2:3" ht="18.5" x14ac:dyDescent="0.35">
      <c r="B35" s="29" t="s">
        <v>553</v>
      </c>
      <c r="C35" s="31" t="s">
        <v>554</v>
      </c>
    </row>
    <row r="36" spans="2:3" ht="27" customHeight="1" x14ac:dyDescent="0.35">
      <c r="B36" s="32" t="s">
        <v>555</v>
      </c>
      <c r="C36" s="24" t="s">
        <v>556</v>
      </c>
    </row>
    <row r="37" spans="2:3" x14ac:dyDescent="0.35">
      <c r="B37" s="29" t="s">
        <v>557</v>
      </c>
      <c r="C37" s="33" t="s">
        <v>558</v>
      </c>
    </row>
    <row r="38" spans="2:3" ht="10" customHeight="1" x14ac:dyDescent="0.35"/>
    <row r="39" spans="2:3" ht="145" x14ac:dyDescent="0.35">
      <c r="B39" s="29" t="s">
        <v>559</v>
      </c>
      <c r="C39" s="34" t="s">
        <v>560</v>
      </c>
    </row>
    <row r="40" spans="2:3" ht="10" customHeight="1" x14ac:dyDescent="0.35"/>
    <row r="41" spans="2:3" ht="20" customHeight="1" x14ac:dyDescent="0.35">
      <c r="B41" s="29" t="s">
        <v>561</v>
      </c>
      <c r="C41" s="35" t="s">
        <v>17</v>
      </c>
    </row>
    <row r="42" spans="2:3" ht="29" x14ac:dyDescent="0.35">
      <c r="C42" s="21" t="s">
        <v>562</v>
      </c>
    </row>
    <row r="43" spans="2:3" ht="10" customHeight="1" x14ac:dyDescent="0.35"/>
    <row r="44" spans="2:3" ht="20" customHeight="1" x14ac:dyDescent="0.35">
      <c r="C44" s="35" t="s">
        <v>205</v>
      </c>
    </row>
    <row r="45" spans="2:3" ht="29" x14ac:dyDescent="0.35">
      <c r="C45" s="21" t="s">
        <v>563</v>
      </c>
    </row>
    <row r="46" spans="2:3" ht="10" customHeight="1" x14ac:dyDescent="0.35"/>
    <row r="47" spans="2:3" ht="20" customHeight="1" x14ac:dyDescent="0.35">
      <c r="C47" s="35" t="s">
        <v>416</v>
      </c>
    </row>
    <row r="48" spans="2:3" ht="29" x14ac:dyDescent="0.35">
      <c r="C48" s="21" t="s">
        <v>564</v>
      </c>
    </row>
    <row r="49" spans="2:3" ht="10" customHeight="1" x14ac:dyDescent="0.35"/>
    <row r="50" spans="2:3" ht="43.5" x14ac:dyDescent="0.35">
      <c r="B50" s="29" t="s">
        <v>565</v>
      </c>
      <c r="C50" s="21" t="s">
        <v>566</v>
      </c>
    </row>
    <row r="51" spans="2:3" ht="10" customHeight="1" x14ac:dyDescent="0.35"/>
    <row r="52" spans="2:3" ht="15.5" x14ac:dyDescent="0.35">
      <c r="C52" s="36" t="s">
        <v>27</v>
      </c>
    </row>
    <row r="53" spans="2:3" ht="29" x14ac:dyDescent="0.35">
      <c r="C53" s="21" t="s">
        <v>567</v>
      </c>
    </row>
    <row r="54" spans="2:3" ht="10" customHeight="1" x14ac:dyDescent="0.35"/>
    <row r="55" spans="2:3" ht="15.5" x14ac:dyDescent="0.35">
      <c r="C55" s="37" t="s">
        <v>16</v>
      </c>
    </row>
    <row r="56" spans="2:3" ht="29" x14ac:dyDescent="0.35">
      <c r="C56" s="21" t="s">
        <v>568</v>
      </c>
    </row>
    <row r="57" spans="2:3" ht="10" customHeight="1" x14ac:dyDescent="0.35"/>
    <row r="58" spans="2:3" ht="15.5" x14ac:dyDescent="0.35">
      <c r="C58" s="38" t="s">
        <v>231</v>
      </c>
    </row>
    <row r="59" spans="2:3" ht="29" x14ac:dyDescent="0.35">
      <c r="C59" s="21" t="s">
        <v>569</v>
      </c>
    </row>
    <row r="60" spans="2:3" ht="10" customHeight="1" x14ac:dyDescent="0.35"/>
    <row r="61" spans="2:3" ht="3" customHeight="1" x14ac:dyDescent="0.35">
      <c r="B61" s="23"/>
      <c r="C61" s="23"/>
    </row>
    <row r="62" spans="2:3" ht="12" customHeight="1" x14ac:dyDescent="0.35"/>
    <row r="63" spans="2:3" ht="130.5" x14ac:dyDescent="0.35">
      <c r="B63" s="20" t="s">
        <v>570</v>
      </c>
      <c r="C63" s="21" t="s">
        <v>571</v>
      </c>
    </row>
    <row r="64" spans="2:3" ht="6" customHeight="1" x14ac:dyDescent="0.35"/>
    <row r="65" spans="2:3" ht="217.5" x14ac:dyDescent="0.35">
      <c r="C65" s="21" t="s">
        <v>572</v>
      </c>
    </row>
    <row r="66" spans="2:3" ht="6" customHeight="1" x14ac:dyDescent="0.35"/>
    <row r="67" spans="2:3" ht="43.5" x14ac:dyDescent="0.35">
      <c r="C67" s="21" t="s">
        <v>573</v>
      </c>
    </row>
    <row r="68" spans="2:3" ht="10" customHeight="1" x14ac:dyDescent="0.35"/>
    <row r="69" spans="2:3" ht="3" customHeight="1" x14ac:dyDescent="0.35">
      <c r="B69" s="23"/>
      <c r="C69" s="23"/>
    </row>
    <row r="70" spans="2:3" ht="12" customHeight="1" x14ac:dyDescent="0.35"/>
    <row r="71" spans="2:3" ht="145" x14ac:dyDescent="0.35">
      <c r="B71" s="20" t="s">
        <v>574</v>
      </c>
      <c r="C71" s="21" t="s">
        <v>575</v>
      </c>
    </row>
    <row r="72" spans="2:3" ht="6" customHeight="1" x14ac:dyDescent="0.35"/>
    <row r="73" spans="2:3" ht="203" x14ac:dyDescent="0.35">
      <c r="C73" s="21" t="s">
        <v>576</v>
      </c>
    </row>
    <row r="74" spans="2:3" ht="6" customHeight="1" x14ac:dyDescent="0.35"/>
    <row r="75" spans="2:3" ht="43.5" x14ac:dyDescent="0.35">
      <c r="C75" s="21" t="s">
        <v>577</v>
      </c>
    </row>
    <row r="76" spans="2:3" ht="10" customHeight="1" x14ac:dyDescent="0.35"/>
    <row r="77" spans="2:3" ht="3" customHeight="1" x14ac:dyDescent="0.35">
      <c r="B77" s="23"/>
      <c r="C77" s="23"/>
    </row>
    <row r="78" spans="2:3" ht="12" customHeight="1" x14ac:dyDescent="0.35"/>
    <row r="79" spans="2:3" ht="101.5" x14ac:dyDescent="0.35">
      <c r="B79" s="20" t="s">
        <v>578</v>
      </c>
      <c r="C79" s="21" t="s">
        <v>579</v>
      </c>
    </row>
    <row r="80" spans="2:3" ht="6" customHeight="1" x14ac:dyDescent="0.35"/>
    <row r="81" spans="2:3" ht="145" x14ac:dyDescent="0.35">
      <c r="C81" s="21" t="s">
        <v>580</v>
      </c>
    </row>
    <row r="82" spans="2:3" ht="6" customHeight="1" x14ac:dyDescent="0.35"/>
    <row r="83" spans="2:3" ht="43.5" x14ac:dyDescent="0.35">
      <c r="C83" s="21" t="s">
        <v>581</v>
      </c>
    </row>
    <row r="87" spans="2:3" ht="32" customHeight="1" x14ac:dyDescent="0.35">
      <c r="B87" s="81" t="s">
        <v>523</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582</v>
      </c>
      <c r="C2" s="83"/>
      <c r="D2" s="83"/>
      <c r="E2" s="83"/>
      <c r="F2" s="83"/>
      <c r="G2" s="83"/>
      <c r="H2" s="83"/>
      <c r="I2" s="83"/>
    </row>
    <row r="4" spans="2:15" ht="18.5" x14ac:dyDescent="0.45">
      <c r="B4" s="40" t="s">
        <v>583</v>
      </c>
    </row>
    <row r="5" spans="2:15" x14ac:dyDescent="0.35">
      <c r="B5" s="42" t="s">
        <v>21</v>
      </c>
      <c r="C5" s="42" t="s">
        <v>584</v>
      </c>
      <c r="D5" s="42" t="s">
        <v>585</v>
      </c>
      <c r="F5" s="84" t="s">
        <v>586</v>
      </c>
      <c r="G5" s="84"/>
      <c r="H5" s="84"/>
      <c r="I5" s="85" t="s">
        <v>587</v>
      </c>
      <c r="J5" s="85"/>
      <c r="K5" s="85"/>
      <c r="L5" s="85"/>
      <c r="M5" s="85"/>
      <c r="N5" s="85"/>
      <c r="O5" s="85"/>
    </row>
    <row r="6" spans="2:15" x14ac:dyDescent="0.35">
      <c r="B6" s="48" t="s">
        <v>588</v>
      </c>
      <c r="C6" s="49">
        <v>101</v>
      </c>
      <c r="D6" s="50" t="s">
        <v>21</v>
      </c>
      <c r="F6" s="84" t="s">
        <v>589</v>
      </c>
      <c r="G6" s="84"/>
      <c r="H6" s="84"/>
      <c r="I6" s="86" t="s">
        <v>590</v>
      </c>
      <c r="J6" s="86"/>
      <c r="K6" s="86"/>
      <c r="L6" s="86"/>
      <c r="M6" s="86"/>
      <c r="N6" s="86"/>
      <c r="O6" s="86"/>
    </row>
    <row r="7" spans="2:15" x14ac:dyDescent="0.35">
      <c r="B7" s="51" t="s">
        <v>591</v>
      </c>
      <c r="C7" s="52">
        <f>C6-C8-C9</f>
        <v>101</v>
      </c>
      <c r="D7" s="53">
        <f>IF(C6&gt;0,C7/C6,0)</f>
        <v>1</v>
      </c>
      <c r="F7" s="84" t="s">
        <v>592</v>
      </c>
      <c r="G7" s="84"/>
      <c r="H7" s="84"/>
      <c r="I7" s="86" t="s">
        <v>590</v>
      </c>
      <c r="J7" s="86"/>
      <c r="K7" s="86"/>
      <c r="L7" s="86"/>
      <c r="M7" s="86"/>
      <c r="N7" s="86"/>
      <c r="O7" s="86"/>
    </row>
    <row r="8" spans="2:15" x14ac:dyDescent="0.35">
      <c r="B8" s="44" t="s">
        <v>593</v>
      </c>
      <c r="C8" s="45">
        <f>COUNTIF('Recommendations'!H:H,"Risk Accepted")</f>
        <v>0</v>
      </c>
      <c r="D8" s="46">
        <f>IF(C6&gt;0,C8/C6,0)</f>
        <v>0</v>
      </c>
      <c r="F8" s="84" t="s">
        <v>594</v>
      </c>
      <c r="G8" s="84"/>
      <c r="H8" s="84"/>
      <c r="I8" s="86" t="s">
        <v>590</v>
      </c>
      <c r="J8" s="86"/>
      <c r="K8" s="86"/>
      <c r="L8" s="86"/>
      <c r="M8" s="86"/>
      <c r="N8" s="86"/>
      <c r="O8" s="86"/>
    </row>
    <row r="9" spans="2:15" x14ac:dyDescent="0.35">
      <c r="B9" s="44" t="s">
        <v>595</v>
      </c>
      <c r="C9" s="45">
        <f>COUNTIF('Recommendations'!H:H,"N/A")</f>
        <v>0</v>
      </c>
      <c r="D9" s="46">
        <f>IF(C6&gt;0,C9/C6,0)</f>
        <v>0</v>
      </c>
      <c r="F9" s="84" t="s">
        <v>596</v>
      </c>
      <c r="G9" s="84"/>
      <c r="H9" s="84"/>
      <c r="I9" s="86" t="s">
        <v>590</v>
      </c>
      <c r="J9" s="86"/>
      <c r="K9" s="86"/>
      <c r="L9" s="86"/>
      <c r="M9" s="86"/>
      <c r="N9" s="86"/>
      <c r="O9" s="86"/>
    </row>
    <row r="12" spans="2:15" ht="18.5" x14ac:dyDescent="0.45">
      <c r="B12" s="40" t="s">
        <v>597</v>
      </c>
    </row>
    <row r="14" spans="2:15" x14ac:dyDescent="0.35">
      <c r="B14" s="54" t="s">
        <v>598</v>
      </c>
    </row>
    <row r="15" spans="2:15" x14ac:dyDescent="0.35">
      <c r="B15" s="42" t="s">
        <v>21</v>
      </c>
      <c r="C15" s="42" t="s">
        <v>599</v>
      </c>
      <c r="D15" s="42" t="s">
        <v>600</v>
      </c>
      <c r="E15" s="42" t="s">
        <v>601</v>
      </c>
      <c r="F15" s="42" t="s">
        <v>602</v>
      </c>
    </row>
    <row r="16" spans="2:15" x14ac:dyDescent="0.35">
      <c r="B16" s="44" t="s">
        <v>603</v>
      </c>
      <c r="C16" s="45">
        <f>COUNTIF('Recommendations'!M:M,"Resolved")</f>
        <v>0</v>
      </c>
      <c r="D16" s="45">
        <f>COUNTIF('Recommendations'!M:M,"Testing")</f>
        <v>0</v>
      </c>
      <c r="E16" s="45">
        <f>COUNTIF('Recommendations'!M:M,"Outstanding")</f>
        <v>101</v>
      </c>
      <c r="F16" s="45">
        <f>SUM(C16:E16)</f>
        <v>101</v>
      </c>
    </row>
    <row r="18" spans="2:6" x14ac:dyDescent="0.35">
      <c r="B18" s="54" t="s">
        <v>604</v>
      </c>
    </row>
    <row r="19" spans="2:6" x14ac:dyDescent="0.35">
      <c r="B19" s="55" t="s">
        <v>21</v>
      </c>
      <c r="C19" s="55" t="s">
        <v>599</v>
      </c>
      <c r="D19" s="55" t="s">
        <v>600</v>
      </c>
      <c r="E19" s="55" t="s">
        <v>601</v>
      </c>
      <c r="F19" s="55" t="s">
        <v>21</v>
      </c>
    </row>
    <row r="20" spans="2:6" x14ac:dyDescent="0.35">
      <c r="B20" s="44" t="s">
        <v>603</v>
      </c>
      <c r="C20" s="46">
        <f>IF(F16&gt;0, C16/F16, 0)</f>
        <v>0</v>
      </c>
      <c r="D20" s="46">
        <f>IF(F16&gt;0, D16/F16, 0)</f>
        <v>0</v>
      </c>
      <c r="E20" s="46">
        <f>IF(F16&gt;0, E16/F16, 0)</f>
        <v>1</v>
      </c>
      <c r="F20" s="47" t="s">
        <v>21</v>
      </c>
    </row>
    <row r="25" spans="2:6" ht="18.5" x14ac:dyDescent="0.45">
      <c r="B25" s="40" t="s">
        <v>605</v>
      </c>
    </row>
    <row r="27" spans="2:6" x14ac:dyDescent="0.35">
      <c r="B27" s="54" t="s">
        <v>598</v>
      </c>
    </row>
    <row r="28" spans="2:6" x14ac:dyDescent="0.35">
      <c r="B28" s="42" t="s">
        <v>3</v>
      </c>
      <c r="C28" s="42" t="s">
        <v>599</v>
      </c>
      <c r="D28" s="42" t="s">
        <v>600</v>
      </c>
      <c r="E28" s="42" t="s">
        <v>601</v>
      </c>
      <c r="F28" s="42" t="s">
        <v>602</v>
      </c>
    </row>
    <row r="29" spans="2:6" x14ac:dyDescent="0.35">
      <c r="B29" s="44" t="s">
        <v>416</v>
      </c>
      <c r="C29" s="45">
        <f>COUNTIFS('Recommendations'!D:D,"Layer 2 Switch",'Recommendations'!M:M,"=Resolved")</f>
        <v>0</v>
      </c>
      <c r="D29" s="45">
        <f>COUNTIFS('Recommendations'!D:D,"=Layer 2 Switch",'Recommendations'!M:M,"=Testing")</f>
        <v>0</v>
      </c>
      <c r="E29" s="45">
        <f>COUNTIFS('Recommendations'!D:D,"=Layer 2 Switch",'Recommendations'!M:M,"=Outstanding")</f>
        <v>20</v>
      </c>
      <c r="F29" s="45">
        <f>SUM(C29:E29)</f>
        <v>20</v>
      </c>
    </row>
    <row r="30" spans="2:6" x14ac:dyDescent="0.35">
      <c r="B30" s="44" t="s">
        <v>17</v>
      </c>
      <c r="C30" s="45">
        <f>COUNTIFS('Recommendations'!D:D,"NDM",'Recommendations'!M:M,"=Resolved")</f>
        <v>0</v>
      </c>
      <c r="D30" s="45">
        <f>COUNTIFS('Recommendations'!D:D,"=NDM",'Recommendations'!M:M,"=Testing")</f>
        <v>0</v>
      </c>
      <c r="E30" s="45">
        <f>COUNTIFS('Recommendations'!D:D,"=NDM",'Recommendations'!M:M,"=Outstanding")</f>
        <v>39</v>
      </c>
      <c r="F30" s="45">
        <f>SUM(C30:E30)</f>
        <v>39</v>
      </c>
    </row>
    <row r="31" spans="2:6" x14ac:dyDescent="0.35">
      <c r="B31" s="44" t="s">
        <v>205</v>
      </c>
      <c r="C31" s="45">
        <f>COUNTIFS('Recommendations'!D:D,"Router",'Recommendations'!M:M,"=Resolved")</f>
        <v>0</v>
      </c>
      <c r="D31" s="45">
        <f>COUNTIFS('Recommendations'!D:D,"=Router",'Recommendations'!M:M,"=Testing")</f>
        <v>0</v>
      </c>
      <c r="E31" s="45">
        <f>COUNTIFS('Recommendations'!D:D,"=Router",'Recommendations'!M:M,"=Outstanding")</f>
        <v>42</v>
      </c>
      <c r="F31" s="45">
        <f>SUM(C31:E31)</f>
        <v>42</v>
      </c>
    </row>
    <row r="33" spans="2:6" x14ac:dyDescent="0.35">
      <c r="B33" s="54" t="s">
        <v>604</v>
      </c>
    </row>
    <row r="34" spans="2:6" x14ac:dyDescent="0.35">
      <c r="B34" s="55" t="s">
        <v>3</v>
      </c>
      <c r="C34" s="55" t="s">
        <v>599</v>
      </c>
      <c r="D34" s="55" t="s">
        <v>600</v>
      </c>
      <c r="E34" s="55" t="s">
        <v>601</v>
      </c>
      <c r="F34" s="55" t="s">
        <v>21</v>
      </c>
    </row>
    <row r="35" spans="2:6" x14ac:dyDescent="0.35">
      <c r="B35" s="44" t="s">
        <v>416</v>
      </c>
      <c r="C35" s="46">
        <f>IF(F29&gt;0, C29/F29, 0)</f>
        <v>0</v>
      </c>
      <c r="D35" s="46">
        <f>IF(F29&gt;0, D29/F29, 0)</f>
        <v>0</v>
      </c>
      <c r="E35" s="46">
        <f>IF(F29&gt;0, E29/F29, 0)</f>
        <v>1</v>
      </c>
      <c r="F35" s="47" t="s">
        <v>21</v>
      </c>
    </row>
    <row r="36" spans="2:6" x14ac:dyDescent="0.35">
      <c r="B36" s="44" t="s">
        <v>17</v>
      </c>
      <c r="C36" s="46">
        <f>IF(F30&gt;0, C30/F30, 0)</f>
        <v>0</v>
      </c>
      <c r="D36" s="46">
        <f>IF(F30&gt;0, D30/F30, 0)</f>
        <v>0</v>
      </c>
      <c r="E36" s="46">
        <f>IF(F30&gt;0, E30/F30, 0)</f>
        <v>1</v>
      </c>
      <c r="F36" s="47" t="s">
        <v>21</v>
      </c>
    </row>
    <row r="37" spans="2:6" x14ac:dyDescent="0.35">
      <c r="B37" s="44" t="s">
        <v>205</v>
      </c>
      <c r="C37" s="46">
        <f>IF(F31&gt;0, C31/F31, 0)</f>
        <v>0</v>
      </c>
      <c r="D37" s="46">
        <f>IF(F31&gt;0, D31/F31, 0)</f>
        <v>0</v>
      </c>
      <c r="E37" s="46">
        <f>IF(F31&gt;0, E31/F31, 0)</f>
        <v>1</v>
      </c>
      <c r="F37" s="47" t="s">
        <v>21</v>
      </c>
    </row>
    <row r="42" spans="2:6" ht="18.5" x14ac:dyDescent="0.45">
      <c r="B42" s="40" t="s">
        <v>606</v>
      </c>
    </row>
    <row r="44" spans="2:6" x14ac:dyDescent="0.35">
      <c r="B44" s="54" t="s">
        <v>598</v>
      </c>
    </row>
    <row r="45" spans="2:6" x14ac:dyDescent="0.35">
      <c r="B45" s="42" t="s">
        <v>6</v>
      </c>
      <c r="C45" s="42" t="s">
        <v>599</v>
      </c>
      <c r="D45" s="42" t="s">
        <v>600</v>
      </c>
      <c r="E45" s="42" t="s">
        <v>601</v>
      </c>
      <c r="F45" s="42" t="s">
        <v>602</v>
      </c>
    </row>
    <row r="46" spans="2:6" x14ac:dyDescent="0.35">
      <c r="B46" s="44" t="s">
        <v>607</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608</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609</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610</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611</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101</v>
      </c>
      <c r="F51" s="45">
        <f t="shared" si="0"/>
        <v>101</v>
      </c>
    </row>
    <row r="53" spans="2:6" x14ac:dyDescent="0.35">
      <c r="B53" s="54" t="s">
        <v>604</v>
      </c>
    </row>
    <row r="54" spans="2:6" x14ac:dyDescent="0.35">
      <c r="B54" s="55" t="s">
        <v>6</v>
      </c>
      <c r="C54" s="55" t="s">
        <v>599</v>
      </c>
      <c r="D54" s="55" t="s">
        <v>600</v>
      </c>
      <c r="E54" s="55" t="s">
        <v>601</v>
      </c>
      <c r="F54" s="55" t="s">
        <v>21</v>
      </c>
    </row>
    <row r="55" spans="2:6" x14ac:dyDescent="0.35">
      <c r="B55" s="44" t="s">
        <v>607</v>
      </c>
      <c r="C55" s="46">
        <f t="shared" ref="C55:C60" si="1">IF(F46&gt;0, C46/F46, 0)</f>
        <v>0</v>
      </c>
      <c r="D55" s="46">
        <f t="shared" ref="D55:D60" si="2">IF(F46&gt;0, D46/F46, 0)</f>
        <v>0</v>
      </c>
      <c r="E55" s="46">
        <f t="shared" ref="E55:E60" si="3">IF(F46&gt;0, E46/F46, 0)</f>
        <v>0</v>
      </c>
      <c r="F55" s="47" t="s">
        <v>21</v>
      </c>
    </row>
    <row r="56" spans="2:6" x14ac:dyDescent="0.35">
      <c r="B56" s="44" t="s">
        <v>608</v>
      </c>
      <c r="C56" s="46">
        <f t="shared" si="1"/>
        <v>0</v>
      </c>
      <c r="D56" s="46">
        <f t="shared" si="2"/>
        <v>0</v>
      </c>
      <c r="E56" s="46">
        <f t="shared" si="3"/>
        <v>0</v>
      </c>
      <c r="F56" s="47" t="s">
        <v>21</v>
      </c>
    </row>
    <row r="57" spans="2:6" x14ac:dyDescent="0.35">
      <c r="B57" s="44" t="s">
        <v>609</v>
      </c>
      <c r="C57" s="46">
        <f t="shared" si="1"/>
        <v>0</v>
      </c>
      <c r="D57" s="46">
        <f t="shared" si="2"/>
        <v>0</v>
      </c>
      <c r="E57" s="46">
        <f t="shared" si="3"/>
        <v>0</v>
      </c>
      <c r="F57" s="47" t="s">
        <v>21</v>
      </c>
    </row>
    <row r="58" spans="2:6" x14ac:dyDescent="0.35">
      <c r="B58" s="44" t="s">
        <v>610</v>
      </c>
      <c r="C58" s="46">
        <f t="shared" si="1"/>
        <v>0</v>
      </c>
      <c r="D58" s="46">
        <f t="shared" si="2"/>
        <v>0</v>
      </c>
      <c r="E58" s="46">
        <f t="shared" si="3"/>
        <v>0</v>
      </c>
      <c r="F58" s="47" t="s">
        <v>21</v>
      </c>
    </row>
    <row r="59" spans="2:6" x14ac:dyDescent="0.35">
      <c r="B59" s="44" t="s">
        <v>611</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612</v>
      </c>
    </row>
    <row r="67" spans="2:6" x14ac:dyDescent="0.35">
      <c r="B67" s="54" t="s">
        <v>598</v>
      </c>
    </row>
    <row r="68" spans="2:6" x14ac:dyDescent="0.35">
      <c r="B68" s="42" t="s">
        <v>2</v>
      </c>
      <c r="C68" s="42" t="s">
        <v>599</v>
      </c>
      <c r="D68" s="42" t="s">
        <v>600</v>
      </c>
      <c r="E68" s="42" t="s">
        <v>601</v>
      </c>
      <c r="F68" s="42" t="s">
        <v>602</v>
      </c>
    </row>
    <row r="69" spans="2:6" x14ac:dyDescent="0.35">
      <c r="B69" s="44" t="s">
        <v>27</v>
      </c>
      <c r="C69" s="45">
        <f>COUNTIFS('Recommendations'!C:C,"CAT I (High)",'Recommendations'!M:M,"=Resolved")</f>
        <v>0</v>
      </c>
      <c r="D69" s="45">
        <f>COUNTIFS('Recommendations'!C:C,"=CAT I (High)",'Recommendations'!M:M,"=Testing")</f>
        <v>0</v>
      </c>
      <c r="E69" s="45">
        <f>COUNTIFS('Recommendations'!C:C,"=CAT I (High)",'Recommendations'!M:M,"=Outstanding")</f>
        <v>17</v>
      </c>
      <c r="F69" s="45">
        <f>SUM(C69:E69)</f>
        <v>17</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69</v>
      </c>
      <c r="F70" s="45">
        <f>SUM(C70:E70)</f>
        <v>69</v>
      </c>
    </row>
    <row r="71" spans="2:6" x14ac:dyDescent="0.35">
      <c r="B71" s="44" t="s">
        <v>231</v>
      </c>
      <c r="C71" s="45">
        <f>COUNTIFS('Recommendations'!C:C,"CAT III (Low)",'Recommendations'!M:M,"=Resolved")</f>
        <v>0</v>
      </c>
      <c r="D71" s="45">
        <f>COUNTIFS('Recommendations'!C:C,"=CAT III (Low)",'Recommendations'!M:M,"=Testing")</f>
        <v>0</v>
      </c>
      <c r="E71" s="45">
        <f>COUNTIFS('Recommendations'!C:C,"=CAT III (Low)",'Recommendations'!M:M,"=Outstanding")</f>
        <v>15</v>
      </c>
      <c r="F71" s="45">
        <f>SUM(C71:E71)</f>
        <v>15</v>
      </c>
    </row>
    <row r="73" spans="2:6" x14ac:dyDescent="0.35">
      <c r="B73" s="54" t="s">
        <v>604</v>
      </c>
    </row>
    <row r="74" spans="2:6" x14ac:dyDescent="0.35">
      <c r="B74" s="55" t="s">
        <v>2</v>
      </c>
      <c r="C74" s="55" t="s">
        <v>599</v>
      </c>
      <c r="D74" s="55" t="s">
        <v>600</v>
      </c>
      <c r="E74" s="55" t="s">
        <v>601</v>
      </c>
      <c r="F74" s="55" t="s">
        <v>21</v>
      </c>
    </row>
    <row r="75" spans="2:6" x14ac:dyDescent="0.35">
      <c r="B75" s="44" t="s">
        <v>27</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231</v>
      </c>
      <c r="C77" s="46">
        <f>IF(F71&gt;0, C71/F71, 0)</f>
        <v>0</v>
      </c>
      <c r="D77" s="46">
        <f>IF(F71&gt;0, D71/F71, 0)</f>
        <v>0</v>
      </c>
      <c r="E77" s="46">
        <f>IF(F71&gt;0, E71/F71, 0)</f>
        <v>1</v>
      </c>
      <c r="F77" s="47" t="s">
        <v>21</v>
      </c>
    </row>
    <row r="82" spans="2:6" ht="18.5" x14ac:dyDescent="0.45">
      <c r="B82" s="40" t="s">
        <v>613</v>
      </c>
    </row>
    <row r="84" spans="2:6" x14ac:dyDescent="0.35">
      <c r="B84" s="54" t="s">
        <v>598</v>
      </c>
    </row>
    <row r="85" spans="2:6" x14ac:dyDescent="0.35">
      <c r="B85" s="42" t="s">
        <v>4</v>
      </c>
      <c r="C85" s="42" t="s">
        <v>599</v>
      </c>
      <c r="D85" s="42" t="s">
        <v>600</v>
      </c>
      <c r="E85" s="42" t="s">
        <v>601</v>
      </c>
      <c r="F85" s="42" t="s">
        <v>602</v>
      </c>
    </row>
    <row r="86" spans="2:6" x14ac:dyDescent="0.35">
      <c r="B86" s="44" t="s">
        <v>614</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615</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616</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617</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101</v>
      </c>
      <c r="F90" s="45">
        <f>SUM(C90:E90)</f>
        <v>101</v>
      </c>
    </row>
    <row r="92" spans="2:6" x14ac:dyDescent="0.35">
      <c r="B92" s="54" t="s">
        <v>604</v>
      </c>
    </row>
    <row r="93" spans="2:6" x14ac:dyDescent="0.35">
      <c r="B93" s="55" t="s">
        <v>4</v>
      </c>
      <c r="C93" s="55" t="s">
        <v>599</v>
      </c>
      <c r="D93" s="55" t="s">
        <v>600</v>
      </c>
      <c r="E93" s="55" t="s">
        <v>601</v>
      </c>
      <c r="F93" s="55" t="s">
        <v>21</v>
      </c>
    </row>
    <row r="94" spans="2:6" x14ac:dyDescent="0.35">
      <c r="B94" s="44" t="s">
        <v>614</v>
      </c>
      <c r="C94" s="46">
        <f>IF(F86&gt;0, C86/F86, 0)</f>
        <v>0</v>
      </c>
      <c r="D94" s="46">
        <f>IF(F86&gt;0, D86/F86, 0)</f>
        <v>0</v>
      </c>
      <c r="E94" s="46">
        <f>IF(F86&gt;0, E86/F86, 0)</f>
        <v>0</v>
      </c>
      <c r="F94" s="47" t="s">
        <v>21</v>
      </c>
    </row>
    <row r="95" spans="2:6" x14ac:dyDescent="0.35">
      <c r="B95" s="44" t="s">
        <v>615</v>
      </c>
      <c r="C95" s="46">
        <f>IF(F87&gt;0, C87/F87, 0)</f>
        <v>0</v>
      </c>
      <c r="D95" s="46">
        <f>IF(F87&gt;0, D87/F87, 0)</f>
        <v>0</v>
      </c>
      <c r="E95" s="46">
        <f>IF(F87&gt;0, E87/F87, 0)</f>
        <v>0</v>
      </c>
      <c r="F95" s="47" t="s">
        <v>21</v>
      </c>
    </row>
    <row r="96" spans="2:6" x14ac:dyDescent="0.35">
      <c r="B96" s="44" t="s">
        <v>616</v>
      </c>
      <c r="C96" s="46">
        <f>IF(F88&gt;0, C88/F88, 0)</f>
        <v>0</v>
      </c>
      <c r="D96" s="46">
        <f>IF(F88&gt;0, D88/F88, 0)</f>
        <v>0</v>
      </c>
      <c r="E96" s="46">
        <f>IF(F88&gt;0, E88/F88, 0)</f>
        <v>0</v>
      </c>
      <c r="F96" s="47" t="s">
        <v>21</v>
      </c>
    </row>
    <row r="97" spans="2:6" x14ac:dyDescent="0.35">
      <c r="B97" s="44" t="s">
        <v>617</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618</v>
      </c>
    </row>
    <row r="105" spans="2:6" x14ac:dyDescent="0.35">
      <c r="B105" s="54" t="s">
        <v>598</v>
      </c>
    </row>
    <row r="106" spans="2:6" x14ac:dyDescent="0.35">
      <c r="B106" s="42" t="s">
        <v>619</v>
      </c>
      <c r="C106" s="42" t="s">
        <v>599</v>
      </c>
      <c r="D106" s="42" t="s">
        <v>600</v>
      </c>
      <c r="E106" s="42" t="s">
        <v>601</v>
      </c>
      <c r="F106" s="42" t="s">
        <v>602</v>
      </c>
    </row>
    <row r="107" spans="2:6" x14ac:dyDescent="0.35">
      <c r="B107" s="44" t="s">
        <v>620</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621</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622</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101</v>
      </c>
      <c r="F110" s="45">
        <f>SUM(C110:E110)</f>
        <v>101</v>
      </c>
    </row>
    <row r="112" spans="2:6" x14ac:dyDescent="0.35">
      <c r="B112" s="54" t="s">
        <v>604</v>
      </c>
    </row>
    <row r="113" spans="2:15" x14ac:dyDescent="0.35">
      <c r="B113" s="55" t="s">
        <v>619</v>
      </c>
      <c r="C113" s="55" t="s">
        <v>599</v>
      </c>
      <c r="D113" s="55" t="s">
        <v>600</v>
      </c>
      <c r="E113" s="55" t="s">
        <v>601</v>
      </c>
      <c r="F113" s="55" t="s">
        <v>21</v>
      </c>
    </row>
    <row r="114" spans="2:15" x14ac:dyDescent="0.35">
      <c r="B114" s="44" t="s">
        <v>620</v>
      </c>
      <c r="C114" s="46">
        <f>IF(F107&gt;0, C107/F107, 0)</f>
        <v>0</v>
      </c>
      <c r="D114" s="46">
        <f>IF(F107&gt;0, D107/F107, 0)</f>
        <v>0</v>
      </c>
      <c r="E114" s="46">
        <f>IF(F107&gt;0, E107/F107, 0)</f>
        <v>0</v>
      </c>
      <c r="F114" s="47" t="s">
        <v>21</v>
      </c>
    </row>
    <row r="115" spans="2:15" x14ac:dyDescent="0.35">
      <c r="B115" s="44" t="s">
        <v>621</v>
      </c>
      <c r="C115" s="46">
        <f>IF(F108&gt;0, C108/F108, 0)</f>
        <v>0</v>
      </c>
      <c r="D115" s="46">
        <f>IF(F108&gt;0, D108/F108, 0)</f>
        <v>0</v>
      </c>
      <c r="E115" s="46">
        <f>IF(F108&gt;0, E108/F108, 0)</f>
        <v>0</v>
      </c>
      <c r="F115" s="47" t="s">
        <v>21</v>
      </c>
    </row>
    <row r="116" spans="2:15" x14ac:dyDescent="0.35">
      <c r="B116" s="44" t="s">
        <v>622</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623</v>
      </c>
      <c r="J122" s="40" t="s">
        <v>624</v>
      </c>
    </row>
    <row r="123" spans="2:15" x14ac:dyDescent="0.35">
      <c r="B123" s="42" t="s">
        <v>6</v>
      </c>
      <c r="C123" s="87" t="s">
        <v>625</v>
      </c>
      <c r="D123" s="87"/>
      <c r="E123" s="42" t="s">
        <v>591</v>
      </c>
      <c r="F123" s="42" t="s">
        <v>599</v>
      </c>
      <c r="G123" s="87" t="s">
        <v>626</v>
      </c>
      <c r="H123" s="87"/>
      <c r="J123" s="42" t="s">
        <v>6</v>
      </c>
      <c r="K123" s="42" t="s">
        <v>614</v>
      </c>
      <c r="L123" s="42" t="s">
        <v>615</v>
      </c>
      <c r="M123" s="42" t="s">
        <v>616</v>
      </c>
      <c r="N123" s="42" t="s">
        <v>617</v>
      </c>
      <c r="O123" s="42" t="s">
        <v>18</v>
      </c>
    </row>
    <row r="124" spans="2:15" x14ac:dyDescent="0.35">
      <c r="B124" s="48" t="s">
        <v>607</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607</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608</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608</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609</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609</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610</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610</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611</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611</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101</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101</v>
      </c>
    </row>
    <row r="136" spans="2:24" ht="21" x14ac:dyDescent="0.5">
      <c r="B136" s="40" t="s">
        <v>627</v>
      </c>
      <c r="P136" s="57" t="s">
        <v>628</v>
      </c>
    </row>
    <row r="138" spans="2:24" ht="60" customHeight="1" x14ac:dyDescent="0.35">
      <c r="B138" s="90" t="s">
        <v>629</v>
      </c>
      <c r="C138" s="83"/>
      <c r="D138" s="83"/>
      <c r="E138" s="83"/>
      <c r="F138" s="83"/>
      <c r="P138" s="90" t="s">
        <v>630</v>
      </c>
      <c r="Q138" s="83"/>
      <c r="R138" s="83"/>
      <c r="S138" s="83"/>
      <c r="T138" s="83"/>
      <c r="U138" s="83"/>
      <c r="V138" s="83"/>
      <c r="W138" s="83"/>
    </row>
    <row r="140" spans="2:24" ht="30" customHeight="1" x14ac:dyDescent="0.35">
      <c r="P140" s="58" t="s">
        <v>631</v>
      </c>
      <c r="Q140" s="59">
        <f>C16</f>
        <v>0</v>
      </c>
      <c r="R140" s="60"/>
      <c r="S140" s="59">
        <f>C86</f>
        <v>0</v>
      </c>
      <c r="T140" s="60"/>
      <c r="U140" s="59">
        <f>C87</f>
        <v>0</v>
      </c>
      <c r="V140" s="60"/>
      <c r="W140" s="59">
        <f>C88</f>
        <v>0</v>
      </c>
      <c r="X140" s="60"/>
    </row>
    <row r="141" spans="2:24" ht="35" customHeight="1" x14ac:dyDescent="0.35">
      <c r="P141" s="61" t="s">
        <v>632</v>
      </c>
      <c r="Q141" s="61" t="s">
        <v>633</v>
      </c>
      <c r="R141" s="61" t="s">
        <v>634</v>
      </c>
      <c r="S141" s="61" t="s">
        <v>635</v>
      </c>
      <c r="T141" s="61" t="s">
        <v>636</v>
      </c>
      <c r="U141" s="61" t="s">
        <v>637</v>
      </c>
      <c r="V141" s="61" t="s">
        <v>638</v>
      </c>
      <c r="W141" s="61" t="s">
        <v>639</v>
      </c>
      <c r="X141" s="61" t="s">
        <v>640</v>
      </c>
    </row>
    <row r="142" spans="2:24" x14ac:dyDescent="0.35">
      <c r="O142" s="62" t="s">
        <v>641</v>
      </c>
      <c r="P142" s="63" t="s">
        <v>642</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643</v>
      </c>
      <c r="P177" s="57" t="s">
        <v>644</v>
      </c>
    </row>
    <row r="179" spans="2:22" ht="45" customHeight="1" x14ac:dyDescent="0.35">
      <c r="B179" s="90" t="s">
        <v>645</v>
      </c>
      <c r="C179" s="83"/>
      <c r="D179" s="83"/>
      <c r="E179" s="83"/>
      <c r="F179" s="83"/>
      <c r="P179" s="90" t="s">
        <v>646</v>
      </c>
      <c r="Q179" s="83"/>
      <c r="R179" s="83"/>
      <c r="S179" s="83"/>
      <c r="T179" s="83"/>
      <c r="U179" s="83"/>
    </row>
    <row r="180" spans="2:22" ht="35" customHeight="1" x14ac:dyDescent="0.35">
      <c r="P180" s="87" t="s">
        <v>647</v>
      </c>
      <c r="Q180" s="87"/>
      <c r="R180" s="87" t="s">
        <v>648</v>
      </c>
      <c r="S180" s="87"/>
      <c r="T180" s="87"/>
    </row>
    <row r="181" spans="2:22" ht="30" customHeight="1" x14ac:dyDescent="0.35">
      <c r="P181" s="91">
        <v>0</v>
      </c>
      <c r="Q181" s="92"/>
      <c r="R181" s="93" t="s">
        <v>649</v>
      </c>
      <c r="S181" s="94"/>
      <c r="T181" s="94"/>
    </row>
    <row r="184" spans="2:22" ht="25" customHeight="1" x14ac:dyDescent="0.35">
      <c r="P184" s="66" t="s">
        <v>632</v>
      </c>
      <c r="Q184" s="66" t="s">
        <v>650</v>
      </c>
      <c r="R184" s="66" t="s">
        <v>651</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523</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02"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27</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27</v>
      </c>
      <c r="D11" s="3" t="s">
        <v>17</v>
      </c>
      <c r="E11" s="4" t="s">
        <v>18</v>
      </c>
      <c r="F11" s="4" t="s">
        <v>19</v>
      </c>
      <c r="G11" s="4" t="s">
        <v>20</v>
      </c>
      <c r="H11" s="4" t="s">
        <v>21</v>
      </c>
      <c r="I11" s="5" t="s">
        <v>21</v>
      </c>
      <c r="J11" s="1" t="s">
        <v>68</v>
      </c>
      <c r="K11" s="1" t="s">
        <v>64</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27</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16</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16</v>
      </c>
      <c r="D17" s="3" t="s">
        <v>17</v>
      </c>
      <c r="E17" s="4" t="s">
        <v>18</v>
      </c>
      <c r="F17" s="4" t="s">
        <v>19</v>
      </c>
      <c r="G17" s="4" t="s">
        <v>20</v>
      </c>
      <c r="H17" s="4" t="s">
        <v>21</v>
      </c>
      <c r="I17" s="5" t="s">
        <v>21</v>
      </c>
      <c r="J17" s="1" t="s">
        <v>97</v>
      </c>
      <c r="K17" s="1" t="s">
        <v>98</v>
      </c>
      <c r="L17" s="1" t="s">
        <v>99</v>
      </c>
      <c r="M17" s="4" t="str">
        <f t="shared" si="0"/>
        <v>Outstanding</v>
      </c>
      <c r="N17" s="13" t="s">
        <v>21</v>
      </c>
    </row>
    <row r="18" spans="1:14" ht="60" customHeight="1" x14ac:dyDescent="0.35">
      <c r="A18" s="11" t="s">
        <v>100</v>
      </c>
      <c r="B18" s="1" t="s">
        <v>101</v>
      </c>
      <c r="C18" s="2" t="s">
        <v>16</v>
      </c>
      <c r="D18" s="3" t="s">
        <v>17</v>
      </c>
      <c r="E18" s="4" t="s">
        <v>18</v>
      </c>
      <c r="F18" s="4" t="s">
        <v>19</v>
      </c>
      <c r="G18" s="4" t="s">
        <v>20</v>
      </c>
      <c r="H18" s="4" t="s">
        <v>21</v>
      </c>
      <c r="I18" s="5" t="s">
        <v>21</v>
      </c>
      <c r="J18" s="1" t="s">
        <v>102</v>
      </c>
      <c r="K18" s="1" t="s">
        <v>98</v>
      </c>
      <c r="L18" s="1" t="s">
        <v>103</v>
      </c>
      <c r="M18" s="4" t="str">
        <f t="shared" si="0"/>
        <v>Outstanding</v>
      </c>
      <c r="N18" s="13" t="s">
        <v>21</v>
      </c>
    </row>
    <row r="19" spans="1:14" ht="60" customHeight="1" x14ac:dyDescent="0.35">
      <c r="A19" s="11" t="s">
        <v>104</v>
      </c>
      <c r="B19" s="1" t="s">
        <v>105</v>
      </c>
      <c r="C19" s="2" t="s">
        <v>16</v>
      </c>
      <c r="D19" s="3" t="s">
        <v>17</v>
      </c>
      <c r="E19" s="4" t="s">
        <v>18</v>
      </c>
      <c r="F19" s="4" t="s">
        <v>19</v>
      </c>
      <c r="G19" s="4" t="s">
        <v>20</v>
      </c>
      <c r="H19" s="4" t="s">
        <v>21</v>
      </c>
      <c r="I19" s="5" t="s">
        <v>21</v>
      </c>
      <c r="J19" s="1" t="s">
        <v>106</v>
      </c>
      <c r="K19" s="1" t="s">
        <v>98</v>
      </c>
      <c r="L19" s="1" t="s">
        <v>107</v>
      </c>
      <c r="M19" s="4" t="str">
        <f t="shared" si="0"/>
        <v>Outstanding</v>
      </c>
      <c r="N19" s="13" t="s">
        <v>21</v>
      </c>
    </row>
    <row r="20" spans="1:14" ht="60" customHeight="1" x14ac:dyDescent="0.35">
      <c r="A20" s="11" t="s">
        <v>108</v>
      </c>
      <c r="B20" s="1" t="s">
        <v>109</v>
      </c>
      <c r="C20" s="2" t="s">
        <v>27</v>
      </c>
      <c r="D20" s="3" t="s">
        <v>17</v>
      </c>
      <c r="E20" s="4" t="s">
        <v>18</v>
      </c>
      <c r="F20" s="4" t="s">
        <v>19</v>
      </c>
      <c r="G20" s="4" t="s">
        <v>20</v>
      </c>
      <c r="H20" s="4" t="s">
        <v>21</v>
      </c>
      <c r="I20" s="5" t="s">
        <v>21</v>
      </c>
      <c r="J20" s="1" t="s">
        <v>110</v>
      </c>
      <c r="K20" s="1" t="s">
        <v>111</v>
      </c>
      <c r="L20" s="1" t="s">
        <v>112</v>
      </c>
      <c r="M20" s="4" t="str">
        <f t="shared" si="0"/>
        <v>Outstanding</v>
      </c>
      <c r="N20" s="13" t="s">
        <v>21</v>
      </c>
    </row>
    <row r="21" spans="1:14" ht="60" customHeight="1" x14ac:dyDescent="0.35">
      <c r="A21" s="11" t="s">
        <v>113</v>
      </c>
      <c r="B21" s="1" t="s">
        <v>114</v>
      </c>
      <c r="C21" s="2" t="s">
        <v>27</v>
      </c>
      <c r="D21" s="3" t="s">
        <v>17</v>
      </c>
      <c r="E21" s="4" t="s">
        <v>18</v>
      </c>
      <c r="F21" s="4" t="s">
        <v>19</v>
      </c>
      <c r="G21" s="4" t="s">
        <v>20</v>
      </c>
      <c r="H21" s="4" t="s">
        <v>21</v>
      </c>
      <c r="I21" s="5" t="s">
        <v>21</v>
      </c>
      <c r="J21" s="1" t="s">
        <v>115</v>
      </c>
      <c r="K21" s="1" t="s">
        <v>116</v>
      </c>
      <c r="L21" s="1" t="s">
        <v>117</v>
      </c>
      <c r="M21" s="4" t="str">
        <f t="shared" si="0"/>
        <v>Outstanding</v>
      </c>
      <c r="N21" s="13" t="s">
        <v>21</v>
      </c>
    </row>
    <row r="22" spans="1:14" ht="60" customHeight="1" x14ac:dyDescent="0.35">
      <c r="A22" s="11" t="s">
        <v>118</v>
      </c>
      <c r="B22" s="1" t="s">
        <v>119</v>
      </c>
      <c r="C22" s="2" t="s">
        <v>27</v>
      </c>
      <c r="D22" s="3" t="s">
        <v>17</v>
      </c>
      <c r="E22" s="4" t="s">
        <v>18</v>
      </c>
      <c r="F22" s="4" t="s">
        <v>19</v>
      </c>
      <c r="G22" s="4" t="s">
        <v>20</v>
      </c>
      <c r="H22" s="4" t="s">
        <v>21</v>
      </c>
      <c r="I22" s="5" t="s">
        <v>21</v>
      </c>
      <c r="J22" s="1" t="s">
        <v>120</v>
      </c>
      <c r="K22" s="1" t="s">
        <v>121</v>
      </c>
      <c r="L22" s="1" t="s">
        <v>122</v>
      </c>
      <c r="M22" s="4" t="str">
        <f t="shared" si="0"/>
        <v>Outstanding</v>
      </c>
      <c r="N22" s="13" t="s">
        <v>21</v>
      </c>
    </row>
    <row r="23" spans="1:14" ht="60" customHeight="1" x14ac:dyDescent="0.35">
      <c r="A23" s="11" t="s">
        <v>123</v>
      </c>
      <c r="B23" s="1" t="s">
        <v>124</v>
      </c>
      <c r="C23" s="2" t="s">
        <v>27</v>
      </c>
      <c r="D23" s="3" t="s">
        <v>17</v>
      </c>
      <c r="E23" s="4" t="s">
        <v>18</v>
      </c>
      <c r="F23" s="4" t="s">
        <v>19</v>
      </c>
      <c r="G23" s="4" t="s">
        <v>20</v>
      </c>
      <c r="H23" s="4" t="s">
        <v>21</v>
      </c>
      <c r="I23" s="5" t="s">
        <v>21</v>
      </c>
      <c r="J23" s="1" t="s">
        <v>125</v>
      </c>
      <c r="K23" s="1" t="s">
        <v>126</v>
      </c>
      <c r="L23" s="1" t="s">
        <v>127</v>
      </c>
      <c r="M23" s="4" t="str">
        <f t="shared" si="0"/>
        <v>Outstanding</v>
      </c>
      <c r="N23" s="13" t="s">
        <v>21</v>
      </c>
    </row>
    <row r="24" spans="1:14" ht="60" customHeight="1" x14ac:dyDescent="0.35">
      <c r="A24" s="11" t="s">
        <v>128</v>
      </c>
      <c r="B24" s="1" t="s">
        <v>129</v>
      </c>
      <c r="C24" s="2" t="s">
        <v>27</v>
      </c>
      <c r="D24" s="3" t="s">
        <v>17</v>
      </c>
      <c r="E24" s="4" t="s">
        <v>18</v>
      </c>
      <c r="F24" s="4" t="s">
        <v>19</v>
      </c>
      <c r="G24" s="4" t="s">
        <v>20</v>
      </c>
      <c r="H24" s="4" t="s">
        <v>21</v>
      </c>
      <c r="I24" s="5" t="s">
        <v>21</v>
      </c>
      <c r="J24" s="1" t="s">
        <v>130</v>
      </c>
      <c r="K24" s="1" t="s">
        <v>131</v>
      </c>
      <c r="L24" s="1" t="s">
        <v>132</v>
      </c>
      <c r="M24" s="4" t="str">
        <f t="shared" si="0"/>
        <v>Outstanding</v>
      </c>
      <c r="N24" s="13" t="s">
        <v>21</v>
      </c>
    </row>
    <row r="25" spans="1:14" ht="60" customHeight="1" x14ac:dyDescent="0.35">
      <c r="A25" s="11" t="s">
        <v>133</v>
      </c>
      <c r="B25" s="1" t="s">
        <v>134</v>
      </c>
      <c r="C25" s="2" t="s">
        <v>16</v>
      </c>
      <c r="D25" s="3" t="s">
        <v>17</v>
      </c>
      <c r="E25" s="4" t="s">
        <v>18</v>
      </c>
      <c r="F25" s="4" t="s">
        <v>19</v>
      </c>
      <c r="G25" s="4" t="s">
        <v>20</v>
      </c>
      <c r="H25" s="4" t="s">
        <v>21</v>
      </c>
      <c r="I25" s="5" t="s">
        <v>21</v>
      </c>
      <c r="J25" s="1" t="s">
        <v>135</v>
      </c>
      <c r="K25" s="1" t="s">
        <v>136</v>
      </c>
      <c r="L25" s="1" t="s">
        <v>137</v>
      </c>
      <c r="M25" s="4" t="str">
        <f t="shared" si="0"/>
        <v>Outstanding</v>
      </c>
      <c r="N25" s="13" t="s">
        <v>21</v>
      </c>
    </row>
    <row r="26" spans="1:14" ht="60" customHeight="1" x14ac:dyDescent="0.35">
      <c r="A26" s="11" t="s">
        <v>138</v>
      </c>
      <c r="B26" s="1" t="s">
        <v>139</v>
      </c>
      <c r="C26" s="2" t="s">
        <v>16</v>
      </c>
      <c r="D26" s="3" t="s">
        <v>17</v>
      </c>
      <c r="E26" s="4" t="s">
        <v>18</v>
      </c>
      <c r="F26" s="4" t="s">
        <v>19</v>
      </c>
      <c r="G26" s="4" t="s">
        <v>20</v>
      </c>
      <c r="H26" s="4" t="s">
        <v>21</v>
      </c>
      <c r="I26" s="5" t="s">
        <v>21</v>
      </c>
      <c r="J26" s="1" t="s">
        <v>140</v>
      </c>
      <c r="K26" s="1" t="s">
        <v>141</v>
      </c>
      <c r="L26" s="1" t="s">
        <v>142</v>
      </c>
      <c r="M26" s="4" t="str">
        <f t="shared" si="0"/>
        <v>Outstanding</v>
      </c>
      <c r="N26" s="13" t="s">
        <v>21</v>
      </c>
    </row>
    <row r="27" spans="1:14" ht="60" customHeight="1" x14ac:dyDescent="0.35">
      <c r="A27" s="11" t="s">
        <v>143</v>
      </c>
      <c r="B27" s="1" t="s">
        <v>144</v>
      </c>
      <c r="C27" s="2" t="s">
        <v>16</v>
      </c>
      <c r="D27" s="3" t="s">
        <v>17</v>
      </c>
      <c r="E27" s="4" t="s">
        <v>18</v>
      </c>
      <c r="F27" s="4" t="s">
        <v>19</v>
      </c>
      <c r="G27" s="4" t="s">
        <v>20</v>
      </c>
      <c r="H27" s="4" t="s">
        <v>21</v>
      </c>
      <c r="I27" s="5" t="s">
        <v>21</v>
      </c>
      <c r="J27" s="1" t="s">
        <v>145</v>
      </c>
      <c r="K27" s="1" t="s">
        <v>146</v>
      </c>
      <c r="L27" s="1" t="s">
        <v>147</v>
      </c>
      <c r="M27" s="4" t="str">
        <f t="shared" si="0"/>
        <v>Outstanding</v>
      </c>
      <c r="N27" s="13" t="s">
        <v>21</v>
      </c>
    </row>
    <row r="28" spans="1:14" ht="60" customHeight="1" x14ac:dyDescent="0.35">
      <c r="A28" s="11" t="s">
        <v>148</v>
      </c>
      <c r="B28" s="1" t="s">
        <v>149</v>
      </c>
      <c r="C28" s="2" t="s">
        <v>16</v>
      </c>
      <c r="D28" s="3" t="s">
        <v>17</v>
      </c>
      <c r="E28" s="4" t="s">
        <v>18</v>
      </c>
      <c r="F28" s="4" t="s">
        <v>19</v>
      </c>
      <c r="G28" s="4" t="s">
        <v>20</v>
      </c>
      <c r="H28" s="4" t="s">
        <v>21</v>
      </c>
      <c r="I28" s="5" t="s">
        <v>21</v>
      </c>
      <c r="J28" s="1" t="s">
        <v>150</v>
      </c>
      <c r="K28" s="1" t="s">
        <v>151</v>
      </c>
      <c r="L28" s="1" t="s">
        <v>152</v>
      </c>
      <c r="M28" s="4" t="str">
        <f t="shared" si="0"/>
        <v>Outstanding</v>
      </c>
      <c r="N28" s="13" t="s">
        <v>21</v>
      </c>
    </row>
    <row r="29" spans="1:14" ht="60" customHeight="1" x14ac:dyDescent="0.35">
      <c r="A29" s="11" t="s">
        <v>153</v>
      </c>
      <c r="B29" s="1" t="s">
        <v>154</v>
      </c>
      <c r="C29" s="2" t="s">
        <v>27</v>
      </c>
      <c r="D29" s="3" t="s">
        <v>17</v>
      </c>
      <c r="E29" s="4" t="s">
        <v>18</v>
      </c>
      <c r="F29" s="4" t="s">
        <v>19</v>
      </c>
      <c r="G29" s="4" t="s">
        <v>20</v>
      </c>
      <c r="H29" s="4" t="s">
        <v>21</v>
      </c>
      <c r="I29" s="5" t="s">
        <v>21</v>
      </c>
      <c r="J29" s="1" t="s">
        <v>155</v>
      </c>
      <c r="K29" s="1" t="s">
        <v>156</v>
      </c>
      <c r="L29" s="1" t="s">
        <v>157</v>
      </c>
      <c r="M29" s="4" t="str">
        <f t="shared" si="0"/>
        <v>Outstanding</v>
      </c>
      <c r="N29" s="13" t="s">
        <v>21</v>
      </c>
    </row>
    <row r="30" spans="1:14" ht="60" customHeight="1" x14ac:dyDescent="0.35">
      <c r="A30" s="11" t="s">
        <v>158</v>
      </c>
      <c r="B30" s="1" t="s">
        <v>159</v>
      </c>
      <c r="C30" s="2" t="s">
        <v>27</v>
      </c>
      <c r="D30" s="3" t="s">
        <v>17</v>
      </c>
      <c r="E30" s="4" t="s">
        <v>18</v>
      </c>
      <c r="F30" s="4" t="s">
        <v>19</v>
      </c>
      <c r="G30" s="4" t="s">
        <v>20</v>
      </c>
      <c r="H30" s="4" t="s">
        <v>21</v>
      </c>
      <c r="I30" s="5" t="s">
        <v>21</v>
      </c>
      <c r="J30" s="1" t="s">
        <v>160</v>
      </c>
      <c r="K30" s="1" t="s">
        <v>161</v>
      </c>
      <c r="L30" s="1" t="s">
        <v>162</v>
      </c>
      <c r="M30" s="4" t="str">
        <f t="shared" si="0"/>
        <v>Outstanding</v>
      </c>
      <c r="N30" s="13" t="s">
        <v>21</v>
      </c>
    </row>
    <row r="31" spans="1:14" ht="60" customHeight="1" x14ac:dyDescent="0.35">
      <c r="A31" s="11" t="s">
        <v>163</v>
      </c>
      <c r="B31" s="1" t="s">
        <v>164</v>
      </c>
      <c r="C31" s="2" t="s">
        <v>16</v>
      </c>
      <c r="D31" s="3" t="s">
        <v>17</v>
      </c>
      <c r="E31" s="4" t="s">
        <v>18</v>
      </c>
      <c r="F31" s="4" t="s">
        <v>19</v>
      </c>
      <c r="G31" s="4" t="s">
        <v>20</v>
      </c>
      <c r="H31" s="4" t="s">
        <v>21</v>
      </c>
      <c r="I31" s="5" t="s">
        <v>21</v>
      </c>
      <c r="J31" s="1" t="s">
        <v>165</v>
      </c>
      <c r="K31" s="1" t="s">
        <v>166</v>
      </c>
      <c r="L31" s="1" t="s">
        <v>167</v>
      </c>
      <c r="M31" s="4" t="str">
        <f t="shared" si="0"/>
        <v>Outstanding</v>
      </c>
      <c r="N31" s="13" t="s">
        <v>21</v>
      </c>
    </row>
    <row r="32" spans="1:14" ht="60" customHeight="1" x14ac:dyDescent="0.35">
      <c r="A32" s="11" t="s">
        <v>168</v>
      </c>
      <c r="B32" s="1" t="s">
        <v>169</v>
      </c>
      <c r="C32" s="2" t="s">
        <v>16</v>
      </c>
      <c r="D32" s="3" t="s">
        <v>17</v>
      </c>
      <c r="E32" s="4" t="s">
        <v>18</v>
      </c>
      <c r="F32" s="4" t="s">
        <v>19</v>
      </c>
      <c r="G32" s="4" t="s">
        <v>20</v>
      </c>
      <c r="H32" s="4" t="s">
        <v>21</v>
      </c>
      <c r="I32" s="5" t="s">
        <v>21</v>
      </c>
      <c r="J32" s="1" t="s">
        <v>170</v>
      </c>
      <c r="K32" s="1" t="s">
        <v>171</v>
      </c>
      <c r="L32" s="1" t="s">
        <v>172</v>
      </c>
      <c r="M32" s="4" t="str">
        <f t="shared" si="0"/>
        <v>Outstanding</v>
      </c>
      <c r="N32" s="13" t="s">
        <v>21</v>
      </c>
    </row>
    <row r="33" spans="1:14" ht="60" customHeight="1" x14ac:dyDescent="0.35">
      <c r="A33" s="11" t="s">
        <v>173</v>
      </c>
      <c r="B33" s="1" t="s">
        <v>174</v>
      </c>
      <c r="C33" s="2" t="s">
        <v>16</v>
      </c>
      <c r="D33" s="3" t="s">
        <v>17</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16</v>
      </c>
      <c r="D34" s="3" t="s">
        <v>17</v>
      </c>
      <c r="E34" s="4" t="s">
        <v>18</v>
      </c>
      <c r="F34" s="4" t="s">
        <v>19</v>
      </c>
      <c r="G34" s="4" t="s">
        <v>20</v>
      </c>
      <c r="H34" s="4" t="s">
        <v>21</v>
      </c>
      <c r="I34" s="5" t="s">
        <v>21</v>
      </c>
      <c r="J34" s="1" t="s">
        <v>180</v>
      </c>
      <c r="K34" s="1" t="s">
        <v>181</v>
      </c>
      <c r="L34" s="1" t="s">
        <v>182</v>
      </c>
      <c r="M34" s="4" t="str">
        <f t="shared" si="0"/>
        <v>Outstanding</v>
      </c>
      <c r="N34" s="13" t="s">
        <v>21</v>
      </c>
    </row>
    <row r="35" spans="1:14" ht="60" customHeight="1" x14ac:dyDescent="0.35">
      <c r="A35" s="11" t="s">
        <v>183</v>
      </c>
      <c r="B35" s="1" t="s">
        <v>184</v>
      </c>
      <c r="C35" s="2" t="s">
        <v>16</v>
      </c>
      <c r="D35" s="3" t="s">
        <v>17</v>
      </c>
      <c r="E35" s="4" t="s">
        <v>18</v>
      </c>
      <c r="F35" s="4" t="s">
        <v>19</v>
      </c>
      <c r="G35" s="4" t="s">
        <v>20</v>
      </c>
      <c r="H35" s="4" t="s">
        <v>21</v>
      </c>
      <c r="I35" s="5" t="s">
        <v>21</v>
      </c>
      <c r="J35" s="1" t="s">
        <v>185</v>
      </c>
      <c r="K35" s="1" t="s">
        <v>186</v>
      </c>
      <c r="L35" s="1" t="s">
        <v>187</v>
      </c>
      <c r="M35" s="4" t="str">
        <f t="shared" si="0"/>
        <v>Outstanding</v>
      </c>
      <c r="N35" s="13" t="s">
        <v>21</v>
      </c>
    </row>
    <row r="36" spans="1:14" ht="60" customHeight="1" x14ac:dyDescent="0.35">
      <c r="A36" s="11" t="s">
        <v>188</v>
      </c>
      <c r="B36" s="1" t="s">
        <v>189</v>
      </c>
      <c r="C36" s="2" t="s">
        <v>27</v>
      </c>
      <c r="D36" s="3" t="s">
        <v>17</v>
      </c>
      <c r="E36" s="4" t="s">
        <v>18</v>
      </c>
      <c r="F36" s="4" t="s">
        <v>19</v>
      </c>
      <c r="G36" s="4" t="s">
        <v>20</v>
      </c>
      <c r="H36" s="4" t="s">
        <v>21</v>
      </c>
      <c r="I36" s="5" t="s">
        <v>21</v>
      </c>
      <c r="J36" s="1" t="s">
        <v>190</v>
      </c>
      <c r="K36" s="1" t="s">
        <v>191</v>
      </c>
      <c r="L36" s="1" t="s">
        <v>192</v>
      </c>
      <c r="M36" s="4" t="str">
        <f t="shared" si="0"/>
        <v>Outstanding</v>
      </c>
      <c r="N36" s="13" t="s">
        <v>21</v>
      </c>
    </row>
    <row r="37" spans="1:14" ht="60" customHeight="1" x14ac:dyDescent="0.35">
      <c r="A37" s="11" t="s">
        <v>193</v>
      </c>
      <c r="B37" s="1" t="s">
        <v>194</v>
      </c>
      <c r="C37" s="2" t="s">
        <v>27</v>
      </c>
      <c r="D37" s="3" t="s">
        <v>17</v>
      </c>
      <c r="E37" s="4" t="s">
        <v>18</v>
      </c>
      <c r="F37" s="4" t="s">
        <v>19</v>
      </c>
      <c r="G37" s="4" t="s">
        <v>20</v>
      </c>
      <c r="H37" s="4" t="s">
        <v>21</v>
      </c>
      <c r="I37" s="5" t="s">
        <v>21</v>
      </c>
      <c r="J37" s="1" t="s">
        <v>195</v>
      </c>
      <c r="K37" s="1" t="s">
        <v>196</v>
      </c>
      <c r="L37" s="1" t="s">
        <v>197</v>
      </c>
      <c r="M37" s="4" t="str">
        <f t="shared" si="0"/>
        <v>Outstanding</v>
      </c>
      <c r="N37" s="13" t="s">
        <v>21</v>
      </c>
    </row>
    <row r="38" spans="1:14" ht="60" customHeight="1" x14ac:dyDescent="0.35">
      <c r="A38" s="11" t="s">
        <v>198</v>
      </c>
      <c r="B38" s="1" t="s">
        <v>199</v>
      </c>
      <c r="C38" s="2" t="s">
        <v>16</v>
      </c>
      <c r="D38" s="3" t="s">
        <v>17</v>
      </c>
      <c r="E38" s="4" t="s">
        <v>18</v>
      </c>
      <c r="F38" s="4" t="s">
        <v>19</v>
      </c>
      <c r="G38" s="4" t="s">
        <v>20</v>
      </c>
      <c r="H38" s="4" t="s">
        <v>21</v>
      </c>
      <c r="I38" s="5" t="s">
        <v>21</v>
      </c>
      <c r="J38" s="1" t="s">
        <v>200</v>
      </c>
      <c r="K38" s="1" t="s">
        <v>201</v>
      </c>
      <c r="L38" s="1" t="s">
        <v>202</v>
      </c>
      <c r="M38" s="4" t="str">
        <f t="shared" si="0"/>
        <v>Outstanding</v>
      </c>
      <c r="N38" s="13" t="s">
        <v>21</v>
      </c>
    </row>
    <row r="39" spans="1:14" ht="60" customHeight="1" x14ac:dyDescent="0.35">
      <c r="A39" s="11" t="s">
        <v>203</v>
      </c>
      <c r="B39" s="1" t="s">
        <v>204</v>
      </c>
      <c r="C39" s="2" t="s">
        <v>16</v>
      </c>
      <c r="D39" s="3" t="s">
        <v>205</v>
      </c>
      <c r="E39" s="4" t="s">
        <v>18</v>
      </c>
      <c r="F39" s="4" t="s">
        <v>19</v>
      </c>
      <c r="G39" s="4" t="s">
        <v>20</v>
      </c>
      <c r="H39" s="4" t="s">
        <v>21</v>
      </c>
      <c r="I39" s="5" t="s">
        <v>21</v>
      </c>
      <c r="J39" s="1" t="s">
        <v>206</v>
      </c>
      <c r="K39" s="1" t="s">
        <v>207</v>
      </c>
      <c r="L39" s="1" t="s">
        <v>208</v>
      </c>
      <c r="M39" s="4" t="str">
        <f t="shared" si="0"/>
        <v>Outstanding</v>
      </c>
      <c r="N39" s="13" t="s">
        <v>21</v>
      </c>
    </row>
    <row r="40" spans="1:14" ht="60" customHeight="1" x14ac:dyDescent="0.35">
      <c r="A40" s="11" t="s">
        <v>209</v>
      </c>
      <c r="B40" s="1" t="s">
        <v>210</v>
      </c>
      <c r="C40" s="2" t="s">
        <v>16</v>
      </c>
      <c r="D40" s="3" t="s">
        <v>205</v>
      </c>
      <c r="E40" s="4" t="s">
        <v>18</v>
      </c>
      <c r="F40" s="4" t="s">
        <v>19</v>
      </c>
      <c r="G40" s="4" t="s">
        <v>20</v>
      </c>
      <c r="H40" s="4" t="s">
        <v>21</v>
      </c>
      <c r="I40" s="5" t="s">
        <v>21</v>
      </c>
      <c r="J40" s="1" t="s">
        <v>211</v>
      </c>
      <c r="K40" s="1" t="s">
        <v>212</v>
      </c>
      <c r="L40" s="1" t="s">
        <v>213</v>
      </c>
      <c r="M40" s="4" t="str">
        <f t="shared" si="0"/>
        <v>Outstanding</v>
      </c>
      <c r="N40" s="13" t="s">
        <v>21</v>
      </c>
    </row>
    <row r="41" spans="1:14" ht="60" customHeight="1" x14ac:dyDescent="0.35">
      <c r="A41" s="11" t="s">
        <v>214</v>
      </c>
      <c r="B41" s="1" t="s">
        <v>215</v>
      </c>
      <c r="C41" s="2" t="s">
        <v>16</v>
      </c>
      <c r="D41" s="3" t="s">
        <v>205</v>
      </c>
      <c r="E41" s="4" t="s">
        <v>18</v>
      </c>
      <c r="F41" s="4" t="s">
        <v>19</v>
      </c>
      <c r="G41" s="4" t="s">
        <v>20</v>
      </c>
      <c r="H41" s="4" t="s">
        <v>21</v>
      </c>
      <c r="I41" s="5" t="s">
        <v>21</v>
      </c>
      <c r="J41" s="1" t="s">
        <v>216</v>
      </c>
      <c r="K41" s="1" t="s">
        <v>217</v>
      </c>
      <c r="L41" s="1" t="s">
        <v>218</v>
      </c>
      <c r="M41" s="4" t="str">
        <f t="shared" si="0"/>
        <v>Outstanding</v>
      </c>
      <c r="N41" s="13" t="s">
        <v>21</v>
      </c>
    </row>
    <row r="42" spans="1:14" ht="60" customHeight="1" x14ac:dyDescent="0.35">
      <c r="A42" s="11" t="s">
        <v>219</v>
      </c>
      <c r="B42" s="1" t="s">
        <v>220</v>
      </c>
      <c r="C42" s="2" t="s">
        <v>16</v>
      </c>
      <c r="D42" s="3" t="s">
        <v>205</v>
      </c>
      <c r="E42" s="4" t="s">
        <v>18</v>
      </c>
      <c r="F42" s="4" t="s">
        <v>19</v>
      </c>
      <c r="G42" s="4" t="s">
        <v>20</v>
      </c>
      <c r="H42" s="4" t="s">
        <v>21</v>
      </c>
      <c r="I42" s="5" t="s">
        <v>21</v>
      </c>
      <c r="J42" s="1" t="s">
        <v>221</v>
      </c>
      <c r="K42" s="1" t="s">
        <v>222</v>
      </c>
      <c r="L42" s="1" t="s">
        <v>223</v>
      </c>
      <c r="M42" s="4" t="str">
        <f t="shared" si="0"/>
        <v>Outstanding</v>
      </c>
      <c r="N42" s="13" t="s">
        <v>21</v>
      </c>
    </row>
    <row r="43" spans="1:14" ht="60" customHeight="1" x14ac:dyDescent="0.35">
      <c r="A43" s="11" t="s">
        <v>224</v>
      </c>
      <c r="B43" s="1" t="s">
        <v>225</v>
      </c>
      <c r="C43" s="2" t="s">
        <v>16</v>
      </c>
      <c r="D43" s="3" t="s">
        <v>205</v>
      </c>
      <c r="E43" s="4" t="s">
        <v>18</v>
      </c>
      <c r="F43" s="4" t="s">
        <v>19</v>
      </c>
      <c r="G43" s="4" t="s">
        <v>20</v>
      </c>
      <c r="H43" s="4" t="s">
        <v>21</v>
      </c>
      <c r="I43" s="5" t="s">
        <v>21</v>
      </c>
      <c r="J43" s="1" t="s">
        <v>226</v>
      </c>
      <c r="K43" s="1" t="s">
        <v>227</v>
      </c>
      <c r="L43" s="1" t="s">
        <v>228</v>
      </c>
      <c r="M43" s="4" t="str">
        <f t="shared" si="0"/>
        <v>Outstanding</v>
      </c>
      <c r="N43" s="13" t="s">
        <v>21</v>
      </c>
    </row>
    <row r="44" spans="1:14" ht="60" customHeight="1" x14ac:dyDescent="0.35">
      <c r="A44" s="11" t="s">
        <v>229</v>
      </c>
      <c r="B44" s="1" t="s">
        <v>230</v>
      </c>
      <c r="C44" s="2" t="s">
        <v>231</v>
      </c>
      <c r="D44" s="3" t="s">
        <v>205</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231</v>
      </c>
      <c r="D45" s="3" t="s">
        <v>205</v>
      </c>
      <c r="E45" s="4" t="s">
        <v>18</v>
      </c>
      <c r="F45" s="4" t="s">
        <v>19</v>
      </c>
      <c r="G45" s="4" t="s">
        <v>20</v>
      </c>
      <c r="H45" s="4" t="s">
        <v>21</v>
      </c>
      <c r="I45" s="5" t="s">
        <v>21</v>
      </c>
      <c r="J45" s="1" t="s">
        <v>237</v>
      </c>
      <c r="K45" s="1" t="s">
        <v>238</v>
      </c>
      <c r="L45" s="1" t="s">
        <v>239</v>
      </c>
      <c r="M45" s="4" t="str">
        <f t="shared" si="0"/>
        <v>Outstanding</v>
      </c>
      <c r="N45" s="13" t="s">
        <v>21</v>
      </c>
    </row>
    <row r="46" spans="1:14" ht="60" customHeight="1" x14ac:dyDescent="0.35">
      <c r="A46" s="11" t="s">
        <v>240</v>
      </c>
      <c r="B46" s="1" t="s">
        <v>241</v>
      </c>
      <c r="C46" s="2" t="s">
        <v>16</v>
      </c>
      <c r="D46" s="3" t="s">
        <v>205</v>
      </c>
      <c r="E46" s="4" t="s">
        <v>18</v>
      </c>
      <c r="F46" s="4" t="s">
        <v>19</v>
      </c>
      <c r="G46" s="4" t="s">
        <v>20</v>
      </c>
      <c r="H46" s="4" t="s">
        <v>21</v>
      </c>
      <c r="I46" s="5" t="s">
        <v>21</v>
      </c>
      <c r="J46" s="1" t="s">
        <v>242</v>
      </c>
      <c r="K46" s="1" t="s">
        <v>243</v>
      </c>
      <c r="L46" s="1" t="s">
        <v>244</v>
      </c>
      <c r="M46" s="4" t="str">
        <f t="shared" si="0"/>
        <v>Outstanding</v>
      </c>
      <c r="N46" s="13" t="s">
        <v>21</v>
      </c>
    </row>
    <row r="47" spans="1:14" ht="60" customHeight="1" x14ac:dyDescent="0.35">
      <c r="A47" s="11" t="s">
        <v>245</v>
      </c>
      <c r="B47" s="1" t="s">
        <v>246</v>
      </c>
      <c r="C47" s="2" t="s">
        <v>16</v>
      </c>
      <c r="D47" s="3" t="s">
        <v>205</v>
      </c>
      <c r="E47" s="4" t="s">
        <v>18</v>
      </c>
      <c r="F47" s="4" t="s">
        <v>19</v>
      </c>
      <c r="G47" s="4" t="s">
        <v>20</v>
      </c>
      <c r="H47" s="4" t="s">
        <v>21</v>
      </c>
      <c r="I47" s="5" t="s">
        <v>21</v>
      </c>
      <c r="J47" s="1" t="s">
        <v>247</v>
      </c>
      <c r="K47" s="1" t="s">
        <v>248</v>
      </c>
      <c r="L47" s="1" t="s">
        <v>249</v>
      </c>
      <c r="M47" s="4" t="str">
        <f t="shared" si="0"/>
        <v>Outstanding</v>
      </c>
      <c r="N47" s="13" t="s">
        <v>21</v>
      </c>
    </row>
    <row r="48" spans="1:14" ht="60" customHeight="1" x14ac:dyDescent="0.35">
      <c r="A48" s="11" t="s">
        <v>250</v>
      </c>
      <c r="B48" s="1" t="s">
        <v>251</v>
      </c>
      <c r="C48" s="2" t="s">
        <v>231</v>
      </c>
      <c r="D48" s="3" t="s">
        <v>205</v>
      </c>
      <c r="E48" s="4" t="s">
        <v>18</v>
      </c>
      <c r="F48" s="4" t="s">
        <v>19</v>
      </c>
      <c r="G48" s="4" t="s">
        <v>20</v>
      </c>
      <c r="H48" s="4" t="s">
        <v>21</v>
      </c>
      <c r="I48" s="5" t="s">
        <v>21</v>
      </c>
      <c r="J48" s="1" t="s">
        <v>252</v>
      </c>
      <c r="K48" s="1" t="s">
        <v>253</v>
      </c>
      <c r="L48" s="1" t="s">
        <v>254</v>
      </c>
      <c r="M48" s="4" t="str">
        <f t="shared" si="0"/>
        <v>Outstanding</v>
      </c>
      <c r="N48" s="13" t="s">
        <v>21</v>
      </c>
    </row>
    <row r="49" spans="1:14" ht="60" customHeight="1" x14ac:dyDescent="0.35">
      <c r="A49" s="11" t="s">
        <v>255</v>
      </c>
      <c r="B49" s="1" t="s">
        <v>256</v>
      </c>
      <c r="C49" s="2" t="s">
        <v>27</v>
      </c>
      <c r="D49" s="3" t="s">
        <v>205</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16</v>
      </c>
      <c r="D50" s="3" t="s">
        <v>205</v>
      </c>
      <c r="E50" s="4" t="s">
        <v>18</v>
      </c>
      <c r="F50" s="4" t="s">
        <v>19</v>
      </c>
      <c r="G50" s="4" t="s">
        <v>20</v>
      </c>
      <c r="H50" s="4" t="s">
        <v>21</v>
      </c>
      <c r="I50" s="5" t="s">
        <v>21</v>
      </c>
      <c r="J50" s="1" t="s">
        <v>262</v>
      </c>
      <c r="K50" s="1" t="s">
        <v>263</v>
      </c>
      <c r="L50" s="1" t="s">
        <v>264</v>
      </c>
      <c r="M50" s="4" t="str">
        <f t="shared" si="0"/>
        <v>Outstanding</v>
      </c>
      <c r="N50" s="13" t="s">
        <v>21</v>
      </c>
    </row>
    <row r="51" spans="1:14" ht="60" customHeight="1" x14ac:dyDescent="0.35">
      <c r="A51" s="11" t="s">
        <v>265</v>
      </c>
      <c r="B51" s="1" t="s">
        <v>266</v>
      </c>
      <c r="C51" s="2" t="s">
        <v>16</v>
      </c>
      <c r="D51" s="3" t="s">
        <v>205</v>
      </c>
      <c r="E51" s="4" t="s">
        <v>18</v>
      </c>
      <c r="F51" s="4" t="s">
        <v>19</v>
      </c>
      <c r="G51" s="4" t="s">
        <v>20</v>
      </c>
      <c r="H51" s="4" t="s">
        <v>21</v>
      </c>
      <c r="I51" s="5" t="s">
        <v>21</v>
      </c>
      <c r="J51" s="1" t="s">
        <v>267</v>
      </c>
      <c r="K51" s="1" t="s">
        <v>268</v>
      </c>
      <c r="L51" s="1" t="s">
        <v>269</v>
      </c>
      <c r="M51" s="4" t="str">
        <f t="shared" si="0"/>
        <v>Outstanding</v>
      </c>
      <c r="N51" s="13" t="s">
        <v>21</v>
      </c>
    </row>
    <row r="52" spans="1:14" ht="60" customHeight="1" x14ac:dyDescent="0.35">
      <c r="A52" s="11" t="s">
        <v>270</v>
      </c>
      <c r="B52" s="1" t="s">
        <v>271</v>
      </c>
      <c r="C52" s="2" t="s">
        <v>231</v>
      </c>
      <c r="D52" s="3" t="s">
        <v>205</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231</v>
      </c>
      <c r="D53" s="3" t="s">
        <v>205</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231</v>
      </c>
      <c r="D54" s="3" t="s">
        <v>205</v>
      </c>
      <c r="E54" s="4" t="s">
        <v>18</v>
      </c>
      <c r="F54" s="4" t="s">
        <v>19</v>
      </c>
      <c r="G54" s="4" t="s">
        <v>20</v>
      </c>
      <c r="H54" s="4" t="s">
        <v>21</v>
      </c>
      <c r="I54" s="5" t="s">
        <v>21</v>
      </c>
      <c r="J54" s="1" t="s">
        <v>282</v>
      </c>
      <c r="K54" s="1" t="s">
        <v>283</v>
      </c>
      <c r="L54" s="1" t="s">
        <v>284</v>
      </c>
      <c r="M54" s="4" t="str">
        <f t="shared" si="0"/>
        <v>Outstanding</v>
      </c>
      <c r="N54" s="13" t="s">
        <v>21</v>
      </c>
    </row>
    <row r="55" spans="1:14" ht="60" customHeight="1" x14ac:dyDescent="0.35">
      <c r="A55" s="11" t="s">
        <v>285</v>
      </c>
      <c r="B55" s="1" t="s">
        <v>286</v>
      </c>
      <c r="C55" s="2" t="s">
        <v>16</v>
      </c>
      <c r="D55" s="3" t="s">
        <v>205</v>
      </c>
      <c r="E55" s="4" t="s">
        <v>18</v>
      </c>
      <c r="F55" s="4" t="s">
        <v>19</v>
      </c>
      <c r="G55" s="4" t="s">
        <v>20</v>
      </c>
      <c r="H55" s="4" t="s">
        <v>21</v>
      </c>
      <c r="I55" s="5" t="s">
        <v>21</v>
      </c>
      <c r="J55" s="1" t="s">
        <v>287</v>
      </c>
      <c r="K55" s="1" t="s">
        <v>288</v>
      </c>
      <c r="L55" s="1" t="s">
        <v>289</v>
      </c>
      <c r="M55" s="4" t="str">
        <f t="shared" si="0"/>
        <v>Outstanding</v>
      </c>
      <c r="N55" s="13" t="s">
        <v>21</v>
      </c>
    </row>
    <row r="56" spans="1:14" ht="60" customHeight="1" x14ac:dyDescent="0.35">
      <c r="A56" s="11" t="s">
        <v>290</v>
      </c>
      <c r="B56" s="1" t="s">
        <v>291</v>
      </c>
      <c r="C56" s="2" t="s">
        <v>16</v>
      </c>
      <c r="D56" s="3" t="s">
        <v>205</v>
      </c>
      <c r="E56" s="4" t="s">
        <v>18</v>
      </c>
      <c r="F56" s="4" t="s">
        <v>19</v>
      </c>
      <c r="G56" s="4" t="s">
        <v>20</v>
      </c>
      <c r="H56" s="4" t="s">
        <v>21</v>
      </c>
      <c r="I56" s="5" t="s">
        <v>21</v>
      </c>
      <c r="J56" s="1" t="s">
        <v>292</v>
      </c>
      <c r="K56" s="1" t="s">
        <v>293</v>
      </c>
      <c r="L56" s="1" t="s">
        <v>294</v>
      </c>
      <c r="M56" s="4" t="str">
        <f t="shared" si="0"/>
        <v>Outstanding</v>
      </c>
      <c r="N56" s="13" t="s">
        <v>21</v>
      </c>
    </row>
    <row r="57" spans="1:14" ht="60" customHeight="1" x14ac:dyDescent="0.35">
      <c r="A57" s="11" t="s">
        <v>295</v>
      </c>
      <c r="B57" s="1" t="s">
        <v>296</v>
      </c>
      <c r="C57" s="2" t="s">
        <v>16</v>
      </c>
      <c r="D57" s="3" t="s">
        <v>205</v>
      </c>
      <c r="E57" s="4" t="s">
        <v>18</v>
      </c>
      <c r="F57" s="4" t="s">
        <v>19</v>
      </c>
      <c r="G57" s="4" t="s">
        <v>20</v>
      </c>
      <c r="H57" s="4" t="s">
        <v>21</v>
      </c>
      <c r="I57" s="5" t="s">
        <v>21</v>
      </c>
      <c r="J57" s="1" t="s">
        <v>297</v>
      </c>
      <c r="K57" s="1" t="s">
        <v>298</v>
      </c>
      <c r="L57" s="1" t="s">
        <v>299</v>
      </c>
      <c r="M57" s="4" t="str">
        <f t="shared" si="0"/>
        <v>Outstanding</v>
      </c>
      <c r="N57" s="13" t="s">
        <v>21</v>
      </c>
    </row>
    <row r="58" spans="1:14" ht="60" customHeight="1" x14ac:dyDescent="0.35">
      <c r="A58" s="11" t="s">
        <v>300</v>
      </c>
      <c r="B58" s="1" t="s">
        <v>301</v>
      </c>
      <c r="C58" s="2" t="s">
        <v>27</v>
      </c>
      <c r="D58" s="3" t="s">
        <v>205</v>
      </c>
      <c r="E58" s="4" t="s">
        <v>18</v>
      </c>
      <c r="F58" s="4" t="s">
        <v>19</v>
      </c>
      <c r="G58" s="4" t="s">
        <v>20</v>
      </c>
      <c r="H58" s="4" t="s">
        <v>21</v>
      </c>
      <c r="I58" s="5" t="s">
        <v>21</v>
      </c>
      <c r="J58" s="1" t="s">
        <v>302</v>
      </c>
      <c r="K58" s="1" t="s">
        <v>303</v>
      </c>
      <c r="L58" s="1" t="s">
        <v>304</v>
      </c>
      <c r="M58" s="4" t="str">
        <f t="shared" si="0"/>
        <v>Outstanding</v>
      </c>
      <c r="N58" s="13" t="s">
        <v>21</v>
      </c>
    </row>
    <row r="59" spans="1:14" ht="60" customHeight="1" x14ac:dyDescent="0.35">
      <c r="A59" s="11" t="s">
        <v>305</v>
      </c>
      <c r="B59" s="1" t="s">
        <v>306</v>
      </c>
      <c r="C59" s="2" t="s">
        <v>16</v>
      </c>
      <c r="D59" s="3" t="s">
        <v>205</v>
      </c>
      <c r="E59" s="4" t="s">
        <v>18</v>
      </c>
      <c r="F59" s="4" t="s">
        <v>19</v>
      </c>
      <c r="G59" s="4" t="s">
        <v>20</v>
      </c>
      <c r="H59" s="4" t="s">
        <v>21</v>
      </c>
      <c r="I59" s="5" t="s">
        <v>21</v>
      </c>
      <c r="J59" s="1" t="s">
        <v>307</v>
      </c>
      <c r="K59" s="1" t="s">
        <v>308</v>
      </c>
      <c r="L59" s="1" t="s">
        <v>309</v>
      </c>
      <c r="M59" s="4" t="str">
        <f t="shared" si="0"/>
        <v>Outstanding</v>
      </c>
      <c r="N59" s="13" t="s">
        <v>21</v>
      </c>
    </row>
    <row r="60" spans="1:14" ht="60" customHeight="1" x14ac:dyDescent="0.35">
      <c r="A60" s="11" t="s">
        <v>310</v>
      </c>
      <c r="B60" s="1" t="s">
        <v>311</v>
      </c>
      <c r="C60" s="2" t="s">
        <v>16</v>
      </c>
      <c r="D60" s="3" t="s">
        <v>205</v>
      </c>
      <c r="E60" s="4" t="s">
        <v>18</v>
      </c>
      <c r="F60" s="4" t="s">
        <v>19</v>
      </c>
      <c r="G60" s="4" t="s">
        <v>20</v>
      </c>
      <c r="H60" s="4" t="s">
        <v>21</v>
      </c>
      <c r="I60" s="5" t="s">
        <v>21</v>
      </c>
      <c r="J60" s="1" t="s">
        <v>312</v>
      </c>
      <c r="K60" s="1" t="s">
        <v>313</v>
      </c>
      <c r="L60" s="1" t="s">
        <v>314</v>
      </c>
      <c r="M60" s="4" t="str">
        <f t="shared" si="0"/>
        <v>Outstanding</v>
      </c>
      <c r="N60" s="13" t="s">
        <v>21</v>
      </c>
    </row>
    <row r="61" spans="1:14" ht="60" customHeight="1" x14ac:dyDescent="0.35">
      <c r="A61" s="11" t="s">
        <v>315</v>
      </c>
      <c r="B61" s="1" t="s">
        <v>316</v>
      </c>
      <c r="C61" s="2" t="s">
        <v>16</v>
      </c>
      <c r="D61" s="3" t="s">
        <v>205</v>
      </c>
      <c r="E61" s="4" t="s">
        <v>18</v>
      </c>
      <c r="F61" s="4" t="s">
        <v>19</v>
      </c>
      <c r="G61" s="4" t="s">
        <v>20</v>
      </c>
      <c r="H61" s="4" t="s">
        <v>21</v>
      </c>
      <c r="I61" s="5" t="s">
        <v>21</v>
      </c>
      <c r="J61" s="1" t="s">
        <v>317</v>
      </c>
      <c r="K61" s="1" t="s">
        <v>318</v>
      </c>
      <c r="L61" s="1" t="s">
        <v>319</v>
      </c>
      <c r="M61" s="4" t="str">
        <f t="shared" si="0"/>
        <v>Outstanding</v>
      </c>
      <c r="N61" s="13" t="s">
        <v>21</v>
      </c>
    </row>
    <row r="62" spans="1:14" ht="60" customHeight="1" x14ac:dyDescent="0.35">
      <c r="A62" s="11" t="s">
        <v>320</v>
      </c>
      <c r="B62" s="1" t="s">
        <v>321</v>
      </c>
      <c r="C62" s="2" t="s">
        <v>16</v>
      </c>
      <c r="D62" s="3" t="s">
        <v>205</v>
      </c>
      <c r="E62" s="4" t="s">
        <v>18</v>
      </c>
      <c r="F62" s="4" t="s">
        <v>19</v>
      </c>
      <c r="G62" s="4" t="s">
        <v>20</v>
      </c>
      <c r="H62" s="4" t="s">
        <v>21</v>
      </c>
      <c r="I62" s="5" t="s">
        <v>21</v>
      </c>
      <c r="J62" s="1" t="s">
        <v>322</v>
      </c>
      <c r="K62" s="1" t="s">
        <v>323</v>
      </c>
      <c r="L62" s="1" t="s">
        <v>324</v>
      </c>
      <c r="M62" s="4" t="str">
        <f t="shared" si="0"/>
        <v>Outstanding</v>
      </c>
      <c r="N62" s="13" t="s">
        <v>21</v>
      </c>
    </row>
    <row r="63" spans="1:14" ht="60" customHeight="1" x14ac:dyDescent="0.35">
      <c r="A63" s="11" t="s">
        <v>325</v>
      </c>
      <c r="B63" s="1" t="s">
        <v>326</v>
      </c>
      <c r="C63" s="2" t="s">
        <v>16</v>
      </c>
      <c r="D63" s="3" t="s">
        <v>205</v>
      </c>
      <c r="E63" s="4" t="s">
        <v>18</v>
      </c>
      <c r="F63" s="4" t="s">
        <v>19</v>
      </c>
      <c r="G63" s="4" t="s">
        <v>20</v>
      </c>
      <c r="H63" s="4" t="s">
        <v>21</v>
      </c>
      <c r="I63" s="5" t="s">
        <v>21</v>
      </c>
      <c r="J63" s="1" t="s">
        <v>327</v>
      </c>
      <c r="K63" s="1" t="s">
        <v>328</v>
      </c>
      <c r="L63" s="1" t="s">
        <v>329</v>
      </c>
      <c r="M63" s="4" t="str">
        <f t="shared" si="0"/>
        <v>Outstanding</v>
      </c>
      <c r="N63" s="13" t="s">
        <v>21</v>
      </c>
    </row>
    <row r="64" spans="1:14" ht="60" customHeight="1" x14ac:dyDescent="0.35">
      <c r="A64" s="11" t="s">
        <v>330</v>
      </c>
      <c r="B64" s="1" t="s">
        <v>331</v>
      </c>
      <c r="C64" s="2" t="s">
        <v>16</v>
      </c>
      <c r="D64" s="3" t="s">
        <v>205</v>
      </c>
      <c r="E64" s="4" t="s">
        <v>18</v>
      </c>
      <c r="F64" s="4" t="s">
        <v>19</v>
      </c>
      <c r="G64" s="4" t="s">
        <v>20</v>
      </c>
      <c r="H64" s="4" t="s">
        <v>21</v>
      </c>
      <c r="I64" s="5" t="s">
        <v>21</v>
      </c>
      <c r="J64" s="1" t="s">
        <v>332</v>
      </c>
      <c r="K64" s="1" t="s">
        <v>333</v>
      </c>
      <c r="L64" s="1" t="s">
        <v>334</v>
      </c>
      <c r="M64" s="4" t="str">
        <f t="shared" si="0"/>
        <v>Outstanding</v>
      </c>
      <c r="N64" s="13" t="s">
        <v>21</v>
      </c>
    </row>
    <row r="65" spans="1:14" ht="60" customHeight="1" x14ac:dyDescent="0.35">
      <c r="A65" s="11" t="s">
        <v>335</v>
      </c>
      <c r="B65" s="1" t="s">
        <v>336</v>
      </c>
      <c r="C65" s="2" t="s">
        <v>16</v>
      </c>
      <c r="D65" s="3" t="s">
        <v>205</v>
      </c>
      <c r="E65" s="4" t="s">
        <v>18</v>
      </c>
      <c r="F65" s="4" t="s">
        <v>19</v>
      </c>
      <c r="G65" s="4" t="s">
        <v>20</v>
      </c>
      <c r="H65" s="4" t="s">
        <v>21</v>
      </c>
      <c r="I65" s="5" t="s">
        <v>21</v>
      </c>
      <c r="J65" s="1" t="s">
        <v>337</v>
      </c>
      <c r="K65" s="1" t="s">
        <v>338</v>
      </c>
      <c r="L65" s="1" t="s">
        <v>339</v>
      </c>
      <c r="M65" s="4" t="str">
        <f t="shared" si="0"/>
        <v>Outstanding</v>
      </c>
      <c r="N65" s="13" t="s">
        <v>21</v>
      </c>
    </row>
    <row r="66" spans="1:14" ht="60" customHeight="1" x14ac:dyDescent="0.35">
      <c r="A66" s="11" t="s">
        <v>340</v>
      </c>
      <c r="B66" s="1" t="s">
        <v>341</v>
      </c>
      <c r="C66" s="2" t="s">
        <v>16</v>
      </c>
      <c r="D66" s="3" t="s">
        <v>205</v>
      </c>
      <c r="E66" s="4" t="s">
        <v>18</v>
      </c>
      <c r="F66" s="4" t="s">
        <v>19</v>
      </c>
      <c r="G66" s="4" t="s">
        <v>20</v>
      </c>
      <c r="H66" s="4" t="s">
        <v>21</v>
      </c>
      <c r="I66" s="5" t="s">
        <v>21</v>
      </c>
      <c r="J66" s="1" t="s">
        <v>342</v>
      </c>
      <c r="K66" s="1" t="s">
        <v>343</v>
      </c>
      <c r="L66" s="1" t="s">
        <v>344</v>
      </c>
      <c r="M66" s="4" t="str">
        <f t="shared" si="0"/>
        <v>Outstanding</v>
      </c>
      <c r="N66" s="13" t="s">
        <v>21</v>
      </c>
    </row>
    <row r="67" spans="1:14" ht="60" customHeight="1" x14ac:dyDescent="0.35">
      <c r="A67" s="11" t="s">
        <v>345</v>
      </c>
      <c r="B67" s="1" t="s">
        <v>346</v>
      </c>
      <c r="C67" s="2" t="s">
        <v>16</v>
      </c>
      <c r="D67" s="3" t="s">
        <v>205</v>
      </c>
      <c r="E67" s="4" t="s">
        <v>18</v>
      </c>
      <c r="F67" s="4" t="s">
        <v>19</v>
      </c>
      <c r="G67" s="4" t="s">
        <v>20</v>
      </c>
      <c r="H67" s="4" t="s">
        <v>21</v>
      </c>
      <c r="I67" s="5" t="s">
        <v>21</v>
      </c>
      <c r="J67" s="1" t="s">
        <v>347</v>
      </c>
      <c r="K67" s="1" t="s">
        <v>348</v>
      </c>
      <c r="L67" s="1" t="s">
        <v>349</v>
      </c>
      <c r="M67" s="4" t="str">
        <f t="shared" si="0"/>
        <v>Outstanding</v>
      </c>
      <c r="N67" s="13" t="s">
        <v>21</v>
      </c>
    </row>
    <row r="68" spans="1:14" ht="60" customHeight="1" x14ac:dyDescent="0.35">
      <c r="A68" s="11" t="s">
        <v>350</v>
      </c>
      <c r="B68" s="1" t="s">
        <v>351</v>
      </c>
      <c r="C68" s="2" t="s">
        <v>16</v>
      </c>
      <c r="D68" s="3" t="s">
        <v>205</v>
      </c>
      <c r="E68" s="4" t="s">
        <v>18</v>
      </c>
      <c r="F68" s="4" t="s">
        <v>19</v>
      </c>
      <c r="G68" s="4" t="s">
        <v>20</v>
      </c>
      <c r="H68" s="4" t="s">
        <v>21</v>
      </c>
      <c r="I68" s="5" t="s">
        <v>21</v>
      </c>
      <c r="J68" s="1" t="s">
        <v>352</v>
      </c>
      <c r="K68" s="1" t="s">
        <v>353</v>
      </c>
      <c r="L68" s="1" t="s">
        <v>354</v>
      </c>
      <c r="M68" s="4" t="str">
        <f t="shared" si="0"/>
        <v>Outstanding</v>
      </c>
      <c r="N68" s="13" t="s">
        <v>21</v>
      </c>
    </row>
    <row r="69" spans="1:14" ht="60" customHeight="1" x14ac:dyDescent="0.35">
      <c r="A69" s="11" t="s">
        <v>355</v>
      </c>
      <c r="B69" s="1" t="s">
        <v>356</v>
      </c>
      <c r="C69" s="2" t="s">
        <v>231</v>
      </c>
      <c r="D69" s="3" t="s">
        <v>205</v>
      </c>
      <c r="E69" s="4" t="s">
        <v>18</v>
      </c>
      <c r="F69" s="4" t="s">
        <v>19</v>
      </c>
      <c r="G69" s="4" t="s">
        <v>20</v>
      </c>
      <c r="H69" s="4" t="s">
        <v>21</v>
      </c>
      <c r="I69" s="5" t="s">
        <v>21</v>
      </c>
      <c r="J69" s="1" t="s">
        <v>357</v>
      </c>
      <c r="K69" s="1" t="s">
        <v>358</v>
      </c>
      <c r="L69" s="1" t="s">
        <v>359</v>
      </c>
      <c r="M69" s="4" t="str">
        <f t="shared" si="0"/>
        <v>Outstanding</v>
      </c>
      <c r="N69" s="13" t="s">
        <v>21</v>
      </c>
    </row>
    <row r="70" spans="1:14" ht="60" customHeight="1" x14ac:dyDescent="0.35">
      <c r="A70" s="11" t="s">
        <v>360</v>
      </c>
      <c r="B70" s="1" t="s">
        <v>361</v>
      </c>
      <c r="C70" s="2" t="s">
        <v>16</v>
      </c>
      <c r="D70" s="3" t="s">
        <v>205</v>
      </c>
      <c r="E70" s="4" t="s">
        <v>18</v>
      </c>
      <c r="F70" s="4" t="s">
        <v>19</v>
      </c>
      <c r="G70" s="4" t="s">
        <v>20</v>
      </c>
      <c r="H70" s="4" t="s">
        <v>21</v>
      </c>
      <c r="I70" s="5" t="s">
        <v>21</v>
      </c>
      <c r="J70" s="1" t="s">
        <v>362</v>
      </c>
      <c r="K70" s="1" t="s">
        <v>363</v>
      </c>
      <c r="L70" s="1" t="s">
        <v>364</v>
      </c>
      <c r="M70" s="4" t="str">
        <f t="shared" si="0"/>
        <v>Outstanding</v>
      </c>
      <c r="N70" s="13" t="s">
        <v>21</v>
      </c>
    </row>
    <row r="71" spans="1:14" ht="60" customHeight="1" x14ac:dyDescent="0.35">
      <c r="A71" s="11" t="s">
        <v>365</v>
      </c>
      <c r="B71" s="1" t="s">
        <v>366</v>
      </c>
      <c r="C71" s="2" t="s">
        <v>16</v>
      </c>
      <c r="D71" s="3" t="s">
        <v>205</v>
      </c>
      <c r="E71" s="4" t="s">
        <v>18</v>
      </c>
      <c r="F71" s="4" t="s">
        <v>19</v>
      </c>
      <c r="G71" s="4" t="s">
        <v>20</v>
      </c>
      <c r="H71" s="4" t="s">
        <v>21</v>
      </c>
      <c r="I71" s="5" t="s">
        <v>21</v>
      </c>
      <c r="J71" s="1" t="s">
        <v>367</v>
      </c>
      <c r="K71" s="1" t="s">
        <v>368</v>
      </c>
      <c r="L71" s="1" t="s">
        <v>369</v>
      </c>
      <c r="M71" s="4" t="str">
        <f t="shared" si="0"/>
        <v>Outstanding</v>
      </c>
      <c r="N71" s="13" t="s">
        <v>21</v>
      </c>
    </row>
    <row r="72" spans="1:14" ht="60" customHeight="1" x14ac:dyDescent="0.35">
      <c r="A72" s="11" t="s">
        <v>370</v>
      </c>
      <c r="B72" s="1" t="s">
        <v>371</v>
      </c>
      <c r="C72" s="2" t="s">
        <v>231</v>
      </c>
      <c r="D72" s="3" t="s">
        <v>205</v>
      </c>
      <c r="E72" s="4" t="s">
        <v>18</v>
      </c>
      <c r="F72" s="4" t="s">
        <v>19</v>
      </c>
      <c r="G72" s="4" t="s">
        <v>20</v>
      </c>
      <c r="H72" s="4" t="s">
        <v>21</v>
      </c>
      <c r="I72" s="5" t="s">
        <v>21</v>
      </c>
      <c r="J72" s="1" t="s">
        <v>372</v>
      </c>
      <c r="K72" s="1" t="s">
        <v>373</v>
      </c>
      <c r="L72" s="1" t="s">
        <v>374</v>
      </c>
      <c r="M72" s="4" t="str">
        <f t="shared" si="0"/>
        <v>Outstanding</v>
      </c>
      <c r="N72" s="13" t="s">
        <v>21</v>
      </c>
    </row>
    <row r="73" spans="1:14" ht="60" customHeight="1" x14ac:dyDescent="0.35">
      <c r="A73" s="11" t="s">
        <v>375</v>
      </c>
      <c r="B73" s="1" t="s">
        <v>376</v>
      </c>
      <c r="C73" s="2" t="s">
        <v>16</v>
      </c>
      <c r="D73" s="3" t="s">
        <v>205</v>
      </c>
      <c r="E73" s="4" t="s">
        <v>18</v>
      </c>
      <c r="F73" s="4" t="s">
        <v>19</v>
      </c>
      <c r="G73" s="4" t="s">
        <v>20</v>
      </c>
      <c r="H73" s="4" t="s">
        <v>21</v>
      </c>
      <c r="I73" s="5" t="s">
        <v>21</v>
      </c>
      <c r="J73" s="1" t="s">
        <v>377</v>
      </c>
      <c r="K73" s="1" t="s">
        <v>378</v>
      </c>
      <c r="L73" s="1" t="s">
        <v>379</v>
      </c>
      <c r="M73" s="4" t="str">
        <f t="shared" si="0"/>
        <v>Outstanding</v>
      </c>
      <c r="N73" s="13" t="s">
        <v>21</v>
      </c>
    </row>
    <row r="74" spans="1:14" ht="60" customHeight="1" x14ac:dyDescent="0.35">
      <c r="A74" s="11" t="s">
        <v>380</v>
      </c>
      <c r="B74" s="1" t="s">
        <v>381</v>
      </c>
      <c r="C74" s="2" t="s">
        <v>231</v>
      </c>
      <c r="D74" s="3" t="s">
        <v>205</v>
      </c>
      <c r="E74" s="4" t="s">
        <v>18</v>
      </c>
      <c r="F74" s="4" t="s">
        <v>19</v>
      </c>
      <c r="G74" s="4" t="s">
        <v>20</v>
      </c>
      <c r="H74" s="4" t="s">
        <v>21</v>
      </c>
      <c r="I74" s="5" t="s">
        <v>21</v>
      </c>
      <c r="J74" s="1" t="s">
        <v>382</v>
      </c>
      <c r="K74" s="1" t="s">
        <v>383</v>
      </c>
      <c r="L74" s="1" t="s">
        <v>384</v>
      </c>
      <c r="M74" s="4" t="str">
        <f t="shared" si="0"/>
        <v>Outstanding</v>
      </c>
      <c r="N74" s="13" t="s">
        <v>21</v>
      </c>
    </row>
    <row r="75" spans="1:14" ht="60" customHeight="1" x14ac:dyDescent="0.35">
      <c r="A75" s="11" t="s">
        <v>385</v>
      </c>
      <c r="B75" s="1" t="s">
        <v>386</v>
      </c>
      <c r="C75" s="2" t="s">
        <v>16</v>
      </c>
      <c r="D75" s="3" t="s">
        <v>205</v>
      </c>
      <c r="E75" s="4" t="s">
        <v>18</v>
      </c>
      <c r="F75" s="4" t="s">
        <v>19</v>
      </c>
      <c r="G75" s="4" t="s">
        <v>20</v>
      </c>
      <c r="H75" s="4" t="s">
        <v>21</v>
      </c>
      <c r="I75" s="5" t="s">
        <v>21</v>
      </c>
      <c r="J75" s="1" t="s">
        <v>387</v>
      </c>
      <c r="K75" s="1" t="s">
        <v>383</v>
      </c>
      <c r="L75" s="1" t="s">
        <v>388</v>
      </c>
      <c r="M75" s="4" t="str">
        <f t="shared" si="0"/>
        <v>Outstanding</v>
      </c>
      <c r="N75" s="13" t="s">
        <v>21</v>
      </c>
    </row>
    <row r="76" spans="1:14" ht="60" customHeight="1" x14ac:dyDescent="0.35">
      <c r="A76" s="11" t="s">
        <v>389</v>
      </c>
      <c r="B76" s="1" t="s">
        <v>390</v>
      </c>
      <c r="C76" s="2" t="s">
        <v>231</v>
      </c>
      <c r="D76" s="3" t="s">
        <v>205</v>
      </c>
      <c r="E76" s="4" t="s">
        <v>18</v>
      </c>
      <c r="F76" s="4" t="s">
        <v>19</v>
      </c>
      <c r="G76" s="4" t="s">
        <v>20</v>
      </c>
      <c r="H76" s="4" t="s">
        <v>21</v>
      </c>
      <c r="I76" s="5" t="s">
        <v>21</v>
      </c>
      <c r="J76" s="1" t="s">
        <v>391</v>
      </c>
      <c r="K76" s="1" t="s">
        <v>392</v>
      </c>
      <c r="L76" s="1" t="s">
        <v>393</v>
      </c>
      <c r="M76" s="4" t="str">
        <f t="shared" si="0"/>
        <v>Outstanding</v>
      </c>
      <c r="N76" s="13" t="s">
        <v>21</v>
      </c>
    </row>
    <row r="77" spans="1:14" ht="60" customHeight="1" x14ac:dyDescent="0.35">
      <c r="A77" s="11" t="s">
        <v>394</v>
      </c>
      <c r="B77" s="1" t="s">
        <v>395</v>
      </c>
      <c r="C77" s="2" t="s">
        <v>231</v>
      </c>
      <c r="D77" s="3" t="s">
        <v>205</v>
      </c>
      <c r="E77" s="4" t="s">
        <v>18</v>
      </c>
      <c r="F77" s="4" t="s">
        <v>19</v>
      </c>
      <c r="G77" s="4" t="s">
        <v>20</v>
      </c>
      <c r="H77" s="4" t="s">
        <v>21</v>
      </c>
      <c r="I77" s="5" t="s">
        <v>21</v>
      </c>
      <c r="J77" s="1" t="s">
        <v>396</v>
      </c>
      <c r="K77" s="1" t="s">
        <v>397</v>
      </c>
      <c r="L77" s="1" t="s">
        <v>398</v>
      </c>
      <c r="M77" s="4" t="str">
        <f t="shared" si="0"/>
        <v>Outstanding</v>
      </c>
      <c r="N77" s="13" t="s">
        <v>21</v>
      </c>
    </row>
    <row r="78" spans="1:14" ht="60" customHeight="1" x14ac:dyDescent="0.35">
      <c r="A78" s="11" t="s">
        <v>399</v>
      </c>
      <c r="B78" s="1" t="s">
        <v>400</v>
      </c>
      <c r="C78" s="2" t="s">
        <v>16</v>
      </c>
      <c r="D78" s="3" t="s">
        <v>205</v>
      </c>
      <c r="E78" s="4" t="s">
        <v>18</v>
      </c>
      <c r="F78" s="4" t="s">
        <v>19</v>
      </c>
      <c r="G78" s="4" t="s">
        <v>20</v>
      </c>
      <c r="H78" s="4" t="s">
        <v>21</v>
      </c>
      <c r="I78" s="5" t="s">
        <v>21</v>
      </c>
      <c r="J78" s="1" t="s">
        <v>401</v>
      </c>
      <c r="K78" s="1" t="s">
        <v>402</v>
      </c>
      <c r="L78" s="1" t="s">
        <v>403</v>
      </c>
      <c r="M78" s="4" t="str">
        <f t="shared" si="0"/>
        <v>Outstanding</v>
      </c>
      <c r="N78" s="13" t="s">
        <v>21</v>
      </c>
    </row>
    <row r="79" spans="1:14" ht="60" customHeight="1" x14ac:dyDescent="0.35">
      <c r="A79" s="11" t="s">
        <v>404</v>
      </c>
      <c r="B79" s="1" t="s">
        <v>405</v>
      </c>
      <c r="C79" s="2" t="s">
        <v>16</v>
      </c>
      <c r="D79" s="3" t="s">
        <v>205</v>
      </c>
      <c r="E79" s="4" t="s">
        <v>18</v>
      </c>
      <c r="F79" s="4" t="s">
        <v>19</v>
      </c>
      <c r="G79" s="4" t="s">
        <v>20</v>
      </c>
      <c r="H79" s="4" t="s">
        <v>21</v>
      </c>
      <c r="I79" s="5" t="s">
        <v>21</v>
      </c>
      <c r="J79" s="1" t="s">
        <v>406</v>
      </c>
      <c r="K79" s="1" t="s">
        <v>407</v>
      </c>
      <c r="L79" s="1" t="s">
        <v>408</v>
      </c>
      <c r="M79" s="4" t="str">
        <f t="shared" si="0"/>
        <v>Outstanding</v>
      </c>
      <c r="N79" s="13" t="s">
        <v>21</v>
      </c>
    </row>
    <row r="80" spans="1:14" ht="60" customHeight="1" x14ac:dyDescent="0.35">
      <c r="A80" s="11" t="s">
        <v>409</v>
      </c>
      <c r="B80" s="1" t="s">
        <v>410</v>
      </c>
      <c r="C80" s="2" t="s">
        <v>16</v>
      </c>
      <c r="D80" s="3" t="s">
        <v>205</v>
      </c>
      <c r="E80" s="4" t="s">
        <v>18</v>
      </c>
      <c r="F80" s="4" t="s">
        <v>19</v>
      </c>
      <c r="G80" s="4" t="s">
        <v>20</v>
      </c>
      <c r="H80" s="4" t="s">
        <v>21</v>
      </c>
      <c r="I80" s="5" t="s">
        <v>21</v>
      </c>
      <c r="J80" s="1" t="s">
        <v>411</v>
      </c>
      <c r="K80" s="1" t="s">
        <v>412</v>
      </c>
      <c r="L80" s="1" t="s">
        <v>413</v>
      </c>
      <c r="M80" s="4" t="str">
        <f t="shared" si="0"/>
        <v>Outstanding</v>
      </c>
      <c r="N80" s="13" t="s">
        <v>21</v>
      </c>
    </row>
    <row r="81" spans="1:14" ht="60" customHeight="1" x14ac:dyDescent="0.35">
      <c r="A81" s="11" t="s">
        <v>414</v>
      </c>
      <c r="B81" s="1" t="s">
        <v>415</v>
      </c>
      <c r="C81" s="2" t="s">
        <v>27</v>
      </c>
      <c r="D81" s="3" t="s">
        <v>416</v>
      </c>
      <c r="E81" s="4" t="s">
        <v>18</v>
      </c>
      <c r="F81" s="4" t="s">
        <v>19</v>
      </c>
      <c r="G81" s="4" t="s">
        <v>20</v>
      </c>
      <c r="H81" s="4" t="s">
        <v>21</v>
      </c>
      <c r="I81" s="5" t="s">
        <v>21</v>
      </c>
      <c r="J81" s="1" t="s">
        <v>417</v>
      </c>
      <c r="K81" s="1" t="s">
        <v>418</v>
      </c>
      <c r="L81" s="1" t="s">
        <v>419</v>
      </c>
      <c r="M81" s="4" t="str">
        <f t="shared" si="0"/>
        <v>Outstanding</v>
      </c>
      <c r="N81" s="13" t="s">
        <v>21</v>
      </c>
    </row>
    <row r="82" spans="1:14" ht="60" customHeight="1" x14ac:dyDescent="0.35">
      <c r="A82" s="11" t="s">
        <v>420</v>
      </c>
      <c r="B82" s="1" t="s">
        <v>421</v>
      </c>
      <c r="C82" s="2" t="s">
        <v>16</v>
      </c>
      <c r="D82" s="3" t="s">
        <v>416</v>
      </c>
      <c r="E82" s="4" t="s">
        <v>18</v>
      </c>
      <c r="F82" s="4" t="s">
        <v>19</v>
      </c>
      <c r="G82" s="4" t="s">
        <v>20</v>
      </c>
      <c r="H82" s="4" t="s">
        <v>21</v>
      </c>
      <c r="I82" s="5" t="s">
        <v>21</v>
      </c>
      <c r="J82" s="1" t="s">
        <v>422</v>
      </c>
      <c r="K82" s="1" t="s">
        <v>423</v>
      </c>
      <c r="L82" s="1" t="s">
        <v>424</v>
      </c>
      <c r="M82" s="4" t="str">
        <f t="shared" si="0"/>
        <v>Outstanding</v>
      </c>
      <c r="N82" s="13" t="s">
        <v>21</v>
      </c>
    </row>
    <row r="83" spans="1:14" ht="60" customHeight="1" x14ac:dyDescent="0.35">
      <c r="A83" s="11" t="s">
        <v>425</v>
      </c>
      <c r="B83" s="1" t="s">
        <v>426</v>
      </c>
      <c r="C83" s="2" t="s">
        <v>231</v>
      </c>
      <c r="D83" s="3" t="s">
        <v>416</v>
      </c>
      <c r="E83" s="4" t="s">
        <v>18</v>
      </c>
      <c r="F83" s="4" t="s">
        <v>19</v>
      </c>
      <c r="G83" s="4" t="s">
        <v>20</v>
      </c>
      <c r="H83" s="4" t="s">
        <v>21</v>
      </c>
      <c r="I83" s="5" t="s">
        <v>21</v>
      </c>
      <c r="J83" s="1" t="s">
        <v>427</v>
      </c>
      <c r="K83" s="1" t="s">
        <v>428</v>
      </c>
      <c r="L83" s="1" t="s">
        <v>429</v>
      </c>
      <c r="M83" s="4" t="str">
        <f t="shared" si="0"/>
        <v>Outstanding</v>
      </c>
      <c r="N83" s="13" t="s">
        <v>21</v>
      </c>
    </row>
    <row r="84" spans="1:14" ht="60" customHeight="1" x14ac:dyDescent="0.35">
      <c r="A84" s="11" t="s">
        <v>430</v>
      </c>
      <c r="B84" s="1" t="s">
        <v>431</v>
      </c>
      <c r="C84" s="2" t="s">
        <v>16</v>
      </c>
      <c r="D84" s="3" t="s">
        <v>416</v>
      </c>
      <c r="E84" s="4" t="s">
        <v>18</v>
      </c>
      <c r="F84" s="4" t="s">
        <v>19</v>
      </c>
      <c r="G84" s="4" t="s">
        <v>20</v>
      </c>
      <c r="H84" s="4" t="s">
        <v>21</v>
      </c>
      <c r="I84" s="5" t="s">
        <v>21</v>
      </c>
      <c r="J84" s="1" t="s">
        <v>432</v>
      </c>
      <c r="K84" s="1" t="s">
        <v>433</v>
      </c>
      <c r="L84" s="1" t="s">
        <v>434</v>
      </c>
      <c r="M84" s="4" t="str">
        <f t="shared" si="0"/>
        <v>Outstanding</v>
      </c>
      <c r="N84" s="13" t="s">
        <v>21</v>
      </c>
    </row>
    <row r="85" spans="1:14" ht="60" customHeight="1" x14ac:dyDescent="0.35">
      <c r="A85" s="11" t="s">
        <v>435</v>
      </c>
      <c r="B85" s="1" t="s">
        <v>436</v>
      </c>
      <c r="C85" s="2" t="s">
        <v>16</v>
      </c>
      <c r="D85" s="3" t="s">
        <v>416</v>
      </c>
      <c r="E85" s="4" t="s">
        <v>18</v>
      </c>
      <c r="F85" s="4" t="s">
        <v>19</v>
      </c>
      <c r="G85" s="4" t="s">
        <v>20</v>
      </c>
      <c r="H85" s="4" t="s">
        <v>21</v>
      </c>
      <c r="I85" s="5" t="s">
        <v>21</v>
      </c>
      <c r="J85" s="1" t="s">
        <v>437</v>
      </c>
      <c r="K85" s="1" t="s">
        <v>438</v>
      </c>
      <c r="L85" s="1" t="s">
        <v>439</v>
      </c>
      <c r="M85" s="4" t="str">
        <f t="shared" si="0"/>
        <v>Outstanding</v>
      </c>
      <c r="N85" s="13" t="s">
        <v>21</v>
      </c>
    </row>
    <row r="86" spans="1:14" ht="60" customHeight="1" x14ac:dyDescent="0.35">
      <c r="A86" s="11" t="s">
        <v>440</v>
      </c>
      <c r="B86" s="1" t="s">
        <v>441</v>
      </c>
      <c r="C86" s="2" t="s">
        <v>16</v>
      </c>
      <c r="D86" s="3" t="s">
        <v>416</v>
      </c>
      <c r="E86" s="4" t="s">
        <v>18</v>
      </c>
      <c r="F86" s="4" t="s">
        <v>19</v>
      </c>
      <c r="G86" s="4" t="s">
        <v>20</v>
      </c>
      <c r="H86" s="4" t="s">
        <v>21</v>
      </c>
      <c r="I86" s="5" t="s">
        <v>21</v>
      </c>
      <c r="J86" s="1" t="s">
        <v>442</v>
      </c>
      <c r="K86" s="1" t="s">
        <v>443</v>
      </c>
      <c r="L86" s="1" t="s">
        <v>444</v>
      </c>
      <c r="M86" s="4" t="str">
        <f t="shared" si="0"/>
        <v>Outstanding</v>
      </c>
      <c r="N86" s="13" t="s">
        <v>21</v>
      </c>
    </row>
    <row r="87" spans="1:14" ht="60" customHeight="1" x14ac:dyDescent="0.35">
      <c r="A87" s="11" t="s">
        <v>445</v>
      </c>
      <c r="B87" s="1" t="s">
        <v>446</v>
      </c>
      <c r="C87" s="2" t="s">
        <v>16</v>
      </c>
      <c r="D87" s="3" t="s">
        <v>416</v>
      </c>
      <c r="E87" s="4" t="s">
        <v>18</v>
      </c>
      <c r="F87" s="4" t="s">
        <v>19</v>
      </c>
      <c r="G87" s="4" t="s">
        <v>20</v>
      </c>
      <c r="H87" s="4" t="s">
        <v>21</v>
      </c>
      <c r="I87" s="5" t="s">
        <v>21</v>
      </c>
      <c r="J87" s="1" t="s">
        <v>447</v>
      </c>
      <c r="K87" s="1" t="s">
        <v>448</v>
      </c>
      <c r="L87" s="1" t="s">
        <v>449</v>
      </c>
      <c r="M87" s="4" t="str">
        <f t="shared" si="0"/>
        <v>Outstanding</v>
      </c>
      <c r="N87" s="13" t="s">
        <v>21</v>
      </c>
    </row>
    <row r="88" spans="1:14" ht="60" customHeight="1" x14ac:dyDescent="0.35">
      <c r="A88" s="11" t="s">
        <v>450</v>
      </c>
      <c r="B88" s="1" t="s">
        <v>451</v>
      </c>
      <c r="C88" s="2" t="s">
        <v>16</v>
      </c>
      <c r="D88" s="3" t="s">
        <v>416</v>
      </c>
      <c r="E88" s="4" t="s">
        <v>18</v>
      </c>
      <c r="F88" s="4" t="s">
        <v>19</v>
      </c>
      <c r="G88" s="4" t="s">
        <v>20</v>
      </c>
      <c r="H88" s="4" t="s">
        <v>21</v>
      </c>
      <c r="I88" s="5" t="s">
        <v>21</v>
      </c>
      <c r="J88" s="1" t="s">
        <v>452</v>
      </c>
      <c r="K88" s="1" t="s">
        <v>453</v>
      </c>
      <c r="L88" s="1" t="s">
        <v>454</v>
      </c>
      <c r="M88" s="4" t="str">
        <f t="shared" si="0"/>
        <v>Outstanding</v>
      </c>
      <c r="N88" s="13" t="s">
        <v>21</v>
      </c>
    </row>
    <row r="89" spans="1:14" ht="60" customHeight="1" x14ac:dyDescent="0.35">
      <c r="A89" s="11" t="s">
        <v>455</v>
      </c>
      <c r="B89" s="1" t="s">
        <v>456</v>
      </c>
      <c r="C89" s="2" t="s">
        <v>16</v>
      </c>
      <c r="D89" s="3" t="s">
        <v>416</v>
      </c>
      <c r="E89" s="4" t="s">
        <v>18</v>
      </c>
      <c r="F89" s="4" t="s">
        <v>19</v>
      </c>
      <c r="G89" s="4" t="s">
        <v>20</v>
      </c>
      <c r="H89" s="4" t="s">
        <v>21</v>
      </c>
      <c r="I89" s="5" t="s">
        <v>21</v>
      </c>
      <c r="J89" s="1" t="s">
        <v>457</v>
      </c>
      <c r="K89" s="1" t="s">
        <v>458</v>
      </c>
      <c r="L89" s="1" t="s">
        <v>459</v>
      </c>
      <c r="M89" s="4" t="str">
        <f t="shared" si="0"/>
        <v>Outstanding</v>
      </c>
      <c r="N89" s="13" t="s">
        <v>21</v>
      </c>
    </row>
    <row r="90" spans="1:14" ht="60" customHeight="1" x14ac:dyDescent="0.35">
      <c r="A90" s="11" t="s">
        <v>460</v>
      </c>
      <c r="B90" s="1" t="s">
        <v>461</v>
      </c>
      <c r="C90" s="2" t="s">
        <v>231</v>
      </c>
      <c r="D90" s="3" t="s">
        <v>416</v>
      </c>
      <c r="E90" s="4" t="s">
        <v>18</v>
      </c>
      <c r="F90" s="4" t="s">
        <v>19</v>
      </c>
      <c r="G90" s="4" t="s">
        <v>20</v>
      </c>
      <c r="H90" s="4" t="s">
        <v>21</v>
      </c>
      <c r="I90" s="5" t="s">
        <v>21</v>
      </c>
      <c r="J90" s="1" t="s">
        <v>462</v>
      </c>
      <c r="K90" s="1" t="s">
        <v>463</v>
      </c>
      <c r="L90" s="1" t="s">
        <v>464</v>
      </c>
      <c r="M90" s="4" t="str">
        <f t="shared" si="0"/>
        <v>Outstanding</v>
      </c>
      <c r="N90" s="13" t="s">
        <v>21</v>
      </c>
    </row>
    <row r="91" spans="1:14" ht="60" customHeight="1" x14ac:dyDescent="0.35">
      <c r="A91" s="11" t="s">
        <v>465</v>
      </c>
      <c r="B91" s="1" t="s">
        <v>466</v>
      </c>
      <c r="C91" s="2" t="s">
        <v>231</v>
      </c>
      <c r="D91" s="3" t="s">
        <v>416</v>
      </c>
      <c r="E91" s="4" t="s">
        <v>18</v>
      </c>
      <c r="F91" s="4" t="s">
        <v>19</v>
      </c>
      <c r="G91" s="4" t="s">
        <v>20</v>
      </c>
      <c r="H91" s="4" t="s">
        <v>21</v>
      </c>
      <c r="I91" s="5" t="s">
        <v>21</v>
      </c>
      <c r="J91" s="1" t="s">
        <v>467</v>
      </c>
      <c r="K91" s="1" t="s">
        <v>468</v>
      </c>
      <c r="L91" s="1" t="s">
        <v>469</v>
      </c>
      <c r="M91" s="4" t="str">
        <f t="shared" si="0"/>
        <v>Outstanding</v>
      </c>
      <c r="N91" s="13" t="s">
        <v>21</v>
      </c>
    </row>
    <row r="92" spans="1:14" ht="60" customHeight="1" x14ac:dyDescent="0.35">
      <c r="A92" s="11" t="s">
        <v>470</v>
      </c>
      <c r="B92" s="1" t="s">
        <v>471</v>
      </c>
      <c r="C92" s="2" t="s">
        <v>16</v>
      </c>
      <c r="D92" s="3" t="s">
        <v>416</v>
      </c>
      <c r="E92" s="4" t="s">
        <v>18</v>
      </c>
      <c r="F92" s="4" t="s">
        <v>19</v>
      </c>
      <c r="G92" s="4" t="s">
        <v>20</v>
      </c>
      <c r="H92" s="4" t="s">
        <v>21</v>
      </c>
      <c r="I92" s="5" t="s">
        <v>21</v>
      </c>
      <c r="J92" s="1" t="s">
        <v>472</v>
      </c>
      <c r="K92" s="1" t="s">
        <v>473</v>
      </c>
      <c r="L92" s="1" t="s">
        <v>474</v>
      </c>
      <c r="M92" s="4" t="str">
        <f t="shared" si="0"/>
        <v>Outstanding</v>
      </c>
      <c r="N92" s="13" t="s">
        <v>21</v>
      </c>
    </row>
    <row r="93" spans="1:14" ht="60" customHeight="1" x14ac:dyDescent="0.35">
      <c r="A93" s="11" t="s">
        <v>475</v>
      </c>
      <c r="B93" s="1" t="s">
        <v>476</v>
      </c>
      <c r="C93" s="2" t="s">
        <v>16</v>
      </c>
      <c r="D93" s="3" t="s">
        <v>416</v>
      </c>
      <c r="E93" s="4" t="s">
        <v>18</v>
      </c>
      <c r="F93" s="4" t="s">
        <v>19</v>
      </c>
      <c r="G93" s="4" t="s">
        <v>20</v>
      </c>
      <c r="H93" s="4" t="s">
        <v>21</v>
      </c>
      <c r="I93" s="5" t="s">
        <v>21</v>
      </c>
      <c r="J93" s="1" t="s">
        <v>477</v>
      </c>
      <c r="K93" s="1" t="s">
        <v>478</v>
      </c>
      <c r="L93" s="1" t="s">
        <v>479</v>
      </c>
      <c r="M93" s="4" t="str">
        <f t="shared" si="0"/>
        <v>Outstanding</v>
      </c>
      <c r="N93" s="13" t="s">
        <v>21</v>
      </c>
    </row>
    <row r="94" spans="1:14" ht="60" customHeight="1" x14ac:dyDescent="0.35">
      <c r="A94" s="11" t="s">
        <v>480</v>
      </c>
      <c r="B94" s="1" t="s">
        <v>481</v>
      </c>
      <c r="C94" s="2" t="s">
        <v>16</v>
      </c>
      <c r="D94" s="3" t="s">
        <v>416</v>
      </c>
      <c r="E94" s="4" t="s">
        <v>18</v>
      </c>
      <c r="F94" s="4" t="s">
        <v>19</v>
      </c>
      <c r="G94" s="4" t="s">
        <v>20</v>
      </c>
      <c r="H94" s="4" t="s">
        <v>21</v>
      </c>
      <c r="I94" s="5" t="s">
        <v>21</v>
      </c>
      <c r="J94" s="1" t="s">
        <v>482</v>
      </c>
      <c r="K94" s="1" t="s">
        <v>483</v>
      </c>
      <c r="L94" s="1" t="s">
        <v>484</v>
      </c>
      <c r="M94" s="4" t="str">
        <f t="shared" si="0"/>
        <v>Outstanding</v>
      </c>
      <c r="N94" s="13" t="s">
        <v>21</v>
      </c>
    </row>
    <row r="95" spans="1:14" ht="60" customHeight="1" x14ac:dyDescent="0.35">
      <c r="A95" s="11" t="s">
        <v>485</v>
      </c>
      <c r="B95" s="1" t="s">
        <v>486</v>
      </c>
      <c r="C95" s="2" t="s">
        <v>16</v>
      </c>
      <c r="D95" s="3" t="s">
        <v>416</v>
      </c>
      <c r="E95" s="4" t="s">
        <v>18</v>
      </c>
      <c r="F95" s="4" t="s">
        <v>19</v>
      </c>
      <c r="G95" s="4" t="s">
        <v>20</v>
      </c>
      <c r="H95" s="4" t="s">
        <v>21</v>
      </c>
      <c r="I95" s="5" t="s">
        <v>21</v>
      </c>
      <c r="J95" s="1" t="s">
        <v>487</v>
      </c>
      <c r="K95" s="1" t="s">
        <v>488</v>
      </c>
      <c r="L95" s="1" t="s">
        <v>489</v>
      </c>
      <c r="M95" s="4" t="str">
        <f t="shared" si="0"/>
        <v>Outstanding</v>
      </c>
      <c r="N95" s="13" t="s">
        <v>21</v>
      </c>
    </row>
    <row r="96" spans="1:14" ht="60" customHeight="1" x14ac:dyDescent="0.35">
      <c r="A96" s="11" t="s">
        <v>490</v>
      </c>
      <c r="B96" s="1" t="s">
        <v>491</v>
      </c>
      <c r="C96" s="2" t="s">
        <v>16</v>
      </c>
      <c r="D96" s="3" t="s">
        <v>416</v>
      </c>
      <c r="E96" s="4" t="s">
        <v>18</v>
      </c>
      <c r="F96" s="4" t="s">
        <v>19</v>
      </c>
      <c r="G96" s="4" t="s">
        <v>20</v>
      </c>
      <c r="H96" s="4" t="s">
        <v>21</v>
      </c>
      <c r="I96" s="5" t="s">
        <v>21</v>
      </c>
      <c r="J96" s="1" t="s">
        <v>492</v>
      </c>
      <c r="K96" s="1" t="s">
        <v>493</v>
      </c>
      <c r="L96" s="1" t="s">
        <v>494</v>
      </c>
      <c r="M96" s="4" t="str">
        <f t="shared" si="0"/>
        <v>Outstanding</v>
      </c>
      <c r="N96" s="13" t="s">
        <v>21</v>
      </c>
    </row>
    <row r="97" spans="1:14" ht="60" customHeight="1" x14ac:dyDescent="0.35">
      <c r="A97" s="11" t="s">
        <v>495</v>
      </c>
      <c r="B97" s="1" t="s">
        <v>496</v>
      </c>
      <c r="C97" s="2" t="s">
        <v>16</v>
      </c>
      <c r="D97" s="3" t="s">
        <v>416</v>
      </c>
      <c r="E97" s="4" t="s">
        <v>18</v>
      </c>
      <c r="F97" s="4" t="s">
        <v>19</v>
      </c>
      <c r="G97" s="4" t="s">
        <v>20</v>
      </c>
      <c r="H97" s="4" t="s">
        <v>21</v>
      </c>
      <c r="I97" s="5" t="s">
        <v>21</v>
      </c>
      <c r="J97" s="1" t="s">
        <v>497</v>
      </c>
      <c r="K97" s="1" t="s">
        <v>498</v>
      </c>
      <c r="L97" s="1" t="s">
        <v>499</v>
      </c>
      <c r="M97" s="4" t="str">
        <f t="shared" si="0"/>
        <v>Outstanding</v>
      </c>
      <c r="N97" s="13" t="s">
        <v>21</v>
      </c>
    </row>
    <row r="98" spans="1:14" ht="60" customHeight="1" x14ac:dyDescent="0.35">
      <c r="A98" s="11" t="s">
        <v>500</v>
      </c>
      <c r="B98" s="1" t="s">
        <v>501</v>
      </c>
      <c r="C98" s="2" t="s">
        <v>16</v>
      </c>
      <c r="D98" s="3" t="s">
        <v>416</v>
      </c>
      <c r="E98" s="4" t="s">
        <v>18</v>
      </c>
      <c r="F98" s="4" t="s">
        <v>19</v>
      </c>
      <c r="G98" s="4" t="s">
        <v>20</v>
      </c>
      <c r="H98" s="4" t="s">
        <v>21</v>
      </c>
      <c r="I98" s="5" t="s">
        <v>21</v>
      </c>
      <c r="J98" s="1" t="s">
        <v>502</v>
      </c>
      <c r="K98" s="1" t="s">
        <v>503</v>
      </c>
      <c r="L98" s="1" t="s">
        <v>504</v>
      </c>
      <c r="M98" s="4" t="str">
        <f t="shared" si="0"/>
        <v>Outstanding</v>
      </c>
      <c r="N98" s="13" t="s">
        <v>21</v>
      </c>
    </row>
    <row r="99" spans="1:14" ht="60" customHeight="1" x14ac:dyDescent="0.35">
      <c r="A99" s="11" t="s">
        <v>505</v>
      </c>
      <c r="B99" s="1" t="s">
        <v>506</v>
      </c>
      <c r="C99" s="2" t="s">
        <v>231</v>
      </c>
      <c r="D99" s="3" t="s">
        <v>416</v>
      </c>
      <c r="E99" s="4" t="s">
        <v>18</v>
      </c>
      <c r="F99" s="4" t="s">
        <v>19</v>
      </c>
      <c r="G99" s="4" t="s">
        <v>20</v>
      </c>
      <c r="H99" s="4" t="s">
        <v>21</v>
      </c>
      <c r="I99" s="5" t="s">
        <v>21</v>
      </c>
      <c r="J99" s="1" t="s">
        <v>507</v>
      </c>
      <c r="K99" s="1" t="s">
        <v>508</v>
      </c>
      <c r="L99" s="1" t="s">
        <v>509</v>
      </c>
      <c r="M99" s="4" t="str">
        <f t="shared" si="0"/>
        <v>Outstanding</v>
      </c>
      <c r="N99" s="13" t="s">
        <v>21</v>
      </c>
    </row>
    <row r="100" spans="1:14" ht="60" customHeight="1" x14ac:dyDescent="0.35">
      <c r="A100" s="11" t="s">
        <v>510</v>
      </c>
      <c r="B100" s="1" t="s">
        <v>511</v>
      </c>
      <c r="C100" s="2" t="s">
        <v>16</v>
      </c>
      <c r="D100" s="3" t="s">
        <v>416</v>
      </c>
      <c r="E100" s="4" t="s">
        <v>18</v>
      </c>
      <c r="F100" s="4" t="s">
        <v>19</v>
      </c>
      <c r="G100" s="4" t="s">
        <v>20</v>
      </c>
      <c r="H100" s="4" t="s">
        <v>21</v>
      </c>
      <c r="I100" s="5" t="s">
        <v>21</v>
      </c>
      <c r="J100" s="1" t="s">
        <v>487</v>
      </c>
      <c r="K100" s="1" t="s">
        <v>512</v>
      </c>
      <c r="L100" s="1" t="s">
        <v>489</v>
      </c>
      <c r="M100" s="4" t="str">
        <f t="shared" si="0"/>
        <v>Outstanding</v>
      </c>
      <c r="N100" s="13" t="s">
        <v>21</v>
      </c>
    </row>
    <row r="101" spans="1:14" ht="60" customHeight="1" x14ac:dyDescent="0.35">
      <c r="A101" s="11" t="s">
        <v>513</v>
      </c>
      <c r="B101" s="1" t="s">
        <v>514</v>
      </c>
      <c r="C101" s="2" t="s">
        <v>27</v>
      </c>
      <c r="D101" s="3" t="s">
        <v>17</v>
      </c>
      <c r="E101" s="4" t="s">
        <v>18</v>
      </c>
      <c r="F101" s="4" t="s">
        <v>19</v>
      </c>
      <c r="G101" s="4" t="s">
        <v>20</v>
      </c>
      <c r="H101" s="4" t="s">
        <v>21</v>
      </c>
      <c r="I101" s="5" t="s">
        <v>21</v>
      </c>
      <c r="J101" s="1" t="s">
        <v>515</v>
      </c>
      <c r="K101" s="1" t="s">
        <v>516</v>
      </c>
      <c r="L101" s="1" t="s">
        <v>517</v>
      </c>
      <c r="M101" s="4" t="str">
        <f t="shared" si="0"/>
        <v>Outstanding</v>
      </c>
      <c r="N101" s="13" t="s">
        <v>21</v>
      </c>
    </row>
    <row r="102" spans="1:14" ht="60" customHeight="1" x14ac:dyDescent="0.35">
      <c r="A102" s="12" t="s">
        <v>518</v>
      </c>
      <c r="B102" s="6" t="s">
        <v>519</v>
      </c>
      <c r="C102" s="7" t="s">
        <v>16</v>
      </c>
      <c r="D102" s="8" t="s">
        <v>17</v>
      </c>
      <c r="E102" s="9" t="s">
        <v>18</v>
      </c>
      <c r="F102" s="9" t="s">
        <v>19</v>
      </c>
      <c r="G102" s="9" t="s">
        <v>20</v>
      </c>
      <c r="H102" s="9" t="s">
        <v>21</v>
      </c>
      <c r="I102" s="10" t="s">
        <v>21</v>
      </c>
      <c r="J102" s="6" t="s">
        <v>520</v>
      </c>
      <c r="K102" s="6" t="s">
        <v>521</v>
      </c>
      <c r="L102" s="6" t="s">
        <v>522</v>
      </c>
      <c r="M102" s="9" t="str">
        <f t="shared" si="0"/>
        <v>Outstanding</v>
      </c>
      <c r="N102" s="14" t="s">
        <v>21</v>
      </c>
    </row>
    <row r="106" spans="1:14" ht="32" customHeight="1" x14ac:dyDescent="0.35">
      <c r="A106" s="81" t="s">
        <v>523</v>
      </c>
      <c r="B106" s="81"/>
      <c r="C106" s="81"/>
      <c r="D106" s="81"/>
    </row>
  </sheetData>
  <mergeCells count="1">
    <mergeCell ref="A106:D106"/>
  </mergeCells>
  <conditionalFormatting sqref="C2:C102">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0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0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0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02" xr:uid="{00000000-0002-0000-0200-000000000000}">
      <formula1>"Must,Should,Could,Won't,Unassigned"</formula1>
    </dataValidation>
    <dataValidation type="list" showErrorMessage="1" errorTitle="Invalid Value" error="Please select a value from the list: Low, Medium, High, Unassessed." sqref="F2:F102" xr:uid="{00000000-0002-0000-0200-000001000000}">
      <formula1>"Low,Medium,High,Unassessed"</formula1>
    </dataValidation>
    <dataValidation type="list" showErrorMessage="1" errorTitle="Invalid Value" error="Please select a value from the list: Phase1, Phase2, Phase3, Phase4, Phase5, Pending." sqref="G2:G10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02" xr:uid="{00000000-0002-0000-0200-000003000000}">
      <formula1>"Implemented,Testing,Failed,Compensated,Risk Accepted,N/A"</formula1>
    </dataValidation>
  </dataValidations>
  <hyperlinks>
    <hyperlink ref="A10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652</v>
      </c>
      <c r="C2" s="98" t="s">
        <v>652</v>
      </c>
      <c r="D2" s="98" t="s">
        <v>652</v>
      </c>
      <c r="E2" s="98" t="s">
        <v>652</v>
      </c>
      <c r="F2" s="98" t="s">
        <v>652</v>
      </c>
      <c r="G2" s="98" t="s">
        <v>652</v>
      </c>
      <c r="H2" s="102" t="s">
        <v>653</v>
      </c>
      <c r="I2" s="102" t="s">
        <v>653</v>
      </c>
      <c r="J2" s="102" t="s">
        <v>653</v>
      </c>
      <c r="K2" s="102" t="s">
        <v>653</v>
      </c>
      <c r="L2" s="102" t="s">
        <v>653</v>
      </c>
      <c r="M2" s="101" t="s">
        <v>654</v>
      </c>
      <c r="N2" s="101" t="s">
        <v>654</v>
      </c>
      <c r="O2" s="103" t="s">
        <v>655</v>
      </c>
      <c r="P2" s="103" t="s">
        <v>655</v>
      </c>
      <c r="Q2" s="99" t="s">
        <v>12</v>
      </c>
      <c r="R2" s="99" t="s">
        <v>12</v>
      </c>
      <c r="S2" s="99" t="s">
        <v>12</v>
      </c>
      <c r="T2" s="100" t="s">
        <v>656</v>
      </c>
    </row>
    <row r="3" spans="2:20" ht="35" customHeight="1" x14ac:dyDescent="0.35">
      <c r="B3" s="71" t="s">
        <v>657</v>
      </c>
      <c r="C3" s="71" t="s">
        <v>658</v>
      </c>
      <c r="D3" s="71" t="s">
        <v>659</v>
      </c>
      <c r="E3" s="71" t="s">
        <v>660</v>
      </c>
      <c r="F3" s="71" t="s">
        <v>661</v>
      </c>
      <c r="G3" s="71" t="s">
        <v>10</v>
      </c>
      <c r="H3" s="72" t="s">
        <v>662</v>
      </c>
      <c r="I3" s="72" t="s">
        <v>663</v>
      </c>
      <c r="J3" s="72" t="s">
        <v>664</v>
      </c>
      <c r="K3" s="72" t="s">
        <v>665</v>
      </c>
      <c r="L3" s="72" t="s">
        <v>596</v>
      </c>
      <c r="M3" s="73" t="s">
        <v>666</v>
      </c>
      <c r="N3" s="73" t="s">
        <v>667</v>
      </c>
      <c r="O3" s="74" t="s">
        <v>668</v>
      </c>
      <c r="P3" s="74" t="s">
        <v>669</v>
      </c>
      <c r="Q3" s="75" t="s">
        <v>12</v>
      </c>
      <c r="R3" s="75" t="s">
        <v>670</v>
      </c>
      <c r="S3" s="75" t="s">
        <v>671</v>
      </c>
      <c r="T3" s="76" t="s">
        <v>672</v>
      </c>
    </row>
    <row r="4" spans="2:20" ht="60" customHeight="1" x14ac:dyDescent="0.35">
      <c r="B4" s="77" t="s">
        <v>673</v>
      </c>
      <c r="C4" s="77" t="s">
        <v>674</v>
      </c>
      <c r="D4" s="77" t="s">
        <v>675</v>
      </c>
      <c r="E4" s="77" t="s">
        <v>676</v>
      </c>
      <c r="F4" s="77" t="s">
        <v>677</v>
      </c>
      <c r="G4" s="77" t="s">
        <v>678</v>
      </c>
      <c r="H4" s="77" t="s">
        <v>679</v>
      </c>
      <c r="I4" s="77" t="s">
        <v>680</v>
      </c>
      <c r="J4" s="77" t="s">
        <v>681</v>
      </c>
      <c r="K4" s="77" t="s">
        <v>682</v>
      </c>
      <c r="L4" s="77" t="s">
        <v>683</v>
      </c>
      <c r="M4" s="77" t="s">
        <v>684</v>
      </c>
      <c r="N4" s="77" t="s">
        <v>685</v>
      </c>
      <c r="O4" s="77" t="s">
        <v>686</v>
      </c>
      <c r="P4" s="77" t="s">
        <v>687</v>
      </c>
      <c r="Q4" s="77" t="s">
        <v>688</v>
      </c>
      <c r="R4" s="77" t="s">
        <v>689</v>
      </c>
      <c r="S4" s="77" t="s">
        <v>690</v>
      </c>
      <c r="T4" s="77" t="s">
        <v>691</v>
      </c>
    </row>
    <row r="5" spans="2:20" ht="60" customHeight="1" x14ac:dyDescent="0.35">
      <c r="B5" s="39" t="s">
        <v>692</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693</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694</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695</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696</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697</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698</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699</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700</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701</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702</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703</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704</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705</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706</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707</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708</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709</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710</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711</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712</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713</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714</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715</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716</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717</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718</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719</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720</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721</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722</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723</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724</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725</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726</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727</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728</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729</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730</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731</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732</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733</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734</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735</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736</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737</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738</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739</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740</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741</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523</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Dell OS10 Switch Security Technical Implementation Guide - SHGIR</dc:title>
  <dc:subject>Generated on: 2026-06-08 13:27:19</dc:subject>
  <dc:creator>Anicet Fopa Tchoffo</dc:creator>
  <cp:keywords>Baseline;Hardening;DISA;STIG</cp:keywords>
  <dc:description>Baseline Developed By: Dell and Defense Information Systems Agency (DISA) for the US DoD</dc:description>
  <cp:lastModifiedBy>Anicet Fopa Tchoffo</cp:lastModifiedBy>
  <dcterms:modified xsi:type="dcterms:W3CDTF">2026-06-08T12:27:26Z</dcterms:modified>
  <cp:category>DISA-STIG</cp:category>
  <cp:contentStatus>Draft</cp:contentStatus>
</cp:coreProperties>
</file>