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DE5D131AB36B374A9E5947126ACAC2DCFF98239" xr6:coauthVersionLast="47" xr6:coauthVersionMax="47" xr10:uidLastSave="{73978568-4BD9-480B-859C-727460B7D9B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E80" i="3" s="1"/>
  <c r="E72" i="3"/>
  <c r="D72" i="3"/>
  <c r="C72" i="3"/>
  <c r="E71" i="3"/>
  <c r="D71" i="3"/>
  <c r="C71" i="3"/>
  <c r="W123" i="3" s="1"/>
  <c r="E70" i="3"/>
  <c r="D70" i="3"/>
  <c r="C70" i="3"/>
  <c r="U123" i="3" s="1"/>
  <c r="F69" i="3"/>
  <c r="T152"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98" i="3" l="1"/>
  <c r="D98" i="3"/>
  <c r="C98" i="3"/>
  <c r="E99" i="3"/>
  <c r="D99" i="3"/>
  <c r="C99" i="3"/>
  <c r="E43" i="3"/>
  <c r="D43" i="3"/>
  <c r="C43" i="3"/>
  <c r="E41" i="3"/>
  <c r="D41" i="3"/>
  <c r="C41" i="3"/>
  <c r="E100" i="3"/>
  <c r="D100" i="3"/>
  <c r="C100" i="3"/>
  <c r="E42" i="3"/>
  <c r="D42" i="3"/>
  <c r="C4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9" i="3"/>
  <c r="D59" i="3"/>
  <c r="C59" i="3"/>
  <c r="E81" i="3"/>
  <c r="D81" i="3"/>
  <c r="C81" i="3"/>
  <c r="E40" i="3"/>
  <c r="D40" i="3"/>
  <c r="C40" i="3"/>
  <c r="G112" i="3"/>
  <c r="E58" i="3"/>
  <c r="D58" i="3"/>
  <c r="C58" i="3"/>
  <c r="D38" i="3"/>
  <c r="C38" i="3"/>
  <c r="E38" i="3"/>
  <c r="C39" i="3"/>
  <c r="D39" i="3"/>
  <c r="E39" i="3"/>
  <c r="E60" i="3"/>
  <c r="D60" i="3"/>
  <c r="C60" i="3"/>
  <c r="E97" i="3"/>
  <c r="C97" i="3"/>
  <c r="D97" i="3"/>
  <c r="T128" i="3"/>
  <c r="T133" i="3"/>
  <c r="T138" i="3"/>
  <c r="T143" i="3"/>
  <c r="T148" i="3"/>
  <c r="T153" i="3"/>
  <c r="C80" i="3"/>
  <c r="D80" i="3"/>
  <c r="Q123" i="3"/>
  <c r="F70" i="3"/>
  <c r="T129" i="3"/>
  <c r="T134" i="3"/>
  <c r="T139" i="3"/>
  <c r="T144" i="3"/>
  <c r="T149" i="3"/>
  <c r="T154" i="3"/>
  <c r="F71" i="3"/>
  <c r="T125" i="3"/>
  <c r="T130" i="3"/>
  <c r="T135" i="3"/>
  <c r="T140" i="3"/>
  <c r="T145" i="3"/>
  <c r="T150" i="3"/>
  <c r="T155" i="3"/>
  <c r="C77" i="3"/>
  <c r="T126" i="3"/>
  <c r="T131" i="3"/>
  <c r="T136" i="3"/>
  <c r="T141" i="3"/>
  <c r="T146" i="3"/>
  <c r="T151" i="3"/>
  <c r="D77" i="3"/>
  <c r="E77" i="3"/>
  <c r="T127" i="3"/>
  <c r="T132" i="3"/>
  <c r="T137" i="3"/>
  <c r="T142" i="3"/>
  <c r="T147"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alcChain>
</file>

<file path=xl/sharedStrings.xml><?xml version="1.0" encoding="utf-8"?>
<sst xmlns="http://schemas.openxmlformats.org/spreadsheetml/2006/main" count="1191" uniqueCount="475">
  <si>
    <t>Id</t>
  </si>
  <si>
    <t>Title</t>
  </si>
  <si>
    <t>Severity</t>
  </si>
  <si>
    <t>MoSCoW</t>
  </si>
  <si>
    <t>OpsImpact</t>
  </si>
  <si>
    <t>Phase</t>
  </si>
  <si>
    <t>ImplStatus</t>
  </si>
  <si>
    <t>Notes</t>
  </si>
  <si>
    <t>Remediation</t>
  </si>
  <si>
    <t>Description</t>
  </si>
  <si>
    <t>Audit</t>
  </si>
  <si>
    <t>Status</t>
  </si>
  <si>
    <t>LogID</t>
  </si>
  <si>
    <t>V-64975</t>
  </si>
  <si>
    <r>
      <rPr>
        <sz val="11"/>
        <rFont val="Calibri"/>
      </rPr>
      <t>The DBN-6300 must provide automated support for account management functions.</t>
    </r>
  </si>
  <si>
    <t>CAT I (High)</t>
  </si>
  <si>
    <t>Unassigned</t>
  </si>
  <si>
    <t>Unassessed</t>
  </si>
  <si>
    <t>Pending</t>
  </si>
  <si>
    <t/>
  </si>
  <si>
    <r>
      <rPr>
        <sz val="11"/>
        <color rgb="FF000000"/>
        <rFont val="Calibri"/>
      </rPr>
      <t>Navigate to Settings &gt;&gt; Initial Configuration &gt;&gt; Authentication.</t>
    </r>
    <r>
      <rPr>
        <sz val="11"/>
        <color rgb="FF000000"/>
        <rFont val="Calibri"/>
      </rPr>
      <t xml:space="preserve">
</t>
    </r>
    <r>
      <rPr>
        <sz val="11"/>
        <color rgb="FF000000"/>
        <rFont val="Calibri"/>
      </rPr>
      <t>Enter the correct LDAP server entry.</t>
    </r>
    <r>
      <rPr>
        <sz val="11"/>
        <color rgb="FF000000"/>
        <rFont val="Calibri"/>
      </rPr>
      <t xml:space="preserve">
</t>
    </r>
    <r>
      <rPr>
        <sz val="11"/>
        <color rgb="FF000000"/>
        <rFont val="Calibri"/>
      </rPr>
      <t>Press the button for "LDAP Based Authentication" so that it is enabled.</t>
    </r>
    <r>
      <rPr>
        <sz val="11"/>
        <color rgb="FF000000"/>
        <rFont val="Calibri"/>
      </rPr>
      <t xml:space="preserve">
</t>
    </r>
    <r>
      <rPr>
        <sz val="11"/>
        <color rgb="FF000000"/>
        <rFont val="Calibri"/>
      </rPr>
      <t>If necessary, press the "Disabled" button for "Native takes precedence".</t>
    </r>
    <r>
      <rPr>
        <sz val="11"/>
        <color rgb="FF000000"/>
        <rFont val="Calibri"/>
      </rPr>
      <t xml:space="preserve">
</t>
    </r>
    <r>
      <rPr>
        <sz val="11"/>
        <color rgb="FF000000"/>
        <rFont val="Calibri"/>
      </rPr>
      <t>Press the "Commit" button.</t>
    </r>
  </si>
  <si>
    <r>
      <rPr>
        <sz val="11"/>
        <color rgb="FF000000"/>
        <rFont val="Calibri"/>
      </rPr>
      <t>If account management functions are not automatically enforced, an attacker could gain privileged access to a vital element of the network security architecture.</t>
    </r>
  </si>
  <si>
    <r>
      <rPr>
        <sz val="11"/>
        <color rgb="FF000000"/>
        <rFont val="Calibri"/>
      </rPr>
      <t>Verify that the LDAP authentication server is configured correctly.</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Verify that the LDAP server entry is correct and that the button for "LDAP Based Authentication" is enabled.</t>
    </r>
    <r>
      <rPr>
        <sz val="11"/>
        <color rgb="FF000000"/>
        <rFont val="Calibri"/>
      </rPr>
      <t xml:space="preserve">
</t>
    </r>
    <r>
      <rPr>
        <sz val="11"/>
        <color rgb="FF000000"/>
        <rFont val="Calibri"/>
      </rPr>
      <t>Verify that the "Native takes precedence" button is set to "Disabled".</t>
    </r>
    <r>
      <rPr>
        <sz val="11"/>
        <color rgb="FF000000"/>
        <rFont val="Calibri"/>
      </rPr>
      <t xml:space="preserve">
</t>
    </r>
    <r>
      <rPr>
        <sz val="11"/>
        <color rgb="FF000000"/>
        <rFont val="Calibri"/>
      </rPr>
      <t>If the LDAP server entry is not present and enabled, and the "Native takes precedence" button is not set to "Disabled", this is a finding.</t>
    </r>
  </si>
  <si>
    <t>V-64983</t>
  </si>
  <si>
    <r>
      <rPr>
        <sz val="11"/>
        <rFont val="Calibri"/>
      </rPr>
      <t>The DBN-6300 must automatically audit account creation.</t>
    </r>
  </si>
  <si>
    <t>CAT II (Medium)</t>
  </si>
  <si>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 account creation. Confirm the presence of a syslog message on the syslog server containing the information for successful account creation.</t>
    </r>
  </si>
  <si>
    <r>
      <rPr>
        <sz val="11"/>
        <color rgb="FF000000"/>
        <rFont val="Calibri"/>
      </rPr>
      <t>Upon gaining access to a network device, an attacker will often first attempt to create a persistent method of reestablishing access. One way to accomplish this is to create a new account. This control does not apply to the account of last resort or root account. DoD prohibits local user accounts on the device, except for an account of last resort and (where applicable) a root account.</t>
    </r>
    <r>
      <rPr>
        <sz val="11"/>
        <color rgb="FF000000"/>
        <rFont val="Calibri"/>
      </rPr>
      <t xml:space="preserve">
</t>
    </r>
    <r>
      <rPr>
        <sz val="11"/>
        <color rgb="FF000000"/>
        <rFont val="Calibri"/>
      </rPr>
      <t>With the DB-6300,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</si>
  <si>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 account creation. Confirm the presence of a syslog message on the syslog server containing the information for successful account creation.</t>
    </r>
    <r>
      <rPr>
        <sz val="11"/>
        <color rgb="FF000000"/>
        <rFont val="Calibri"/>
      </rPr>
      <t xml:space="preserve">
</t>
    </r>
    <r>
      <rPr>
        <sz val="11"/>
        <color rgb="FF000000"/>
        <rFont val="Calibri"/>
      </rPr>
      <t>If the DBN-6300 is not connected to the syslog server, or if the syslog server is connected but the message containing the information that a successful account creation has just occurred is not there, this is a finding.</t>
    </r>
  </si>
  <si>
    <t>V-64985</t>
  </si>
  <si>
    <r>
      <rPr>
        <sz val="11"/>
        <rFont val="Calibri"/>
      </rPr>
      <t>The DBN-6300 must automatically audit account modification.</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</si>
  <si>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 account modification. Confirm the presence of a syslog message on the syslog server containing the information for successful account modification.</t>
    </r>
  </si>
  <si>
    <r>
      <rPr>
        <sz val="11"/>
        <color rgb="FF000000"/>
        <rFont val="Calibri"/>
      </rPr>
      <t>Upon gaining access to a network device, an attacker will often attempt to create a persistent method of reestablishing access. One way to accomplish this is to modify an account. This control does not apply to the account of last resort or root account. DoD prohibits local user accounts on the device, except for an account of last resort and (where applicable) a root account.</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</si>
  <si>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 account modification. Confirm the presence of a syslog message on the syslog server containing the information for successful account modification.</t>
    </r>
    <r>
      <rPr>
        <sz val="11"/>
        <color rgb="FF000000"/>
        <rFont val="Calibri"/>
      </rPr>
      <t xml:space="preserve">
</t>
    </r>
    <r>
      <rPr>
        <sz val="11"/>
        <color rgb="FF000000"/>
        <rFont val="Calibri"/>
      </rPr>
      <t>If the DBN-6300 is not connected to the syslog server, or if the syslog server is connected but the message containing the information that a successful account modification has just occurred is not there, this is a finding.</t>
    </r>
  </si>
  <si>
    <t>V-64987</t>
  </si>
  <si>
    <r>
      <rPr>
        <sz val="11"/>
        <rFont val="Calibri"/>
      </rPr>
      <t>The DBN-6300 must be compliant with at least one IETF Internet standard authentication protocol.</t>
    </r>
  </si>
  <si>
    <r>
      <rPr>
        <sz val="11"/>
        <color rgb="FF000000"/>
        <rFont val="Calibri"/>
      </rPr>
      <t>Navigate to Settings &gt;&gt; Initial Configuration &gt;&gt; Authentication.</t>
    </r>
    <r>
      <rPr>
        <sz val="11"/>
        <color rgb="FF000000"/>
        <rFont val="Calibri"/>
      </rPr>
      <t xml:space="preserve">
</t>
    </r>
    <r>
      <rPr>
        <sz val="11"/>
        <color rgb="FF000000"/>
        <rFont val="Calibri"/>
      </rPr>
      <t xml:space="preserve">Enter the correct LDAP server entry. </t>
    </r>
    <r>
      <rPr>
        <sz val="11"/>
        <color rgb="FF000000"/>
        <rFont val="Calibri"/>
      </rPr>
      <t xml:space="preserve">
</t>
    </r>
    <r>
      <rPr>
        <sz val="11"/>
        <color rgb="FF000000"/>
        <rFont val="Calibri"/>
      </rPr>
      <t>Press the button for "LDAP Based Authentication" so that it is enabled.</t>
    </r>
    <r>
      <rPr>
        <sz val="11"/>
        <color rgb="FF000000"/>
        <rFont val="Calibri"/>
      </rPr>
      <t xml:space="preserve">
</t>
    </r>
    <r>
      <rPr>
        <sz val="11"/>
        <color rgb="FF000000"/>
        <rFont val="Calibri"/>
      </rPr>
      <t>If necessary, press the "Disabled" button for "Native takes precedence".</t>
    </r>
    <r>
      <rPr>
        <sz val="11"/>
        <color rgb="FF000000"/>
        <rFont val="Calibri"/>
      </rPr>
      <t xml:space="preserve">
</t>
    </r>
    <r>
      <rPr>
        <sz val="11"/>
        <color rgb="FF000000"/>
        <rFont val="Calibri"/>
      </rPr>
      <t>Press the "Commit" button.</t>
    </r>
  </si>
  <si>
    <r>
      <rPr>
        <sz val="11"/>
        <color rgb="FF000000"/>
        <rFont val="Calibri"/>
      </rPr>
      <t>Protecting access authorization information (i.e., access control decisions) ensures that authorization information cannot be altered, spoofed, or otherwise compromised during transmission.</t>
    </r>
    <r>
      <rPr>
        <sz val="11"/>
        <color rgb="FF000000"/>
        <rFont val="Calibri"/>
      </rPr>
      <t xml:space="preserve">
</t>
    </r>
    <r>
      <rPr>
        <sz val="11"/>
        <color rgb="FF000000"/>
        <rFont val="Calibri"/>
      </rPr>
      <t>In distributed information systems, authorization processes and access control decisions may occur in separate parts of the systems. In such instances, authorization information is transmitted securely so timely access control decisions can be enforced at the appropriate locations. To support the access control decisions, it may be necessary to transmit, as part of the access authorization information, supporting security attributes. This is because, in distributed information systems, there are various access control decisions that need to be made, and different entities (e.g., services) make these decisions in a serial fashion, each requiring some security attributes to make the decisions.</t>
    </r>
  </si>
  <si>
    <r>
      <rPr>
        <sz val="11"/>
        <color rgb="FF000000"/>
        <rFont val="Calibri"/>
      </rPr>
      <t>Verify that the LDAP authentication server is configured correctly.</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Verify that the LDAP server entry is correct and the button for "LDAP Based Authentication" is enabled.</t>
    </r>
    <r>
      <rPr>
        <sz val="11"/>
        <color rgb="FF000000"/>
        <rFont val="Calibri"/>
      </rPr>
      <t xml:space="preserve">
</t>
    </r>
    <r>
      <rPr>
        <sz val="11"/>
        <color rgb="FF000000"/>
        <rFont val="Calibri"/>
      </rPr>
      <t>Verify that the "Native takes precedence" button is set to "Disabled".</t>
    </r>
    <r>
      <rPr>
        <sz val="11"/>
        <color rgb="FF000000"/>
        <rFont val="Calibri"/>
      </rPr>
      <t xml:space="preserve">
</t>
    </r>
    <r>
      <rPr>
        <sz val="11"/>
        <color rgb="FF000000"/>
        <rFont val="Calibri"/>
      </rPr>
      <t>If the LDAP server entry is not present and enabled, and the "Native takes precedence" button is not set to "Disabled", this is a finding.</t>
    </r>
  </si>
  <si>
    <t>V-64989</t>
  </si>
  <si>
    <r>
      <rPr>
        <sz val="11"/>
        <rFont val="Calibri"/>
      </rPr>
      <t>The DBN-6300 must automatically audit account removal actions.</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</si>
  <si>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Enter the syslog connection information (port and IP address) and push the "enabled" button for both "TCP" and "enable".</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</si>
  <si>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</si>
  <si>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 account removal. Confirm the presence of a syslog message on the syslog server containing the information for successful account removal.</t>
    </r>
    <r>
      <rPr>
        <sz val="11"/>
        <color rgb="FF000000"/>
        <rFont val="Calibri"/>
      </rPr>
      <t xml:space="preserve">
</t>
    </r>
    <r>
      <rPr>
        <sz val="11"/>
        <color rgb="FF000000"/>
        <rFont val="Calibri"/>
      </rPr>
      <t>If the DBN-6300 is not connected to the syslog server, or if the syslog server is connected but the message containing the information that a successful account removal has just occurred is not there, this is a finding.</t>
    </r>
  </si>
  <si>
    <t>V-64991</t>
  </si>
  <si>
    <r>
      <rPr>
        <sz val="11"/>
        <rFont val="Calibri"/>
      </rPr>
      <t>The DBN-6300 must enforce the limit of three consecutive invalid logon attempts by a user during a 15-minute time period.</t>
    </r>
  </si>
  <si>
    <r>
      <rPr>
        <sz val="11"/>
        <color rgb="FF000000"/>
        <rFont val="Calibri"/>
      </rPr>
      <t>Set a time-to-retry variable, as well as number of retries during that lockout timeout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/sysconfig/auth/01 {"stores": { "local": { "policies": { "passwordFail": { "enable": true, "threshold": 3, "windowSeconds": 60 }}}}}</t>
    </r>
  </si>
  <si>
    <r>
      <rPr>
        <sz val="11"/>
        <color rgb="FF000000"/>
        <rFont val="Calibri"/>
      </rPr>
      <t>By limiting the number of failed logon attempts, the risk of unauthorized system access via user password guessing, otherwise known as brute-forcing, is reduced.</t>
    </r>
    <r>
      <rPr>
        <sz val="11"/>
        <color rgb="FF000000"/>
        <rFont val="Calibri"/>
      </rPr>
      <t xml:space="preserve">
</t>
    </r>
    <r>
      <rPr>
        <sz val="11"/>
        <color rgb="FF000000"/>
        <rFont val="Calibri"/>
      </rPr>
      <t>It is possible to set a time-to-retry variable, as well as number of retries during that lockout timeout variable, within the DBN-6300.</t>
    </r>
  </si>
  <si>
    <r>
      <rPr>
        <sz val="11"/>
        <color rgb="FF000000"/>
        <rFont val="Calibri"/>
      </rPr>
      <t>To see if the system will lock out the user if three failed logon attempts occur within 15 minutes, attempt to log on as a user three times in succession and deliberately fail (by entering the wrong password).</t>
    </r>
    <r>
      <rPr>
        <sz val="11"/>
        <color rgb="FF000000"/>
        <rFont val="Calibri"/>
      </rPr>
      <t xml:space="preserve">
</t>
    </r>
    <r>
      <rPr>
        <sz val="11"/>
        <color rgb="FF000000"/>
        <rFont val="Calibri"/>
      </rPr>
      <t>After the third attempt, the user will be locked out from retrying until the oldest attempt (by time) ages out past the 15-minute mark and then will be allowed to try again.</t>
    </r>
    <r>
      <rPr>
        <sz val="11"/>
        <color rgb="FF000000"/>
        <rFont val="Calibri"/>
      </rPr>
      <t xml:space="preserve">
</t>
    </r>
    <r>
      <rPr>
        <sz val="11"/>
        <color rgb="FF000000"/>
        <rFont val="Calibri"/>
      </rPr>
      <t>If the user is not locked out after three failed logon attempts within 15 minutes, this is a finding.</t>
    </r>
  </si>
  <si>
    <t>V-64993</t>
  </si>
  <si>
    <r>
      <rPr>
        <sz val="11"/>
        <rFont val="Calibri"/>
      </rPr>
      <t>The DBN-6300 must protect against an individual (or process acting on behalf of an individual) falsely denying having performed organization-defined actions to be covered by non-repudiation.</t>
    </r>
  </si>
  <si>
    <t>CAT III (Low)</t>
  </si>
  <si>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</si>
  <si>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Following this verification, process any account function. Confirm the presence of a syslog message on the syslog server containing the information for whatever that account function represented.</t>
    </r>
    <r>
      <rPr>
        <sz val="11"/>
        <color rgb="FF000000"/>
        <rFont val="Calibri"/>
      </rPr>
      <t xml:space="preserve">
</t>
    </r>
    <r>
      <rPr>
        <sz val="11"/>
        <color rgb="FF000000"/>
        <rFont val="Calibri"/>
      </rPr>
      <t>If the DBN-6300 is not connected to the syslog server, or if the syslog server is connected but the message containing the information for the account action that took place is not present, this is a finding.</t>
    </r>
  </si>
  <si>
    <t>V-64995</t>
  </si>
  <si>
    <r>
      <rPr>
        <sz val="11"/>
        <rFont val="Calibri"/>
      </rPr>
      <t>The DBN-6300 must generate audit log events for a locally developed list of auditable events.</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</si>
  <si>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Enter the syslog connection information (port and IP address) and push the "enabled" button for both "TCP" and "enable".</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</si>
  <si>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</si>
  <si>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that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the Audit Configuration Categories are all checked for Audit Log, Syslog, and Audit Console; and the items for any locally developed list of auditable events is checked.</t>
    </r>
    <r>
      <rPr>
        <sz val="11"/>
        <color rgb="FF000000"/>
        <rFont val="Calibri"/>
      </rPr>
      <t xml:space="preserve">
</t>
    </r>
    <r>
      <rPr>
        <sz val="11"/>
        <color rgb="FF000000"/>
        <rFont val="Calibri"/>
      </rPr>
      <t>Following this verification, process an account removal. Confirm the presence of a syslog message on the syslog server containing the date and time of this last logon.</t>
    </r>
    <r>
      <rPr>
        <sz val="11"/>
        <color rgb="FF000000"/>
        <rFont val="Calibri"/>
      </rPr>
      <t xml:space="preserve">
</t>
    </r>
    <r>
      <rPr>
        <sz val="11"/>
        <color rgb="FF000000"/>
        <rFont val="Calibri"/>
      </rPr>
      <t>If the DBN-6300 is not connected to the syslog server, or if the syslog server is connected but the message containing the information that a logon has just occurred is not there, this is a finding.</t>
    </r>
  </si>
  <si>
    <t>V-64997</t>
  </si>
  <si>
    <r>
      <rPr>
        <sz val="11"/>
        <rFont val="Calibri"/>
      </rPr>
      <t>The DBN-6300 must provide audit record generation capability for DoD-defined auditable events within the DBN-6300.</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</si>
  <si>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process, module). Certain specific device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device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With the DB-6300, audit records are automatically backed up on a real-time basis via syslog when enabled.</t>
    </r>
  </si>
  <si>
    <t>V-76927</t>
  </si>
  <si>
    <r>
      <rPr>
        <sz val="11"/>
        <rFont val="Calibri"/>
      </rPr>
      <t>The DBN-6300 must allow only the ISSM (or individuals or roles appointed by the ISSM) to select which auditable events are to be generated and forwarded to the audit log.</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</si>
  <si>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 Enter the syslog connection information (port and IP address) and push the "enabled" button for both "TCP" and "enable".</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are all checked for Audit Log, Syslog, and Audit Console.</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</si>
  <si>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</si>
  <si>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that the Audit Configuration Categories can be checked in accordance with the role assigned. For an administrator, the admin role should allow all categories to be checked for Audit Log, Syslog, and Audit Console.</t>
    </r>
    <r>
      <rPr>
        <sz val="11"/>
        <color rgb="FF000000"/>
        <rFont val="Calibri"/>
      </rPr>
      <t xml:space="preserve">
</t>
    </r>
    <r>
      <rPr>
        <sz val="11"/>
        <color rgb="FF000000"/>
        <rFont val="Calibri"/>
      </rPr>
      <t>Log off, log on again, and attempt to repeat the process logged on as a "lesser" user that does not have privileges to configure audit.</t>
    </r>
    <r>
      <rPr>
        <sz val="11"/>
        <color rgb="FF000000"/>
        <rFont val="Calibri"/>
      </rPr>
      <t xml:space="preserve">
</t>
    </r>
    <r>
      <rPr>
        <sz val="11"/>
        <color rgb="FF000000"/>
        <rFont val="Calibri"/>
      </rPr>
      <t>Attempt to modify the audit log categories. This should fail.</t>
    </r>
    <r>
      <rPr>
        <sz val="11"/>
        <color rgb="FF000000"/>
        <rFont val="Calibri"/>
      </rPr>
      <t xml:space="preserve">
</t>
    </r>
    <r>
      <rPr>
        <sz val="11"/>
        <color rgb="FF000000"/>
        <rFont val="Calibri"/>
      </rPr>
      <t>Following this verification, if it is possible for a non-privileged user with no audit log modification privileges to modify log functions, this is a finding.</t>
    </r>
  </si>
  <si>
    <t>V-76929</t>
  </si>
  <si>
    <r>
      <rPr>
        <sz val="11"/>
        <rFont val="Calibri"/>
      </rPr>
      <t>The DBN-6300 must generate log records when successful attempts to access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</si>
  <si>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It is not possible to perform unsuccessful commands in the UI web management interface since it is a GUI interface. Unauthorized menu items/commands are not visible.</t>
    </r>
  </si>
  <si>
    <t>V-76931</t>
  </si>
  <si>
    <r>
      <rPr>
        <sz val="11"/>
        <rFont val="Calibri"/>
      </rPr>
      <t>The DBN-6300 must initiate session auditing upon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</si>
  <si>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</si>
  <si>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can be checked in accordance with the role assigned. For an administrator, the admin role should allow all categories to be checked for Audit Log, Syslog, and Audit Console.</t>
    </r>
    <r>
      <rPr>
        <sz val="11"/>
        <color rgb="FF000000"/>
        <rFont val="Calibri"/>
      </rPr>
      <t xml:space="preserve">
</t>
    </r>
    <r>
      <rPr>
        <sz val="11"/>
        <color rgb="FF000000"/>
        <rFont val="Calibri"/>
      </rPr>
      <t>Log off and log on to the system again. Examine the message at the syslog server.</t>
    </r>
    <r>
      <rPr>
        <sz val="11"/>
        <color rgb="FF000000"/>
        <rFont val="Calibri"/>
      </rPr>
      <t xml:space="preserve">
</t>
    </r>
    <r>
      <rPr>
        <sz val="11"/>
        <color rgb="FF000000"/>
        <rFont val="Calibri"/>
      </rPr>
      <t>If there is no message, or no information in the message containing data showing the logon, this is a finding.</t>
    </r>
  </si>
  <si>
    <t>V-76933</t>
  </si>
  <si>
    <r>
      <rPr>
        <sz val="11"/>
        <rFont val="Calibri"/>
      </rPr>
      <t>The DBN-6300 must produce audit log records containing sufficient information to establish what type of event occurred.</t>
    </r>
  </si>
  <si>
    <r>
      <rPr>
        <sz val="11"/>
        <color rgb="FF000000"/>
        <rFont val="Calibri"/>
      </rPr>
      <t>It is essential for security personnel to know what is being done, what was attempted, where it was done, when it was done, and by whom it was done in order to compile an accurate risk assessment. Associating event types with detected events in the application and audit logs provides a means of investigating an attack, recognizing resource utilization or capacity thresholds, or identifying an improperly configured network device. Without this capability, it would be difficult to establish, correlate, and investigate the events leading up to an outage or attack.</t>
    </r>
    <r>
      <rPr>
        <sz val="11"/>
        <color rgb="FF000000"/>
        <rFont val="Calibri"/>
      </rPr>
      <t xml:space="preserve">
</t>
    </r>
    <r>
      <rPr>
        <sz val="11"/>
        <color rgb="FF000000"/>
        <rFont val="Calibri"/>
      </rPr>
      <t>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</si>
  <si>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 xml:space="preserve">Verify that the Audit Syslog, "Use System Syslog" button is set to "Yes" and the Audit Configuration Categories are all checked for Audit Log, Syslog, and Audit Console. </t>
    </r>
    <r>
      <rPr>
        <sz val="11"/>
        <color rgb="FF000000"/>
        <rFont val="Calibri"/>
      </rPr>
      <t xml:space="preserve">
</t>
    </r>
    <r>
      <rPr>
        <sz val="11"/>
        <color rgb="FF000000"/>
        <rFont val="Calibri"/>
      </rPr>
      <t>If the DBN-6300 is not connected to the syslog server, this is a finding.</t>
    </r>
  </si>
  <si>
    <t>V-76935</t>
  </si>
  <si>
    <r>
      <rPr>
        <sz val="11"/>
        <rFont val="Calibri"/>
      </rPr>
      <t>The DBN-6300 must produce audit records containing information to establish when (date and time) the events occurred.</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</si>
  <si>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</si>
  <si>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date and time information for when the event occurred.</t>
    </r>
    <r>
      <rPr>
        <sz val="11"/>
        <color rgb="FF000000"/>
        <rFont val="Calibri"/>
      </rPr>
      <t xml:space="preserve">
</t>
    </r>
    <r>
      <rPr>
        <sz val="11"/>
        <color rgb="FF000000"/>
        <rFont val="Calibri"/>
      </rPr>
      <t>If the DBN-6300 is not connected to the syslog server, or if the syslog server is connected but the message for the event does not contain date and time information, this is a finding.</t>
    </r>
  </si>
  <si>
    <t>V-76937</t>
  </si>
  <si>
    <r>
      <rPr>
        <sz val="11"/>
        <rFont val="Calibri"/>
      </rPr>
      <t>The DBN-6300 must produce audit records containing information to establish where the events occurred.</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</si>
  <si>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Location of events includes hardware components, device software module, session identifiers, filenames, host names, and functionality.</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</si>
  <si>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information to establish where the event occurred.</t>
    </r>
    <r>
      <rPr>
        <sz val="11"/>
        <color rgb="FF000000"/>
        <rFont val="Calibri"/>
      </rPr>
      <t xml:space="preserve">
</t>
    </r>
    <r>
      <rPr>
        <sz val="11"/>
        <color rgb="FF000000"/>
        <rFont val="Calibri"/>
      </rPr>
      <t>If the DBN-6300 is not connected to the syslog server, or if the syslog server is connected but the message for the event does not contain information to establish where the event occurred, this is a finding.</t>
    </r>
  </si>
  <si>
    <t>V-76939</t>
  </si>
  <si>
    <r>
      <rPr>
        <sz val="11"/>
        <rFont val="Calibri"/>
      </rPr>
      <t>The DBN-6300 must produce audit log records containing information to establish the source of events.</t>
    </r>
  </si>
  <si>
    <r>
      <rPr>
        <sz val="11"/>
        <color rgb="FF000000"/>
        <rFont val="Calibri"/>
      </rPr>
      <t>In order to compile an accurate risk assessment and provide forensic analysis, it is essential for security personnel to know the source of the event. The source may be a component, module, or process within the device or an external session, administrator, or device.</t>
    </r>
    <r>
      <rPr>
        <sz val="11"/>
        <color rgb="FF000000"/>
        <rFont val="Calibri"/>
      </rPr>
      <t xml:space="preserve">
</t>
    </r>
    <r>
      <rPr>
        <sz val="11"/>
        <color rgb="FF000000"/>
        <rFont val="Calibri"/>
      </rPr>
      <t>Location of events includes hardware components, device software module, processes within the device or external session, administrator ID, or device.</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</si>
  <si>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information to establish the source of events.</t>
    </r>
    <r>
      <rPr>
        <sz val="11"/>
        <color rgb="FF000000"/>
        <rFont val="Calibri"/>
      </rPr>
      <t xml:space="preserve">
</t>
    </r>
    <r>
      <rPr>
        <sz val="11"/>
        <color rgb="FF000000"/>
        <rFont val="Calibri"/>
      </rPr>
      <t>If the DBN-6300 is not connected to the syslog server, or if the syslog server is connected but the message for the event does not contain information to establish the source of events, this is a finding.</t>
    </r>
  </si>
  <si>
    <t>V-76941</t>
  </si>
  <si>
    <r>
      <rPr>
        <sz val="11"/>
        <rFont val="Calibri"/>
      </rPr>
      <t>The DBN-6300 must produce audit records that contain information to establish the outcome of the event.</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</si>
  <si>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device after the event occurred). As such, they also provide a means to measure the impact of an event and help authorized personnel to determine the appropriate response.</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</si>
  <si>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information to establish the outcome of the event.</t>
    </r>
    <r>
      <rPr>
        <sz val="11"/>
        <color rgb="FF000000"/>
        <rFont val="Calibri"/>
      </rPr>
      <t xml:space="preserve">
</t>
    </r>
    <r>
      <rPr>
        <sz val="11"/>
        <color rgb="FF000000"/>
        <rFont val="Calibri"/>
      </rPr>
      <t>If the DBN-6300 is not connected to the syslog server, or if the syslog server is connected but the message for the event does not contain information to establish the outcome of the event, this is a finding.</t>
    </r>
  </si>
  <si>
    <t>V-76943</t>
  </si>
  <si>
    <r>
      <rPr>
        <sz val="11"/>
        <rFont val="Calibri"/>
      </rPr>
      <t>The DBN-6300 must generate audit records containing information that establishes the identity of any individual or process associated with the event.</t>
    </r>
  </si>
  <si>
    <r>
      <rPr>
        <sz val="11"/>
        <color rgb="FF000000"/>
        <rFont val="Calibri"/>
      </rPr>
      <t>Without information that establishes the identity of the subjects (i.e., administrators or processes acting on behalf of administrators)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</si>
  <si>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information to establish the identity of any individual or process associated with the event.</t>
    </r>
    <r>
      <rPr>
        <sz val="11"/>
        <color rgb="FF000000"/>
        <rFont val="Calibri"/>
      </rPr>
      <t xml:space="preserve">
</t>
    </r>
    <r>
      <rPr>
        <sz val="11"/>
        <color rgb="FF000000"/>
        <rFont val="Calibri"/>
      </rPr>
      <t>If the DBN-6300 is not connected to the syslog server, or if the syslog server is connected but the message for the event does not contain information to establish the identity of any individual or process associated with the event, this is a finding.</t>
    </r>
  </si>
  <si>
    <t>V-76945</t>
  </si>
  <si>
    <r>
      <rPr>
        <sz val="11"/>
        <rFont val="Calibri"/>
      </rPr>
      <t>The DBN-6300 must generate audit records containing the full-text recording of privileged commands.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</si>
  <si>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</si>
  <si>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auditable action. Confirm the presence of a syslog message on the syslog server containing the full-text recording of privileged commands.</t>
    </r>
    <r>
      <rPr>
        <sz val="11"/>
        <color rgb="FF000000"/>
        <rFont val="Calibri"/>
      </rPr>
      <t xml:space="preserve">
</t>
    </r>
    <r>
      <rPr>
        <sz val="11"/>
        <color rgb="FF000000"/>
        <rFont val="Calibri"/>
      </rPr>
      <t>If the DBN-6300 is not connected to the syslog server, or if the syslog server is connected but the message for the event does not contain the full-text recording of privileged commands, this is a finding.</t>
    </r>
  </si>
  <si>
    <t>V-76947</t>
  </si>
  <si>
    <r>
      <rPr>
        <sz val="11"/>
        <rFont val="Calibri"/>
      </rPr>
      <t>The DBN-6300 must use internal system clocks to generate time stamps for audit records.</t>
    </r>
  </si>
  <si>
    <r>
      <rPr>
        <sz val="11"/>
        <color rgb="FF000000"/>
        <rFont val="Calibri"/>
      </rPr>
      <t>Configure the NTP server on the device. The time difference is part of the NTP protocol and is not configurable.</t>
    </r>
    <r>
      <rPr>
        <sz val="11"/>
        <color rgb="FF000000"/>
        <rFont val="Calibri"/>
      </rPr>
      <t xml:space="preserve">
</t>
    </r>
    <r>
      <rPr>
        <sz val="11"/>
        <color rgb="FF000000"/>
        <rFont val="Calibri"/>
      </rPr>
      <t>Navigate to Settings &gt;&gt; Initial Configuration &gt;&gt; Time.</t>
    </r>
    <r>
      <rPr>
        <sz val="11"/>
        <color rgb="FF000000"/>
        <rFont val="Calibri"/>
      </rPr>
      <t xml:space="preserve">
</t>
    </r>
    <r>
      <rPr>
        <sz val="11"/>
        <color rgb="FF000000"/>
        <rFont val="Calibri"/>
      </rPr>
      <t>In the "Time" settings window, select the "NTP" button and enter the NTP server address.</t>
    </r>
    <r>
      <rPr>
        <sz val="11"/>
        <color rgb="FF000000"/>
        <rFont val="Calibri"/>
      </rPr>
      <t xml:space="preserve">
</t>
    </r>
    <r>
      <rPr>
        <sz val="11"/>
        <color rgb="FF000000"/>
        <rFont val="Calibri"/>
      </rPr>
      <t>Click on "Commit".</t>
    </r>
  </si>
  <si>
    <r>
      <rPr>
        <sz val="11"/>
        <color rgb="FF000000"/>
        <rFont val="Calibri"/>
      </rPr>
      <t>In order to determine what is happening within the network infrastructure or to resolve and trace an attack, the network device must support the organization's capability to correlate the audit log data from multiple network devices to acquire a clear understanding of events. In order to correlate auditable events, time stamps are needed on all of the log records.</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 (Note that the internal clock is required to be synchronized with authoritative time sources by other requirements.)</t>
    </r>
  </si>
  <si>
    <r>
      <rPr>
        <sz val="11"/>
        <color rgb="FF000000"/>
        <rFont val="Calibri"/>
      </rPr>
      <t>Verify the configuration of the NTP server.</t>
    </r>
    <r>
      <rPr>
        <sz val="11"/>
        <color rgb="FF000000"/>
        <rFont val="Calibri"/>
      </rPr>
      <t xml:space="preserve">
</t>
    </r>
    <r>
      <rPr>
        <sz val="11"/>
        <color rgb="FF000000"/>
        <rFont val="Calibri"/>
      </rPr>
      <t>Navigate to Settings &gt;&gt; Initial Configuration &gt;&gt; Time.</t>
    </r>
    <r>
      <rPr>
        <sz val="11"/>
        <color rgb="FF000000"/>
        <rFont val="Calibri"/>
      </rPr>
      <t xml:space="preserve">
</t>
    </r>
    <r>
      <rPr>
        <sz val="11"/>
        <color rgb="FF000000"/>
        <rFont val="Calibri"/>
      </rPr>
      <t>View the "Time" settings window.</t>
    </r>
    <r>
      <rPr>
        <sz val="11"/>
        <color rgb="FF000000"/>
        <rFont val="Calibri"/>
      </rPr>
      <t xml:space="preserve">
</t>
    </r>
    <r>
      <rPr>
        <sz val="11"/>
        <color rgb="FF000000"/>
        <rFont val="Calibri"/>
      </rPr>
      <t>If an NTP server address is not configured, this is a finding.</t>
    </r>
  </si>
  <si>
    <t>V-76949</t>
  </si>
  <si>
    <r>
      <rPr>
        <sz val="11"/>
        <rFont val="Calibri"/>
      </rPr>
      <t>The DBN-6300 must back up audit records at least every seven days onto a different system or system component than the system or component being audited.</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</si>
  <si>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t>
    </r>
  </si>
  <si>
    <r>
      <rPr>
        <sz val="11"/>
        <color rgb="FF000000"/>
        <rFont val="Calibri"/>
      </rPr>
      <t>Protection of log data includes assuring log data is not accidentally lost or deleted. Regularly backing up audit records to a different system or onto separate media than the system being audited helps to ensure that, in the event of a catastrophic system failure, the audit records will be retained. Backup of audit records helps to ensure that a compromise of the information system being audited does not also result in a compromise of the audit records.</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</si>
  <si>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 logon. Confirm the presence of a syslog message on the syslog server containing the date and time of this last logon.</t>
    </r>
    <r>
      <rPr>
        <sz val="11"/>
        <color rgb="FF000000"/>
        <rFont val="Calibri"/>
      </rPr>
      <t xml:space="preserve">
</t>
    </r>
    <r>
      <rPr>
        <sz val="11"/>
        <color rgb="FF000000"/>
        <rFont val="Calibri"/>
      </rPr>
      <t>If the DBN-6300 is not connected to the syslog server, or if the syslog server is connected but the message containing the information that a logon had just occurred is not there, this is a finding.</t>
    </r>
  </si>
  <si>
    <t>V-76951</t>
  </si>
  <si>
    <r>
      <rPr>
        <sz val="11"/>
        <rFont val="Calibri"/>
      </rPr>
      <t>The DBN-6300 must uniquely identify and authenticate organizational administrators (or processes acting on behalf of organizational administrators).</t>
    </r>
  </si>
  <si>
    <r>
      <rPr>
        <sz val="11"/>
        <color rgb="FF000000"/>
        <rFont val="Calibri"/>
      </rPr>
      <t>Verify that there is one local account configured on the DBN-6300.</t>
    </r>
    <r>
      <rPr>
        <sz val="11"/>
        <color rgb="FF000000"/>
        <rFont val="Calibri"/>
      </rPr>
      <t xml:space="preserve">
</t>
    </r>
    <r>
      <rPr>
        <sz val="11"/>
        <color rgb="FF000000"/>
        <rFont val="Calibri"/>
      </rPr>
      <t>Navigate to Settings &gt;&gt; User Management.</t>
    </r>
    <r>
      <rPr>
        <sz val="11"/>
        <color rgb="FF000000"/>
        <rFont val="Calibri"/>
      </rPr>
      <t xml:space="preserve">
</t>
    </r>
    <r>
      <rPr>
        <sz val="11"/>
        <color rgb="FF000000"/>
        <rFont val="Calibri"/>
      </rPr>
      <t>Verify that there is one account on the system, and that this account has unrestricted privileges.</t>
    </r>
    <r>
      <rPr>
        <sz val="11"/>
        <color rgb="FF000000"/>
        <rFont val="Calibri"/>
      </rPr>
      <t xml:space="preserve">
</t>
    </r>
    <r>
      <rPr>
        <sz val="11"/>
        <color rgb="FF000000"/>
        <rFont val="Calibri"/>
      </rPr>
      <t>If there is more than one local account, delete the additional accounts by clicking on the trashcan icon on the far right of the account(s) in question, until all accounts are deleted except for one administrative account with unlimited privileges.</t>
    </r>
    <r>
      <rPr>
        <sz val="11"/>
        <color rgb="FF000000"/>
        <rFont val="Calibri"/>
      </rPr>
      <t xml:space="preserve">
</t>
    </r>
    <r>
      <rPr>
        <sz val="11"/>
        <color rgb="FF000000"/>
        <rFont val="Calibri"/>
      </rPr>
      <t xml:space="preserve">If there is no local account with administrative or unlimited privileges, create one using the following steps: </t>
    </r>
    <r>
      <rPr>
        <sz val="11"/>
        <color rgb="FF000000"/>
        <rFont val="Calibri"/>
      </rPr>
      <t xml:space="preserve">
</t>
    </r>
    <r>
      <rPr>
        <sz val="11"/>
        <color rgb="FF000000"/>
        <rFont val="Calibri"/>
      </rPr>
      <t>Navigate to Settings &gt;&gt; User Management &gt;&gt; Users.</t>
    </r>
    <r>
      <rPr>
        <sz val="11"/>
        <color rgb="FF000000"/>
        <rFont val="Calibri"/>
      </rPr>
      <t xml:space="preserve">
</t>
    </r>
    <r>
      <rPr>
        <sz val="11"/>
        <color rgb="FF000000"/>
        <rFont val="Calibri"/>
      </rPr>
      <t>Click on the New User button.</t>
    </r>
    <r>
      <rPr>
        <sz val="11"/>
        <color rgb="FF000000"/>
        <rFont val="Calibri"/>
      </rPr>
      <t xml:space="preserve">
</t>
    </r>
    <r>
      <rPr>
        <sz val="11"/>
        <color rgb="FF000000"/>
        <rFont val="Calibri"/>
      </rPr>
      <t>Enter a username for Username, a name (optional), a 15-character (minimum) complex password, and the role of either Admin or Unrestricted.</t>
    </r>
    <r>
      <rPr>
        <sz val="11"/>
        <color rgb="FF000000"/>
        <rFont val="Calibri"/>
      </rPr>
      <t xml:space="preserve">
</t>
    </r>
    <r>
      <rPr>
        <sz val="11"/>
        <color rgb="FF000000"/>
        <rFont val="Calibri"/>
      </rPr>
      <t>After all entries are filled, click "Save".</t>
    </r>
  </si>
  <si>
    <r>
      <rPr>
        <sz val="11"/>
        <color rgb="FF000000"/>
        <rFont val="Calibri"/>
      </rPr>
      <t>To ensure accountability and prevent unauthenticated access, organizational administrators must be uniquely identified and authenticated for all network management accesses to prevent potential misuse and compromise of the system.</t>
    </r>
  </si>
  <si>
    <r>
      <rPr>
        <sz val="11"/>
        <color rgb="FF000000"/>
        <rFont val="Calibri"/>
      </rPr>
      <t>Verify that there is one local account configured on the DBN-6300.</t>
    </r>
    <r>
      <rPr>
        <sz val="11"/>
        <color rgb="FF000000"/>
        <rFont val="Calibri"/>
      </rPr>
      <t xml:space="preserve">
</t>
    </r>
    <r>
      <rPr>
        <sz val="11"/>
        <color rgb="FF000000"/>
        <rFont val="Calibri"/>
      </rPr>
      <t>Navigate to Settings &gt;&gt; User Management.</t>
    </r>
    <r>
      <rPr>
        <sz val="11"/>
        <color rgb="FF000000"/>
        <rFont val="Calibri"/>
      </rPr>
      <t xml:space="preserve">
</t>
    </r>
    <r>
      <rPr>
        <sz val="11"/>
        <color rgb="FF000000"/>
        <rFont val="Calibri"/>
      </rPr>
      <t>Verify that there is one account on the system and that this account has unrestricted privileges.</t>
    </r>
    <r>
      <rPr>
        <sz val="11"/>
        <color rgb="FF000000"/>
        <rFont val="Calibri"/>
      </rPr>
      <t xml:space="preserve">
</t>
    </r>
    <r>
      <rPr>
        <sz val="11"/>
        <color rgb="FF000000"/>
        <rFont val="Calibri"/>
      </rPr>
      <t>If no local account is configured in this way, or more than one account is configured locally, this is a finding.</t>
    </r>
  </si>
  <si>
    <t>V-76953</t>
  </si>
  <si>
    <r>
      <rPr>
        <sz val="11"/>
        <rFont val="Calibri"/>
      </rPr>
      <t>The DBN-6300 must use multifactor authentication for network access (remote and nonlocal) to privileged accounts.</t>
    </r>
  </si>
  <si>
    <r>
      <rPr>
        <sz val="11"/>
        <color rgb="FF000000"/>
        <rFont val="Calibri"/>
      </rPr>
      <t>Configure the LDAP server to be connected correctly and disable "Native takes precedence".</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Enter the correct LDAP server information and press the "Enable" button.</t>
    </r>
    <r>
      <rPr>
        <sz val="11"/>
        <color rgb="FF000000"/>
        <rFont val="Calibri"/>
      </rPr>
      <t xml:space="preserve">
</t>
    </r>
    <r>
      <rPr>
        <sz val="11"/>
        <color rgb="FF000000"/>
        <rFont val="Calibri"/>
      </rPr>
      <t>Press the "Native takes precedence" "Disable" button (if it is not already disabled).</t>
    </r>
  </si>
  <si>
    <r>
      <rPr>
        <sz val="11"/>
        <color rgb="FF000000"/>
        <rFont val="Calibri"/>
      </rPr>
      <t xml:space="preserve">Multifactor authentication requires using two or more factors to achieve authentication. 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LAN, WAN, or the Internet).</t>
    </r>
    <r>
      <rPr>
        <sz val="11"/>
        <color rgb="FF000000"/>
        <rFont val="Calibri"/>
      </rPr>
      <t xml:space="preserve">
</t>
    </r>
    <r>
      <rPr>
        <sz val="11"/>
        <color rgb="FF000000"/>
        <rFont val="Calibri"/>
      </rPr>
      <t>DoD has mandated the use of the Common Access Card (CAC) token/credential to support identity management and personal authentication for systems covered under HSPD 12. DoD recommended architecture for network devices is for system administrators to authenticate using an authentication server using the DoD CAC credential with DoD-approved PKI.</t>
    </r>
    <r>
      <rPr>
        <sz val="11"/>
        <color rgb="FF000000"/>
        <rFont val="Calibri"/>
      </rPr>
      <t xml:space="preserve">
</t>
    </r>
    <r>
      <rPr>
        <sz val="11"/>
        <color rgb="FF000000"/>
        <rFont val="Calibri"/>
      </rPr>
      <t>This requirement also applies to the account of last resort and the root account only if non-local access via the network is enabled for these accounts (not recommended).</t>
    </r>
    <r>
      <rPr>
        <sz val="11"/>
        <color rgb="FF000000"/>
        <rFont val="Calibri"/>
      </rPr>
      <t xml:space="preserve">
</t>
    </r>
    <r>
      <rPr>
        <sz val="11"/>
        <color rgb="FF000000"/>
        <rFont val="Calibri"/>
      </rPr>
      <t>This control does not apply to the account of last resort or root account. DoD prohibits local user accounts on the device, except for an account of last resort and (where applicable) a root account.</t>
    </r>
  </si>
  <si>
    <r>
      <rPr>
        <sz val="11"/>
        <color rgb="FF000000"/>
        <rFont val="Calibri"/>
      </rPr>
      <t>Multifactor authentication is managed through the LDAP server. Verify that LDAP (remote authentication) is enabled.</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Verify that LDAP server information is correctly entered and enabled.</t>
    </r>
    <r>
      <rPr>
        <sz val="11"/>
        <color rgb="FF000000"/>
        <rFont val="Calibri"/>
      </rPr>
      <t xml:space="preserve">
</t>
    </r>
    <r>
      <rPr>
        <sz val="11"/>
        <color rgb="FF000000"/>
        <rFont val="Calibri"/>
      </rPr>
      <t>Verify that "Native takes precedence" is disabled.</t>
    </r>
    <r>
      <rPr>
        <sz val="11"/>
        <color rgb="FF000000"/>
        <rFont val="Calibri"/>
      </rPr>
      <t xml:space="preserve">
</t>
    </r>
    <r>
      <rPr>
        <sz val="11"/>
        <color rgb="FF000000"/>
        <rFont val="Calibri"/>
      </rPr>
      <t>If LDAP server is not connected, or if "Native takes precedence" is not disabled, this is a finding.</t>
    </r>
  </si>
  <si>
    <t>V-76955</t>
  </si>
  <si>
    <r>
      <rPr>
        <sz val="11"/>
        <rFont val="Calibri"/>
      </rPr>
      <t>The DBN-6300 must use multifactor authentication for local access to privileged accounts.</t>
    </r>
  </si>
  <si>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To ensure accountability and prevent unauthenticated access, privileged users must utilize multifactor authentication to prevent potential misuse and compromise of the system. </t>
    </r>
    <r>
      <rPr>
        <sz val="11"/>
        <color rgb="FF000000"/>
        <rFont val="Calibri"/>
      </rPr>
      <t xml:space="preserve">
</t>
    </r>
    <r>
      <rPr>
        <sz val="11"/>
        <color rgb="FF000000"/>
        <rFont val="Calibri"/>
      </rPr>
      <t xml:space="preserve">Local access is defined as access to an organizational information system by a user (or process acting on behalf of a user) communicating through a direct connection without the use of a network. </t>
    </r>
    <r>
      <rPr>
        <sz val="11"/>
        <color rgb="FF000000"/>
        <rFont val="Calibri"/>
      </rPr>
      <t xml:space="preserve">
</t>
    </r>
    <r>
      <rPr>
        <sz val="11"/>
        <color rgb="FF000000"/>
        <rFont val="Calibri"/>
      </rPr>
      <t>Applications integrating with the DoD Active Directory and utilizing the DoD CAC are examples of compliant multifactor authentication solutions.</t>
    </r>
    <r>
      <rPr>
        <sz val="11"/>
        <color rgb="FF000000"/>
        <rFont val="Calibri"/>
      </rPr>
      <t xml:space="preserve">
</t>
    </r>
    <r>
      <rPr>
        <sz val="11"/>
        <color rgb="FF000000"/>
        <rFont val="Calibri"/>
      </rPr>
      <t>This control does not apply to the account of last resort or root account. DoD prohibits local user accounts on the device, except for an account of last resort and (where applicable) a root account.</t>
    </r>
  </si>
  <si>
    <r>
      <rPr>
        <sz val="11"/>
        <color rgb="FF000000"/>
        <rFont val="Calibri"/>
      </rPr>
      <t>Multifactor authentication is managed through the LDAP server. Verify that LDAP (remote authentication) is enabled.</t>
    </r>
    <r>
      <rPr>
        <sz val="11"/>
        <color rgb="FF000000"/>
        <rFont val="Calibri"/>
      </rPr>
      <t xml:space="preserve">
</t>
    </r>
    <r>
      <rPr>
        <sz val="11"/>
        <color rgb="FF000000"/>
        <rFont val="Calibri"/>
      </rPr>
      <t xml:space="preserve">Navigate to Settings &gt;&gt; Initial Configuration &gt;&gt; Authentication. </t>
    </r>
    <r>
      <rPr>
        <sz val="11"/>
        <color rgb="FF000000"/>
        <rFont val="Calibri"/>
      </rPr>
      <t xml:space="preserve">
</t>
    </r>
    <r>
      <rPr>
        <sz val="11"/>
        <color rgb="FF000000"/>
        <rFont val="Calibri"/>
      </rPr>
      <t>Verify that LDAP server information is correctly entered and enabled.</t>
    </r>
    <r>
      <rPr>
        <sz val="11"/>
        <color rgb="FF000000"/>
        <rFont val="Calibri"/>
      </rPr>
      <t xml:space="preserve">
</t>
    </r>
    <r>
      <rPr>
        <sz val="11"/>
        <color rgb="FF000000"/>
        <rFont val="Calibri"/>
      </rPr>
      <t>Verify that "Native takes precedence" is disabled.</t>
    </r>
    <r>
      <rPr>
        <sz val="11"/>
        <color rgb="FF000000"/>
        <rFont val="Calibri"/>
      </rPr>
      <t xml:space="preserve">
</t>
    </r>
    <r>
      <rPr>
        <sz val="11"/>
        <color rgb="FF000000"/>
        <rFont val="Calibri"/>
      </rPr>
      <t>If LDAP server is not connected, or if "Native takes precedence" is not disabled, this is a finding.</t>
    </r>
  </si>
  <si>
    <t>V-76957</t>
  </si>
  <si>
    <r>
      <rPr>
        <sz val="11"/>
        <rFont val="Calibri"/>
      </rPr>
      <t>The DBN-6300 must implement replay-resistant authentication mechanisms for network access to privileged accounts.</t>
    </r>
  </si>
  <si>
    <r>
      <rPr>
        <sz val="11"/>
        <color rgb="FF000000"/>
        <rFont val="Calibri"/>
      </rPr>
      <t>Enable SSL for use with the web management tool.</t>
    </r>
    <r>
      <rPr>
        <sz val="11"/>
        <color rgb="FF000000"/>
        <rFont val="Calibri"/>
      </rPr>
      <t xml:space="preserve">
</t>
    </r>
    <r>
      <rPr>
        <sz val="11"/>
        <color rgb="FF000000"/>
        <rFont val="Calibri"/>
      </rPr>
      <t>Navigate to Settings &gt;&gt; Initial Configuration &gt;&gt; Security.</t>
    </r>
    <r>
      <rPr>
        <sz val="11"/>
        <color rgb="FF000000"/>
        <rFont val="Calibri"/>
      </rPr>
      <t xml:space="preserve">
</t>
    </r>
    <r>
      <rPr>
        <sz val="11"/>
        <color rgb="FF000000"/>
        <rFont val="Calibri"/>
      </rPr>
      <t>Select the check box for "Enforce secure communications (SSL) for user interface access".</t>
    </r>
    <r>
      <rPr>
        <sz val="11"/>
        <color rgb="FF000000"/>
        <rFont val="Calibri"/>
      </rPr>
      <t xml:space="preserve">
</t>
    </r>
    <r>
      <rPr>
        <sz val="11"/>
        <color rgb="FF000000"/>
        <rFont val="Calibri"/>
      </rPr>
      <t>Click on "Commit".</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</si>
  <si>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</si>
  <si>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SSL is configured to use SSL for the web management tool.</t>
    </r>
    <r>
      <rPr>
        <sz val="11"/>
        <color rgb="FF000000"/>
        <rFont val="Calibri"/>
      </rPr>
      <t xml:space="preserve">
</t>
    </r>
    <r>
      <rPr>
        <sz val="11"/>
        <color rgb="FF000000"/>
        <rFont val="Calibri"/>
      </rPr>
      <t>Navigate to Settings &gt;&gt; Initial Configuration &gt;&gt; Security.</t>
    </r>
    <r>
      <rPr>
        <sz val="11"/>
        <color rgb="FF000000"/>
        <rFont val="Calibri"/>
      </rPr>
      <t xml:space="preserve">
</t>
    </r>
    <r>
      <rPr>
        <sz val="11"/>
        <color rgb="FF000000"/>
        <rFont val="Calibri"/>
      </rPr>
      <t>If the check box for "Enforce secure communications (SSL) for user interface access" is not checked, this is a finding.</t>
    </r>
  </si>
  <si>
    <t>V-76959</t>
  </si>
  <si>
    <r>
      <rPr>
        <sz val="11"/>
        <rFont val="Calibri"/>
      </rPr>
      <t>The DBN-6300 must enforce a minimum 15-character password length.</t>
    </r>
  </si>
  <si>
    <r>
      <rPr>
        <sz val="11"/>
        <color rgb="FF000000"/>
        <rFont val="Calibri"/>
      </rPr>
      <t>Configure the minimum password length to "15".</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Enter "15" in the "Minimum User Password Length".</t>
    </r>
    <r>
      <rPr>
        <sz val="11"/>
        <color rgb="FF000000"/>
        <rFont val="Calibri"/>
      </rPr>
      <t xml:space="preserve">
</t>
    </r>
    <r>
      <rPr>
        <sz val="11"/>
        <color rgb="FF000000"/>
        <rFont val="Calibri"/>
      </rPr>
      <t>Click on "Commit".</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</si>
  <si>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Since the device cannot be configured for password complexity, not having a strong password can result in the success of a brute force attack, which would give immediate access to a privileged system.</t>
    </r>
  </si>
  <si>
    <r>
      <rPr>
        <sz val="11"/>
        <color rgb="FF000000"/>
        <rFont val="Calibri"/>
      </rPr>
      <t>Verify the minimum password length is set to "15".</t>
    </r>
    <r>
      <rPr>
        <sz val="11"/>
        <color rgb="FF000000"/>
        <rFont val="Calibri"/>
      </rPr>
      <t xml:space="preserve">
</t>
    </r>
    <r>
      <rPr>
        <sz val="11"/>
        <color rgb="FF000000"/>
        <rFont val="Calibri"/>
      </rPr>
      <t>Navigate to Settings &gt;&gt; Initial Configuration &gt;&gt; Authentication.</t>
    </r>
    <r>
      <rPr>
        <sz val="11"/>
        <color rgb="FF000000"/>
        <rFont val="Calibri"/>
      </rPr>
      <t xml:space="preserve">
</t>
    </r>
    <r>
      <rPr>
        <sz val="11"/>
        <color rgb="FF000000"/>
        <rFont val="Calibri"/>
      </rPr>
      <t>If the "Minimum User Password Length" is not set to "15", this is a finding.</t>
    </r>
  </si>
  <si>
    <t>V-76961</t>
  </si>
  <si>
    <r>
      <rPr>
        <sz val="11"/>
        <rFont val="Calibri"/>
      </rPr>
      <t>The DBN-6300 must prohibit password reuse for a minimum of five generations.</t>
    </r>
  </si>
  <si>
    <r>
      <rPr>
        <sz val="11"/>
        <color rgb="FF000000"/>
        <rFont val="Calibri"/>
      </rPr>
      <t>Set a password-reuse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/sysconfig/auth/01 {"stores": {"local": {"policies": {"passwordReuse": {"check": true,"numberToKeep": 5 }}}}}</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</si>
  <si>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network device allows the user to consecutively reuse their password when that password has exceeded its defined lifetime, the end result is a password that is not changed as per policy requirements.</t>
    </r>
  </si>
  <si>
    <r>
      <rPr>
        <sz val="11"/>
        <color rgb="FF000000"/>
        <rFont val="Calibri"/>
      </rPr>
      <t>To see if the system prohibits password reuse attempt to change the users password deliberately reusing the last passwords used. The user should fail to update their password for the last five passwords that their account has used.</t>
    </r>
    <r>
      <rPr>
        <sz val="11"/>
        <color rgb="FF000000"/>
        <rFont val="Calibri"/>
      </rPr>
      <t xml:space="preserve">
</t>
    </r>
    <r>
      <rPr>
        <sz val="11"/>
        <color rgb="FF000000"/>
        <rFont val="Calibri"/>
      </rPr>
      <t>If the user is able to reuse their password before using five different password, this is a finding.</t>
    </r>
  </si>
  <si>
    <t>V-76963</t>
  </si>
  <si>
    <r>
      <rPr>
        <sz val="11"/>
        <rFont val="Calibri"/>
      </rPr>
      <t>If multifactor authentication is not supported and passwords must be used, the DBN-6300 must enforce password complexity by requiring that at least one upper-case character be used.</t>
    </r>
  </si>
  <si>
    <r>
      <rPr>
        <sz val="11"/>
        <color rgb="FF000000"/>
        <rFont val="Calibri"/>
      </rPr>
      <t>Set the password-complexity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/sysconfig/auth/01 {"stores": {"local": {"policies": {"passwordQuality": {"owasp": {"enable": true,"allowPassphrases": false }}}}}}</t>
    </r>
  </si>
  <si>
    <r>
      <rPr>
        <sz val="11"/>
        <color rgb="FF000000"/>
        <rFont val="Calibri"/>
      </rPr>
      <t xml:space="preserve">Use of a complex passwords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</si>
  <si>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To see if the system requires password complexity attempt to change your password to a non-conforming password.</t>
    </r>
    <r>
      <rPr>
        <sz val="11"/>
        <color rgb="FF000000"/>
        <rFont val="Calibri"/>
      </rPr>
      <t xml:space="preserve">
</t>
    </r>
    <r>
      <rPr>
        <sz val="11"/>
        <color rgb="FF000000"/>
        <rFont val="Calibri"/>
      </rPr>
      <t>If the user is able to change their password without meeting the requirement, this is a finding.</t>
    </r>
  </si>
  <si>
    <t>V-76965</t>
  </si>
  <si>
    <r>
      <rPr>
        <sz val="11"/>
        <rFont val="Calibri"/>
      </rPr>
      <t>If multifactor authentication is not supported and passwords must be used, the DBN-6300 must enforce password complexity by requiring that at least one lower-case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</si>
  <si>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</si>
  <si>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t>V-76967</t>
  </si>
  <si>
    <r>
      <rPr>
        <sz val="11"/>
        <rFont val="Calibri"/>
      </rPr>
      <t>If multifactor authentication is not supported and passwords must be used, the DBN-6300 must enforce password complexity by requiring that at least one numeric character be used.</t>
    </r>
  </si>
  <si>
    <t>V-76969</t>
  </si>
  <si>
    <r>
      <rPr>
        <sz val="11"/>
        <rFont val="Calibri"/>
      </rPr>
      <t>If multifactor authentication is not supported and passwords must be used, the DBN-6300 must enforce password complexity by requiring that at least one special character be used.</t>
    </r>
  </si>
  <si>
    <t>V-76971</t>
  </si>
  <si>
    <r>
      <rPr>
        <sz val="11"/>
        <rFont val="Calibri"/>
      </rPr>
      <t>The DBN-6300 must enforce 24 hours/1 day as the minimum password lifetime.</t>
    </r>
  </si>
  <si>
    <r>
      <rPr>
        <sz val="11"/>
        <color rgb="FF000000"/>
        <rFont val="Calibri"/>
      </rPr>
      <t>Set the password-minAge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/sysconfig/auth/01 {"stores": {"local": {"policies": {"passwordReuse": {"check": true, "minAge": 3600 }}}}}</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</si>
  <si>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network device allows the user to immediately and continually change their password, then the password could be repeatedly changed in a short period of time to defeat the organization's policy regarding password reuse.</t>
    </r>
  </si>
  <si>
    <r>
      <rPr>
        <sz val="11"/>
        <color rgb="FF000000"/>
        <rFont val="Calibri"/>
      </rPr>
      <t xml:space="preserve">To see if the system requires a minimum password lifetime attempt to change your password two times quickly. </t>
    </r>
    <r>
      <rPr>
        <sz val="11"/>
        <color rgb="FF000000"/>
        <rFont val="Calibri"/>
      </rPr>
      <t xml:space="preserve">
</t>
    </r>
    <r>
      <rPr>
        <sz val="11"/>
        <color rgb="FF000000"/>
        <rFont val="Calibri"/>
      </rPr>
      <t>If the user is able to change their password the second time, this is a finding.</t>
    </r>
  </si>
  <si>
    <t>V-76973</t>
  </si>
  <si>
    <r>
      <rPr>
        <sz val="11"/>
        <rFont val="Calibri"/>
      </rPr>
      <t>The DBN-6300 must enforce a 60-day maximum password lifetime restriction.</t>
    </r>
  </si>
  <si>
    <r>
      <rPr>
        <sz val="11"/>
        <color rgb="FF000000"/>
        <rFont val="Calibri"/>
      </rPr>
      <t>Set the password-maxAge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/sysconfig/auth/01 {"stores": {"local": {"policies": {"passwordExpire": {"maxAge": 216000,"action": "reject"}}}}}</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</si>
  <si>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One method of minimizing this risk is to use complex passwords and periodically change them. If the network device does not limit the lifetime of passwords and force users to change their passwords, there is the risk that the passwords could be compromised.</t>
    </r>
    <r>
      <rPr>
        <sz val="11"/>
        <color rgb="FF000000"/>
        <rFont val="Calibri"/>
      </rPr>
      <t xml:space="preserve">
</t>
    </r>
    <r>
      <rPr>
        <sz val="11"/>
        <color rgb="FF000000"/>
        <rFont val="Calibri"/>
      </rPr>
      <t>This requirement does not include emergency administration accounts which are meant for access to the network device in case of failure. These accounts are not required to have maximum password lifetime restrictions.</t>
    </r>
  </si>
  <si>
    <r>
      <rPr>
        <sz val="11"/>
        <color rgb="FF000000"/>
        <rFont val="Calibri"/>
      </rPr>
      <t>To see if the system requires a maximum password lifetime attempt to login with a user who has had their password set longer then password lifetime setting.</t>
    </r>
    <r>
      <rPr>
        <sz val="11"/>
        <color rgb="FF000000"/>
        <rFont val="Calibri"/>
      </rPr>
      <t xml:space="preserve">
</t>
    </r>
    <r>
      <rPr>
        <sz val="11"/>
        <color rgb="FF000000"/>
        <rFont val="Calibri"/>
      </rPr>
      <t>If a user is able to log in successfully, this is a finding.</t>
    </r>
  </si>
  <si>
    <t>V-76975</t>
  </si>
  <si>
    <r>
      <rPr>
        <sz val="11"/>
        <rFont val="Calibri"/>
      </rPr>
      <t>The DBN-6300 must terminate all network connections associated with a device management session at the end of the session, or the session must be terminated after 10 minutes of inactivity except to fulfill documented and validated mission requirements.</t>
    </r>
  </si>
  <si>
    <r>
      <rPr>
        <sz val="11"/>
        <color rgb="FF000000"/>
        <rFont val="Calibri"/>
      </rPr>
      <t>Configure administrator accounts with a timeout setting.</t>
    </r>
    <r>
      <rPr>
        <sz val="11"/>
        <color rgb="FF000000"/>
        <rFont val="Calibri"/>
      </rPr>
      <t xml:space="preserve">
</t>
    </r>
    <r>
      <rPr>
        <sz val="11"/>
        <color rgb="FF000000"/>
        <rFont val="Calibri"/>
      </rPr>
      <t>Navigate to Settings &gt;&gt; Users.</t>
    </r>
    <r>
      <rPr>
        <sz val="11"/>
        <color rgb="FF000000"/>
        <rFont val="Calibri"/>
      </rPr>
      <t xml:space="preserve">
</t>
    </r>
    <r>
      <rPr>
        <sz val="11"/>
        <color rgb="FF000000"/>
        <rFont val="Calibri"/>
      </rPr>
      <t>Click on the wrench for an existing user.</t>
    </r>
    <r>
      <rPr>
        <sz val="11"/>
        <color rgb="FF000000"/>
        <rFont val="Calibri"/>
      </rPr>
      <t xml:space="preserve">
</t>
    </r>
    <r>
      <rPr>
        <sz val="11"/>
        <color rgb="FF000000"/>
        <rFont val="Calibri"/>
      </rPr>
      <t>In the "Edit User" popup box, enter a timeout value of "600".</t>
    </r>
    <r>
      <rPr>
        <sz val="11"/>
        <color rgb="FF000000"/>
        <rFont val="Calibri"/>
      </rPr>
      <t xml:space="preserve">
</t>
    </r>
    <r>
      <rPr>
        <sz val="11"/>
        <color rgb="FF000000"/>
        <rFont val="Calibri"/>
      </rPr>
      <t>Click on "Commit".</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</si>
  <si>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</si>
  <si>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Verify administrator accounts are configured with a 10-minute timeout setting.</t>
    </r>
    <r>
      <rPr>
        <sz val="11"/>
        <color rgb="FF000000"/>
        <rFont val="Calibri"/>
      </rPr>
      <t xml:space="preserve">
</t>
    </r>
    <r>
      <rPr>
        <sz val="11"/>
        <color rgb="FF000000"/>
        <rFont val="Calibri"/>
      </rPr>
      <t>Navigate to Settings &gt;&gt; Users.</t>
    </r>
    <r>
      <rPr>
        <sz val="11"/>
        <color rgb="FF000000"/>
        <rFont val="Calibri"/>
      </rPr>
      <t xml:space="preserve">
</t>
    </r>
    <r>
      <rPr>
        <sz val="11"/>
        <color rgb="FF000000"/>
        <rFont val="Calibri"/>
      </rPr>
      <t>Click on the wrench for an existing user.</t>
    </r>
    <r>
      <rPr>
        <sz val="11"/>
        <color rgb="FF000000"/>
        <rFont val="Calibri"/>
      </rPr>
      <t xml:space="preserve">
</t>
    </r>
    <r>
      <rPr>
        <sz val="11"/>
        <color rgb="FF000000"/>
        <rFont val="Calibri"/>
      </rPr>
      <t>View each user defined on the device since there is no setting for a global value.</t>
    </r>
    <r>
      <rPr>
        <sz val="11"/>
        <color rgb="FF000000"/>
        <rFont val="Calibri"/>
      </rPr>
      <t xml:space="preserve">
</t>
    </r>
    <r>
      <rPr>
        <sz val="11"/>
        <color rgb="FF000000"/>
        <rFont val="Calibri"/>
      </rPr>
      <t>If a timeout value of "600" is not set for each administrator account configured on the device, this is a finding.</t>
    </r>
  </si>
  <si>
    <t>V-76977</t>
  </si>
  <si>
    <r>
      <rPr>
        <sz val="11"/>
        <rFont val="Calibri"/>
      </rPr>
      <t>The DBN-6300 must reveal error messages only to authorized individuals (ISSO, ISSM, and SA).</t>
    </r>
  </si>
  <si>
    <r>
      <rPr>
        <sz val="11"/>
        <color rgb="FF000000"/>
        <rFont val="Calibri"/>
      </rPr>
      <t>Only authorized personnel should be aware of errors and the details of the errors. Error messages are an indicator of an organization's operational state. Additionally, sensitive account information must not be revealed through error messages to unauthorized personnel or their designated representatives.</t>
    </r>
    <r>
      <rPr>
        <sz val="11"/>
        <color rgb="FF000000"/>
        <rFont val="Calibri"/>
      </rPr>
      <t xml:space="preserve">
</t>
    </r>
    <r>
      <rPr>
        <sz val="11"/>
        <color rgb="FF000000"/>
        <rFont val="Calibri"/>
      </rPr>
      <t>The DBN-6300 will reveal error messages only to authorized individuals (ISSO, ISSM, and SA). Only privileged users have visibility into any error messages. The audit log requires authorized users to log on to obtain visibility.</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</si>
  <si>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any account function. Confirm the presence of a syslog message on the syslog server containing the information for whatever that account function represented.</t>
    </r>
    <r>
      <rPr>
        <sz val="11"/>
        <color rgb="FF000000"/>
        <rFont val="Calibri"/>
      </rPr>
      <t xml:space="preserve">
</t>
    </r>
    <r>
      <rPr>
        <sz val="11"/>
        <color rgb="FF000000"/>
        <rFont val="Calibri"/>
      </rPr>
      <t>If the DBN-6300 is not connected to the syslog server, or if the syslog server is connected but the message containing the information for the account action that took place is not present, this is a finding.</t>
    </r>
  </si>
  <si>
    <t>V-76979</t>
  </si>
  <si>
    <r>
      <rPr>
        <sz val="11"/>
        <rFont val="Calibri"/>
      </rPr>
      <t>The DBN-6300 must activate a system alert message, send an alarm, and/or automatically shut down when a component failure is detected.</t>
    </r>
  </si>
  <si>
    <r>
      <rPr>
        <sz val="11"/>
        <color rgb="FF000000"/>
        <rFont val="Calibri"/>
      </rPr>
      <t>Predictable failure prevention requires organizational planning to address device failure issues. If components key to maintaining the device's security fail to function, the device could continue operating in a nonsecure state. If appropriate actions are not taken when a network device failure occurs, a denial-of-service condition may occur that could result in mission failure because the network would be operating without a critical security monitoring and prevention function. Upon detecting a failure of network device security components, the network device must activate a system alert message, send an alarm, or shut down.</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</si>
  <si>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that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any account function. Confirm the presence of a syslog message on the syslog server containing the information for whatever that account function represented.</t>
    </r>
    <r>
      <rPr>
        <sz val="11"/>
        <color rgb="FF000000"/>
        <rFont val="Calibri"/>
      </rPr>
      <t xml:space="preserve">
</t>
    </r>
    <r>
      <rPr>
        <sz val="11"/>
        <color rgb="FF000000"/>
        <rFont val="Calibri"/>
      </rPr>
      <t>If the DBN-6300 is not connected to the syslog server, or if the syslog server is connected but the message containing the information for the account action that took place is not present, this is a finding.</t>
    </r>
  </si>
  <si>
    <t>V-76981</t>
  </si>
  <si>
    <r>
      <rPr>
        <sz val="11"/>
        <rFont val="Calibri"/>
      </rPr>
      <t>The DBN-6300 must automatically terminate a network administrator session after organization-defined conditions or trigger events requiring session disconnect.</t>
    </r>
  </si>
  <si>
    <r>
      <rPr>
        <sz val="11"/>
        <color rgb="FF000000"/>
        <rFont val="Calibri"/>
      </rPr>
      <t>Configure administrator accounts with a timeout setting.</t>
    </r>
    <r>
      <rPr>
        <sz val="11"/>
        <color rgb="FF000000"/>
        <rFont val="Calibri"/>
      </rPr>
      <t xml:space="preserve">
</t>
    </r>
    <r>
      <rPr>
        <sz val="11"/>
        <color rgb="FF000000"/>
        <rFont val="Calibri"/>
      </rPr>
      <t>Navigate to Settings &gt;&gt; Users.</t>
    </r>
    <r>
      <rPr>
        <sz val="11"/>
        <color rgb="FF000000"/>
        <rFont val="Calibri"/>
      </rPr>
      <t xml:space="preserve">
</t>
    </r>
    <r>
      <rPr>
        <sz val="11"/>
        <color rgb="FF000000"/>
        <rFont val="Calibri"/>
      </rPr>
      <t>Click on the wrench for an existing user.</t>
    </r>
    <r>
      <rPr>
        <sz val="11"/>
        <color rgb="FF000000"/>
        <rFont val="Calibri"/>
      </rPr>
      <t xml:space="preserve">
</t>
    </r>
    <r>
      <rPr>
        <sz val="11"/>
        <color rgb="FF000000"/>
        <rFont val="Calibri"/>
      </rPr>
      <t>In the "Edit User" popup box, enter a timeout value of "600".</t>
    </r>
  </si>
  <si>
    <r>
      <rPr>
        <sz val="11"/>
        <color rgb="FF000000"/>
        <rFont val="Calibri"/>
      </rPr>
      <t xml:space="preserve">Automatic session termination addresses the termination of administrator-initiated logical sessions in contrast to the termination of network connections that are associated with communications sessions (i.e., network disconnect). A logical session (for local, network, and remote access) is initiated whenever an administrator (or process acting on behalf of a user) accesses a network device. Such administrator sessions can be terminated (and thus terminate network administrator access) without terminating network sessions. </t>
    </r>
    <r>
      <rPr>
        <sz val="11"/>
        <color rgb="FF000000"/>
        <rFont val="Calibri"/>
      </rPr>
      <t xml:space="preserve">
</t>
    </r>
    <r>
      <rPr>
        <sz val="11"/>
        <color rgb="FF000000"/>
        <rFont val="Calibri"/>
      </rPr>
      <t xml:space="preserve">Session termination terminates all processes associated with an administrator's logical session except those processes that are specifically created by the administrator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 These conditions will vary across environments and network device types.</t>
    </r>
  </si>
  <si>
    <r>
      <rPr>
        <sz val="11"/>
        <color rgb="FF000000"/>
        <rFont val="Calibri"/>
      </rPr>
      <t>Verify administrator accounts are configured with a 10 minute timeout setting.</t>
    </r>
    <r>
      <rPr>
        <sz val="11"/>
        <color rgb="FF000000"/>
        <rFont val="Calibri"/>
      </rPr>
      <t xml:space="preserve">
</t>
    </r>
    <r>
      <rPr>
        <sz val="11"/>
        <color rgb="FF000000"/>
        <rFont val="Calibri"/>
      </rPr>
      <t>Navigate to Settings &gt;&gt; Users.</t>
    </r>
    <r>
      <rPr>
        <sz val="11"/>
        <color rgb="FF000000"/>
        <rFont val="Calibri"/>
      </rPr>
      <t xml:space="preserve">
</t>
    </r>
    <r>
      <rPr>
        <sz val="11"/>
        <color rgb="FF000000"/>
        <rFont val="Calibri"/>
      </rPr>
      <t>Click on the wrench for an existing user.</t>
    </r>
    <r>
      <rPr>
        <sz val="11"/>
        <color rgb="FF000000"/>
        <rFont val="Calibri"/>
      </rPr>
      <t xml:space="preserve">
</t>
    </r>
    <r>
      <rPr>
        <sz val="11"/>
        <color rgb="FF000000"/>
        <rFont val="Calibri"/>
      </rPr>
      <t>View each user defined on the device since there is no setting for a global value.</t>
    </r>
    <r>
      <rPr>
        <sz val="11"/>
        <color rgb="FF000000"/>
        <rFont val="Calibri"/>
      </rPr>
      <t xml:space="preserve">
</t>
    </r>
    <r>
      <rPr>
        <sz val="11"/>
        <color rgb="FF000000"/>
        <rFont val="Calibri"/>
      </rPr>
      <t>If a timeout value of "600" is not set for each administrator account configured on the device, this is a finding.</t>
    </r>
  </si>
  <si>
    <t>V-76983</t>
  </si>
  <si>
    <r>
      <rPr>
        <sz val="11"/>
        <rFont val="Calibri"/>
      </rPr>
      <t>The DBN-6300 must automatically audit account enabling actions.</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</si>
  <si>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that documents the creation of application user accounts and notifies administrators and ISSOs.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</si>
  <si>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enable an account. Confirm the presence of a syslog message on the syslog server containing the date and time of this last logon.</t>
    </r>
    <r>
      <rPr>
        <sz val="11"/>
        <color rgb="FF000000"/>
        <rFont val="Calibri"/>
      </rPr>
      <t xml:space="preserve">
</t>
    </r>
    <r>
      <rPr>
        <sz val="11"/>
        <color rgb="FF000000"/>
        <rFont val="Calibri"/>
      </rPr>
      <t>If the DBN-6300 is not connected to the syslog server, or if the syslog server is connected but the message containing the information that an account has been enabled is not there, this is a finding.</t>
    </r>
  </si>
  <si>
    <t>V-76985</t>
  </si>
  <si>
    <r>
      <rPr>
        <sz val="11"/>
        <rFont val="Calibri"/>
      </rPr>
      <t>The DBN-6300 must audit the execution of privileged functions.</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</si>
  <si>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</si>
  <si>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 privileged function. Confirm the presence of a syslog message on the syslog server containing the privileged function.</t>
    </r>
    <r>
      <rPr>
        <sz val="11"/>
        <color rgb="FF000000"/>
        <rFont val="Calibri"/>
      </rPr>
      <t xml:space="preserve">
</t>
    </r>
    <r>
      <rPr>
        <sz val="11"/>
        <color rgb="FF000000"/>
        <rFont val="Calibri"/>
      </rPr>
      <t>If the DBN-6300 is not connected to the syslog server, or if the syslog server is connected but the message containing the information that the privileged function that just occurred is not there, this is a finding.</t>
    </r>
  </si>
  <si>
    <t>V-76987</t>
  </si>
  <si>
    <r>
      <rPr>
        <sz val="11"/>
        <rFont val="Calibri"/>
      </rPr>
      <t>The DBN-6300 must provide the capability for organization-identified individuals or roles to change the auditing to be performed based on all selectable event criteria within near real time.</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</si>
  <si>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 Organizations can establish time thresholds in which audit actions are changed, for example, near-real-time, within minutes, or within hours.</t>
    </r>
    <r>
      <rPr>
        <sz val="11"/>
        <color rgb="FF000000"/>
        <rFont val="Calibri"/>
      </rPr>
      <t xml:space="preserve">
</t>
    </r>
    <r>
      <rPr>
        <sz val="11"/>
        <color rgb="FF000000"/>
        <rFont val="Calibri"/>
      </rPr>
      <t>The individuals or roles to change the auditing are dependent on the security configuration of the network device. For example, it may be configured to allow only some administrators to change the auditing, while other administrators can review audit logs but not reconfigure auditing. Because this capability is so powerful, organizations should be extremely cautious about only granting this capability to fully authorized security personnel.</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</si>
  <si>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able to be selected based on selectable event criteria for Audit Log, Syslog, and Audit Console.</t>
    </r>
    <r>
      <rPr>
        <sz val="11"/>
        <color rgb="FF000000"/>
        <rFont val="Calibri"/>
      </rPr>
      <t xml:space="preserve">
</t>
    </r>
    <r>
      <rPr>
        <sz val="11"/>
        <color rgb="FF000000"/>
        <rFont val="Calibri"/>
      </rPr>
      <t>If, after navigating to Settings &gt;&gt; Advanced &gt;&gt; Audit Log, there is no facility to change the auditing to be performed within the system log based on selectable event criteria, this is a finding.</t>
    </r>
  </si>
  <si>
    <t>V-76989</t>
  </si>
  <si>
    <r>
      <rPr>
        <sz val="11"/>
        <rFont val="Calibri"/>
      </rPr>
      <t>The DBN-6300 must compare internal information system clocks at least every 24 hours with an authoritative time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</si>
  <si>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Synchronizing internal information system clocks provides uniformity of time stamps for information systems with multiple system clocks and systems connected over a network.</t>
    </r>
  </si>
  <si>
    <t>V-76991</t>
  </si>
  <si>
    <r>
      <rPr>
        <sz val="11"/>
        <rFont val="Calibri"/>
      </rPr>
      <t>The DBN-6300 must synchronize its internal system clock to the NTP server when the time difference is greater than one second.</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</si>
  <si>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 Organizations should also consider endpoints that may not have regular access to the authoritative time server (e.g., mobile, teleworking, and tactical endpoints). This requirement is related to the comparison done every 24 hours in CCI-001891 because a comparison must be done in order to determine the time difference.</t>
    </r>
    <r>
      <rPr>
        <sz val="11"/>
        <color rgb="FF000000"/>
        <rFont val="Calibri"/>
      </rPr>
      <t xml:space="preserve">
</t>
    </r>
    <r>
      <rPr>
        <sz val="11"/>
        <color rgb="FF000000"/>
        <rFont val="Calibri"/>
      </rPr>
      <t>The organization-defined time period will depend on multiple factors, most notably the granularity of time stamps in audit logs. For example, if time stamps only show to the nearest second, there is no need to have accuracy of a tenth of a second in clocks.</t>
    </r>
  </si>
  <si>
    <t>V-76993</t>
  </si>
  <si>
    <r>
      <rPr>
        <sz val="11"/>
        <rFont val="Calibri"/>
      </rPr>
      <t>The DBN-6300 must record time stamps for audit records that can be mapped to Coordinated Universal Time (UTC).</t>
    </r>
  </si>
  <si>
    <r>
      <rPr>
        <sz val="11"/>
        <color rgb="FF000000"/>
        <rFont val="Calibri"/>
      </rPr>
      <t>Configure the time zone to "UTC".</t>
    </r>
    <r>
      <rPr>
        <sz val="11"/>
        <color rgb="FF000000"/>
        <rFont val="Calibri"/>
      </rPr>
      <t xml:space="preserve">
</t>
    </r>
    <r>
      <rPr>
        <sz val="11"/>
        <color rgb="FF000000"/>
        <rFont val="Calibri"/>
      </rPr>
      <t>Navigate to Settings &gt;&gt; Initial Configuration &gt;&gt; Time and click on "NTP".</t>
    </r>
    <r>
      <rPr>
        <sz val="11"/>
        <color rgb="FF000000"/>
        <rFont val="Calibri"/>
      </rPr>
      <t xml:space="preserve">
</t>
    </r>
    <r>
      <rPr>
        <sz val="11"/>
        <color rgb="FF000000"/>
        <rFont val="Calibri"/>
      </rPr>
      <t>Click on the drop-down box next to the "Time Zone" label.</t>
    </r>
    <r>
      <rPr>
        <sz val="11"/>
        <color rgb="FF000000"/>
        <rFont val="Calibri"/>
      </rPr>
      <t xml:space="preserve">
</t>
    </r>
    <r>
      <rPr>
        <sz val="11"/>
        <color rgb="FF000000"/>
        <rFont val="Calibri"/>
      </rPr>
      <t>Select "UTC" underneath the "Etc" category.</t>
    </r>
    <r>
      <rPr>
        <sz val="11"/>
        <color rgb="FF000000"/>
        <rFont val="Calibri"/>
      </rPr>
      <t xml:space="preserve">
</t>
    </r>
    <r>
      <rPr>
        <sz val="11"/>
        <color rgb="FF000000"/>
        <rFont val="Calibri"/>
      </rPr>
      <t>Click on "Commit".</t>
    </r>
  </si>
  <si>
    <r>
      <rPr>
        <sz val="11"/>
        <color rgb="FF000000"/>
        <rFont val="Calibri"/>
      </rPr>
      <t>If time stamps are not consistently applied and there is no common time reference, it is difficult to perform forensic analysis.</t>
    </r>
  </si>
  <si>
    <r>
      <rPr>
        <sz val="11"/>
        <color rgb="FF000000"/>
        <rFont val="Calibri"/>
      </rPr>
      <t>Verify the time zone is configured for "UTC".</t>
    </r>
    <r>
      <rPr>
        <sz val="11"/>
        <color rgb="FF000000"/>
        <rFont val="Calibri"/>
      </rPr>
      <t xml:space="preserve">
</t>
    </r>
    <r>
      <rPr>
        <sz val="11"/>
        <color rgb="FF000000"/>
        <rFont val="Calibri"/>
      </rPr>
      <t>Navigate to Settings &gt;&gt; Initial Configuration &gt;&gt; Time.</t>
    </r>
    <r>
      <rPr>
        <sz val="11"/>
        <color rgb="FF000000"/>
        <rFont val="Calibri"/>
      </rPr>
      <t xml:space="preserve">
</t>
    </r>
    <r>
      <rPr>
        <sz val="11"/>
        <color rgb="FF000000"/>
        <rFont val="Calibri"/>
      </rPr>
      <t>View the "Time Zone" box.</t>
    </r>
    <r>
      <rPr>
        <sz val="11"/>
        <color rgb="FF000000"/>
        <rFont val="Calibri"/>
      </rPr>
      <t xml:space="preserve">
</t>
    </r>
    <r>
      <rPr>
        <sz val="11"/>
        <color rgb="FF000000"/>
        <rFont val="Calibri"/>
      </rPr>
      <t>If the Time Zone is not set to "UTC", this is a finding.</t>
    </r>
  </si>
  <si>
    <t>V-76995</t>
  </si>
  <si>
    <r>
      <rPr>
        <sz val="11"/>
        <rFont val="Calibri"/>
      </rPr>
      <t>The DBN-6300 must record time stamps for audit records that meet a granularity of one second for a minimum degree of precision.</t>
    </r>
  </si>
  <si>
    <r>
      <rPr>
        <sz val="11"/>
        <color rgb="FF000000"/>
        <rFont val="Calibri"/>
      </rPr>
      <t>Without sufficient granularity of time stamps, it is not possible to adequately determine the chronological order of records. Time stamps generated by the application include date and time. Granularity of time measurements refers to the degree of synchronization between information system clocks and reference clocks.</t>
    </r>
  </si>
  <si>
    <t>V-76997</t>
  </si>
  <si>
    <r>
      <rPr>
        <sz val="11"/>
        <rFont val="Calibri"/>
      </rPr>
      <t>The DBN-6300 must audit the enforcement actions used to restrict access associated with changes to the device.</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</si>
  <si>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</si>
  <si>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account removal. Confirm the presence of a syslog message on the syslog server containing the date and time of this last logon.</t>
    </r>
    <r>
      <rPr>
        <sz val="11"/>
        <color rgb="FF000000"/>
        <rFont val="Calibri"/>
      </rPr>
      <t xml:space="preserve">
</t>
    </r>
    <r>
      <rPr>
        <sz val="11"/>
        <color rgb="FF000000"/>
        <rFont val="Calibri"/>
      </rPr>
      <t>If the DBN-6300 is not connected to the syslog server, or if the syslog server is connected but the message containing the information that a logon just occurred is not there, this is a finding.</t>
    </r>
  </si>
  <si>
    <t>V-76999</t>
  </si>
  <si>
    <r>
      <rPr>
        <sz val="11"/>
        <rFont val="Calibri"/>
      </rPr>
      <t>Applications used for nonlocal maintenance sessions must implement cryptographic mechanisms to protect the integrity of nonlocal maintenance and diagnostic communications.</t>
    </r>
  </si>
  <si>
    <r>
      <rPr>
        <sz val="11"/>
        <color rgb="FF000000"/>
        <rFont val="Calibri"/>
      </rPr>
      <t>Configure the User Interface (UI) web management tool to use HTTPS for communications.</t>
    </r>
    <r>
      <rPr>
        <sz val="11"/>
        <color rgb="FF000000"/>
        <rFont val="Calibri"/>
      </rPr>
      <t xml:space="preserve">
</t>
    </r>
    <r>
      <rPr>
        <sz val="11"/>
        <color rgb="FF000000"/>
        <rFont val="Calibri"/>
      </rPr>
      <t>Navigate to Settings &gt;&gt; Initial Configuration &gt;&gt; Security.</t>
    </r>
    <r>
      <rPr>
        <sz val="11"/>
        <color rgb="FF000000"/>
        <rFont val="Calibri"/>
      </rPr>
      <t xml:space="preserve">
</t>
    </r>
    <r>
      <rPr>
        <sz val="11"/>
        <color rgb="FF000000"/>
        <rFont val="Calibri"/>
      </rPr>
      <t>Select the check box for "Enforce secure communications (SSL) for user interface access".</t>
    </r>
    <r>
      <rPr>
        <sz val="11"/>
        <color rgb="FF000000"/>
        <rFont val="Calibri"/>
      </rPr>
      <t xml:space="preserve">
</t>
    </r>
    <r>
      <rPr>
        <sz val="11"/>
        <color rgb="FF000000"/>
        <rFont val="Calibri"/>
      </rPr>
      <t>Click on "Commit".</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</si>
  <si>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manipulation, potentially allowing alteration and hijacking of maintenance sessions.</t>
    </r>
  </si>
  <si>
    <t>V-77001</t>
  </si>
  <si>
    <r>
      <rPr>
        <sz val="11"/>
        <rFont val="Calibri"/>
      </rPr>
      <t>Applications used for nonlocal maintenance sessions must implement cryptographic mechanisms to protect the confidentiality of nonlocal maintenance and diagnostic communications.</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</si>
  <si>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</si>
  <si>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t>V-77003</t>
  </si>
  <si>
    <r>
      <rPr>
        <sz val="11"/>
        <rFont val="Calibri"/>
      </rPr>
      <t>The DBN-6300 must generate audit records when successful/unsuccessful attempts to modify administrator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</si>
  <si>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r>
      <rPr>
        <sz val="11"/>
        <color rgb="FF000000"/>
        <rFont val="Calibri"/>
      </rPr>
      <t xml:space="preserve">
</t>
    </r>
    <r>
      <rPr>
        <sz val="11"/>
        <color rgb="FF000000"/>
        <rFont val="Calibri"/>
      </rPr>
      <t xml:space="preserve">Administrative roles cannot be changed on the device console; thus, this only applies to the User Interface (UI) web management tool. </t>
    </r>
    <r>
      <rPr>
        <sz val="11"/>
        <color rgb="FF000000"/>
        <rFont val="Calibri"/>
      </rPr>
      <t xml:space="preserve">
</t>
    </r>
    <r>
      <rPr>
        <sz val="11"/>
        <color rgb="FF000000"/>
        <rFont val="Calibri"/>
      </rPr>
      <t>All account activities (creation, modification, disabling, and removal, and other account activities, including successful/unsuccessful attempts to modify administrator privileges) on the DBN-6300 are written out to an audit log. This log carries a wealth of information that provides valuable forensic help, including the origin IP and port and destination and port where the event occurred, as well as the type of event and when it occurred. This data is all used to help establish the identity of any individual or process associated with the event. This can be verified by accessing the audit logs remotely by downloading the System State Report.</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</si>
  <si>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account administrator privilege modification. Confirm the presence of a syslog message on the syslog server containing the account administrator privilege modification.</t>
    </r>
    <r>
      <rPr>
        <sz val="11"/>
        <color rgb="FF000000"/>
        <rFont val="Calibri"/>
      </rPr>
      <t xml:space="preserve">
</t>
    </r>
    <r>
      <rPr>
        <sz val="11"/>
        <color rgb="FF000000"/>
        <rFont val="Calibri"/>
      </rPr>
      <t>If the DBN-6300 is not connected to the syslog server, or if the syslog server is connected but the message containing the information that an account administrator privilege modification has occurred is not there, this is a finding.</t>
    </r>
  </si>
  <si>
    <t>V-77005</t>
  </si>
  <si>
    <r>
      <rPr>
        <sz val="11"/>
        <rFont val="Calibri"/>
      </rPr>
      <t>The DBN-6300 must generate audit records when successful/unsuccessful attempts to delete administrator privileges occur.</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</si>
  <si>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Enter the syslog connection information (port and IP address) and push the "enabled" button for both "TCP" and "enable".</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r>
      <rPr>
        <sz val="11"/>
        <color rgb="FF000000"/>
        <rFont val="Calibri"/>
      </rPr>
      <t xml:space="preserve">
</t>
    </r>
    <r>
      <rPr>
        <sz val="11"/>
        <color rgb="FF000000"/>
        <rFont val="Calibri"/>
      </rPr>
      <t>Verify that the Audit Configuration Categories are all checked for Audit Log, Syslog, and Audit Console.</t>
    </r>
    <r>
      <rPr>
        <sz val="11"/>
        <color rgb="FF000000"/>
        <rFont val="Calibri"/>
      </rPr>
      <t xml:space="preserve">
</t>
    </r>
    <r>
      <rPr>
        <sz val="11"/>
        <color rgb="FF000000"/>
        <rFont val="Calibri"/>
      </rPr>
      <t>If any of the Configuration Categories are not checked, cycle the top buttons until every category is completely checked.</t>
    </r>
    <r>
      <rPr>
        <sz val="11"/>
        <color rgb="FF000000"/>
        <rFont val="Calibri"/>
      </rPr>
      <t xml:space="preserve">
</t>
    </r>
    <r>
      <rPr>
        <sz val="11"/>
        <color rgb="FF000000"/>
        <rFont val="Calibri"/>
      </rPr>
      <t>Click on "Commit".</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</si>
  <si>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</si>
  <si>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account administrator privilege modification. Confirm the presence of a syslog message on the syslog server containing the deletion of account administrator privileges.</t>
    </r>
    <r>
      <rPr>
        <sz val="11"/>
        <color rgb="FF000000"/>
        <rFont val="Calibri"/>
      </rPr>
      <t xml:space="preserve">
</t>
    </r>
    <r>
      <rPr>
        <sz val="11"/>
        <color rgb="FF000000"/>
        <rFont val="Calibri"/>
      </rPr>
      <t>If the DBN-6300 is not connected to the syslog server, or if the syslog server is connected but the message containing the deletion of account administrator privileges is not there, this is a finding.</t>
    </r>
  </si>
  <si>
    <t>V-77007</t>
  </si>
  <si>
    <r>
      <rPr>
        <sz val="11"/>
        <rFont val="Calibri"/>
      </rPr>
      <t>The DBN-6300 must generate audit records when successful/unsuccessful logon attempts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</si>
  <si>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</si>
  <si>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 account administrator privilege modification. Confirm the presence of a syslog message on the syslog server containing information pertinent to successful or unsuccessful logon attempts.</t>
    </r>
    <r>
      <rPr>
        <sz val="11"/>
        <color rgb="FF000000"/>
        <rFont val="Calibri"/>
      </rPr>
      <t xml:space="preserve">
</t>
    </r>
    <r>
      <rPr>
        <sz val="11"/>
        <color rgb="FF000000"/>
        <rFont val="Calibri"/>
      </rPr>
      <t>If the DBN-6300 is not connected to the syslog server, or if the syslog server is connected but the message containing information pertinent to successful or unsuccessful logon attempts is not there, this is a finding.</t>
    </r>
  </si>
  <si>
    <t>V-77009</t>
  </si>
  <si>
    <r>
      <rPr>
        <sz val="11"/>
        <rFont val="Calibri"/>
      </rPr>
      <t>The DBN-6300 must generate audit records for privileged activities or other system-level access.</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</si>
  <si>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process any kind of privileged activity or any type of system-level access. Confirm the presence of a syslog message on the syslog server containing information pertinent to any kind of privileged activity or any type of system-level access.</t>
    </r>
    <r>
      <rPr>
        <sz val="11"/>
        <color rgb="FF000000"/>
        <rFont val="Calibri"/>
      </rPr>
      <t xml:space="preserve">
</t>
    </r>
    <r>
      <rPr>
        <sz val="11"/>
        <color rgb="FF000000"/>
        <rFont val="Calibri"/>
      </rPr>
      <t>If the DBN-6300 is not connected to the syslog server, or if the syslog server is connected but the message containing the information pertinent to any kind of privileged activity or any type of system-level access that was processed is not there, this is a finding.</t>
    </r>
  </si>
  <si>
    <t>V-77011</t>
  </si>
  <si>
    <r>
      <rPr>
        <sz val="11"/>
        <rFont val="Calibri"/>
      </rPr>
      <t>The DBN-6300 must generate audit records showing starting and ending time for administrator access to the system.</t>
    </r>
  </si>
  <si>
    <r>
      <rPr>
        <sz val="11"/>
        <color rgb="FF000000"/>
        <rFont val="Calibri"/>
      </rPr>
      <t>Configure the DBN-6300 to be connected to the syslog server. Also configure the DBN-6300 to include audit records in the syslog message feed.</t>
    </r>
    <r>
      <rPr>
        <sz val="11"/>
        <color rgb="FF000000"/>
        <rFont val="Calibri"/>
      </rPr>
      <t xml:space="preserve">
</t>
    </r>
    <r>
      <rPr>
        <sz val="11"/>
        <color rgb="FF000000"/>
        <rFont val="Calibri"/>
      </rPr>
      <t>Navigate to Settings &gt;&gt; Advanced &gt;&gt; Syslog. Enter the syslog connection information (port and IP address) and push the "enabled" button for both "TCP" and "enable".</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he Audit Configuration Categories are all checked for Audit Log, Syslog, and Audit Console.</t>
    </r>
    <r>
      <rPr>
        <sz val="11"/>
        <color rgb="FF000000"/>
        <rFont val="Calibri"/>
      </rPr>
      <t xml:space="preserve">
</t>
    </r>
    <r>
      <rPr>
        <sz val="11"/>
        <color rgb="FF000000"/>
        <rFont val="Calibri"/>
      </rPr>
      <t>If the "Use System Syslog" button is not set to "Yes", press the "Yes" button.</t>
    </r>
    <r>
      <rPr>
        <sz val="11"/>
        <color rgb="FF000000"/>
        <rFont val="Calibri"/>
      </rPr>
      <t xml:space="preserve">
</t>
    </r>
    <r>
      <rPr>
        <sz val="11"/>
        <color rgb="FF000000"/>
        <rFont val="Calibri"/>
      </rPr>
      <t>Click on "Commit".</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</si>
  <si>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</si>
  <si>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Following this verification, process any function using administrator access. Confirm the presence of a syslog message on the syslog server containing information pertinent to an event using administrator access that was processed.</t>
    </r>
    <r>
      <rPr>
        <sz val="11"/>
        <color rgb="FF000000"/>
        <rFont val="Calibri"/>
      </rPr>
      <t xml:space="preserve">
</t>
    </r>
    <r>
      <rPr>
        <sz val="11"/>
        <color rgb="FF000000"/>
        <rFont val="Calibri"/>
      </rPr>
      <t>If the DBN-6300 is not connected to the syslog server, or if the syslog server is connected but the message containing the information pertinent to any kind of administrator access is not there, this is a finding.</t>
    </r>
  </si>
  <si>
    <t>V-77013</t>
  </si>
  <si>
    <r>
      <rPr>
        <sz val="11"/>
        <rFont val="Calibri"/>
      </rPr>
      <t>The DBN-6300 must generate audit records when concurrent logons from different workstations occur.</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</si>
  <si>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a user should log on from two different workstations. Confirm the presence of a syslog message on the syslog server containing logon information pertinent to logons from the same user from two different workstations.</t>
    </r>
    <r>
      <rPr>
        <sz val="11"/>
        <color rgb="FF000000"/>
        <rFont val="Calibri"/>
      </rPr>
      <t xml:space="preserve">
</t>
    </r>
    <r>
      <rPr>
        <sz val="11"/>
        <color rgb="FF000000"/>
        <rFont val="Calibri"/>
      </rPr>
      <t>If the DBN-6300 is not connected to the syslog server, or if the syslog server is connected but the message containing the information pertinent to a user logging on concurrently from two different workstations is not there, this is a finding.</t>
    </r>
  </si>
  <si>
    <t>V-77015</t>
  </si>
  <si>
    <r>
      <rPr>
        <sz val="11"/>
        <rFont val="Calibri"/>
      </rPr>
      <t>The DBN-6300 must generate audit records for all account creation, modification, disabling, and termination events.</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</si>
  <si>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Following this verification, execute four processes: account creation, account modification, account termination, and account disabling. Confirm the presence of a syslog message on the syslog server containing information pertinent to account creation, account modification, account termination, and account disabling.</t>
    </r>
    <r>
      <rPr>
        <sz val="11"/>
        <color rgb="FF000000"/>
        <rFont val="Calibri"/>
      </rPr>
      <t xml:space="preserve">
</t>
    </r>
    <r>
      <rPr>
        <sz val="11"/>
        <color rgb="FF000000"/>
        <rFont val="Calibri"/>
      </rPr>
      <t>If the DBN-6300 is not connected to the syslog server, or if the syslog server is connected but the message containing information pertinent to the account creation, account modification, account termination, and account disabling is not there, this is a finding.</t>
    </r>
  </si>
  <si>
    <t>V-77017</t>
  </si>
  <si>
    <r>
      <rPr>
        <sz val="11"/>
        <rFont val="Calibri"/>
      </rPr>
      <t>The DBN-6300 must off-load audit records onto a different system or media than the system being audited.</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</si>
  <si>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The intent of this control is to ensure that log information does not get overwritten if the limited log storage capacity is reached and also to protect the log records in general if the system/component being logged is compromised (hence the notion of off-loading onto a different system or media) but the intent is not to hold the information in more than one or multiple locations.</t>
    </r>
    <r>
      <rPr>
        <sz val="11"/>
        <color rgb="FF000000"/>
        <rFont val="Calibri"/>
      </rPr>
      <t xml:space="preserve">
</t>
    </r>
    <r>
      <rPr>
        <sz val="11"/>
        <color rgb="FF000000"/>
        <rFont val="Calibri"/>
      </rPr>
      <t>This requirement is intended to address the primary repository, which is on the centralized Syslog server. This requirement is only applicable to the server used as the Syslog server.</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</si>
  <si>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and the Audit Configuration Categories are all checked for Audit Log, Syslog, and Audit Console.</t>
    </r>
    <r>
      <rPr>
        <sz val="11"/>
        <color rgb="FF000000"/>
        <rFont val="Calibri"/>
      </rPr>
      <t xml:space="preserve">
</t>
    </r>
    <r>
      <rPr>
        <sz val="11"/>
        <color rgb="FF000000"/>
        <rFont val="Calibri"/>
      </rPr>
      <t>If the DBN-6300 is not connected to the syslog server, this is a finding.</t>
    </r>
  </si>
  <si>
    <t>V-77019</t>
  </si>
  <si>
    <r>
      <rPr>
        <sz val="11"/>
        <rFont val="Calibri"/>
      </rPr>
      <t>The DBN-6300 must be configured to send log data to a syslog server for the purpose of forwarding alerts to the administrators and the ISSO.</t>
    </r>
  </si>
  <si>
    <r>
      <rPr>
        <sz val="11"/>
        <color rgb="FF000000"/>
        <rFont val="Calibri"/>
      </rPr>
      <t>Once an attacker establishes initial access to a system, the attacker often attempts to create a persistent method of reestablishing access. One way to accomplish this is for the attacker to create a new account.</t>
    </r>
    <r>
      <rPr>
        <sz val="11"/>
        <color rgb="FF000000"/>
        <rFont val="Calibri"/>
      </rPr>
      <t xml:space="preserve">
</t>
    </r>
    <r>
      <rPr>
        <sz val="11"/>
        <color rgb="FF000000"/>
        <rFont val="Calibri"/>
      </rPr>
      <t>Notification of account creation is one method for mitigating this risk. A comprehensive account management process will ensure an audit trail that documents the creation of accounts and notifies administrators and ISSOs.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With the DBN-6300, audit records are automatically backed up on a real-time basis via syslog when enabled.</t>
    </r>
  </si>
  <si>
    <r>
      <rPr>
        <sz val="11"/>
        <color rgb="FF000000"/>
        <rFont val="Calibri"/>
      </rPr>
      <t>Verify the DBN-6300 is connected to the syslog server.</t>
    </r>
    <r>
      <rPr>
        <sz val="11"/>
        <color rgb="FF000000"/>
        <rFont val="Calibri"/>
      </rPr>
      <t xml:space="preserve">
</t>
    </r>
    <r>
      <rPr>
        <sz val="11"/>
        <color rgb="FF000000"/>
        <rFont val="Calibri"/>
      </rPr>
      <t>Navigate to Settings &gt;&gt; Advanced &gt;&gt; Syslog.</t>
    </r>
    <r>
      <rPr>
        <sz val="11"/>
        <color rgb="FF000000"/>
        <rFont val="Calibri"/>
      </rPr>
      <t xml:space="preserve">
</t>
    </r>
    <r>
      <rPr>
        <sz val="11"/>
        <color rgb="FF000000"/>
        <rFont val="Calibri"/>
      </rPr>
      <t>Verify that the syslog services are set to "on", the syslog server information is valid, and the syslog server has connected.</t>
    </r>
    <r>
      <rPr>
        <sz val="11"/>
        <color rgb="FF000000"/>
        <rFont val="Calibri"/>
      </rPr>
      <t xml:space="preserve">
</t>
    </r>
    <r>
      <rPr>
        <sz val="11"/>
        <color rgb="FF000000"/>
        <rFont val="Calibri"/>
      </rPr>
      <t>Navigate to Settings &gt;&gt; Advanced &gt;&gt; Audit Log.</t>
    </r>
    <r>
      <rPr>
        <sz val="11"/>
        <color rgb="FF000000"/>
        <rFont val="Calibri"/>
      </rPr>
      <t xml:space="preserve">
</t>
    </r>
    <r>
      <rPr>
        <sz val="11"/>
        <color rgb="FF000000"/>
        <rFont val="Calibri"/>
      </rPr>
      <t>Verify that the Audit Syslog, "Use System Syslog" button is set to "Yes"; the Audit Configuration Categories are all checked for Audit Log, Syslog, and Audit Console; and the items for any locally developed list of auditable events is checked.</t>
    </r>
    <r>
      <rPr>
        <sz val="11"/>
        <color rgb="FF000000"/>
        <rFont val="Calibri"/>
      </rPr>
      <t xml:space="preserve">
</t>
    </r>
    <r>
      <rPr>
        <sz val="11"/>
        <color rgb="FF000000"/>
        <rFont val="Calibri"/>
      </rPr>
      <t>Following this verification, process any type of account management activity. Confirm the presence of a syslog message on the syslog server containing the information regarding the account management function that was used.</t>
    </r>
    <r>
      <rPr>
        <sz val="11"/>
        <color rgb="FF000000"/>
        <rFont val="Calibri"/>
      </rPr>
      <t xml:space="preserve">
</t>
    </r>
    <r>
      <rPr>
        <sz val="11"/>
        <color rgb="FF000000"/>
        <rFont val="Calibri"/>
      </rPr>
      <t>If the DBN-6300 is not connected to the syslog server, or if the syslog server is connected but the message containing the information that a logon has just occurred is not there, this is a finding.</t>
    </r>
  </si>
  <si>
    <t>V-77021</t>
  </si>
  <si>
    <r>
      <rPr>
        <sz val="11"/>
        <rFont val="Calibri"/>
      </rPr>
      <t>Accounts for device management must be configured on the authentication server and not the network device itself, except for the account of last resort.</t>
    </r>
  </si>
  <si>
    <r>
      <rPr>
        <sz val="11"/>
        <color rgb="FF000000"/>
        <rFont val="Calibri"/>
      </rPr>
      <t>Centralized management of authentication settings increases the security of remote and nonlocal access methods. This control is particularly important protection against the insider threat.</t>
    </r>
    <r>
      <rPr>
        <sz val="11"/>
        <color rgb="FF000000"/>
        <rFont val="Calibri"/>
      </rPr>
      <t xml:space="preserve">
</t>
    </r>
    <r>
      <rPr>
        <sz val="11"/>
        <color rgb="FF000000"/>
        <rFont val="Calibri"/>
      </rPr>
      <t>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</si>
  <si>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t>V-77023</t>
  </si>
  <si>
    <r>
      <rPr>
        <sz val="11"/>
        <rFont val="Calibri"/>
      </rPr>
      <t>The DBN-6300 must obtain its public key certificates from an appropriate certificate policy through an approved service provider.</t>
    </r>
  </si>
  <si>
    <r>
      <rPr>
        <sz val="11"/>
        <color rgb="FF000000"/>
        <rFont val="Calibri"/>
      </rPr>
      <t>Verify that the Public Key Certificate is installed and has been obtained from an appropriate certificate policy through an approved service provider.</t>
    </r>
    <r>
      <rPr>
        <sz val="11"/>
        <color rgb="FF000000"/>
        <rFont val="Calibri"/>
      </rPr>
      <t xml:space="preserve">
</t>
    </r>
    <r>
      <rPr>
        <sz val="11"/>
        <color rgb="FF000000"/>
        <rFont val="Calibri"/>
      </rPr>
      <t>Set the trusted-ca variable within the DBN-6300 through the CLI.</t>
    </r>
    <r>
      <rPr>
        <sz val="11"/>
        <color rgb="FF000000"/>
        <rFont val="Calibri"/>
      </rPr>
      <t xml:space="preserve">
</t>
    </r>
    <r>
      <rPr>
        <sz val="11"/>
        <color rgb="FF000000"/>
        <rFont val="Calibri"/>
      </rPr>
      <t>This value is set with the following registry entry in the CLI:</t>
    </r>
    <r>
      <rPr>
        <sz val="11"/>
        <color rgb="FF000000"/>
        <rFont val="Calibri"/>
      </rPr>
      <t xml:space="preserve">
</t>
    </r>
    <r>
      <rPr>
        <sz val="11"/>
        <color rgb="FF000000"/>
        <rFont val="Calibri"/>
      </rPr>
      <t>Reg set /sysconfig/tls/trustedcas EOF</t>
    </r>
    <r>
      <rPr>
        <sz val="11"/>
        <color rgb="FF000000"/>
        <rFont val="Calibri"/>
      </rPr>
      <t xml:space="preserve">
</t>
    </r>
    <r>
      <rPr>
        <sz val="11"/>
        <color rgb="FF000000"/>
        <rFont val="Calibri"/>
      </rPr>
      <t>(enter/paste certificate here)</t>
    </r>
    <r>
      <rPr>
        <sz val="11"/>
        <color rgb="FF000000"/>
        <rFont val="Calibri"/>
      </rPr>
      <t xml:space="preserve">
</t>
    </r>
    <r>
      <rPr>
        <sz val="11"/>
        <color rgb="FF000000"/>
        <rFont val="Calibri"/>
      </rPr>
      <t>EOF</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</si>
  <si>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r>
      <rPr>
        <sz val="11"/>
        <color rgb="FF000000"/>
        <rFont val="Calibri"/>
      </rPr>
      <t xml:space="preserve">
</t>
    </r>
    <r>
      <rPr>
        <sz val="11"/>
        <color rgb="FF000000"/>
        <rFont val="Calibri"/>
      </rPr>
      <t>Self-signed certificates are not allowed.</t>
    </r>
  </si>
  <si>
    <r>
      <rPr>
        <sz val="11"/>
        <color rgb="FF000000"/>
        <rFont val="Calibri"/>
      </rPr>
      <t>Verify that the Public Key Certificate is installed and has been obtained from an appropriate certificate policy through an approved service provider.</t>
    </r>
    <r>
      <rPr>
        <sz val="11"/>
        <color rgb="FF000000"/>
        <rFont val="Calibri"/>
      </rPr>
      <t xml:space="preserve">
</t>
    </r>
    <r>
      <rPr>
        <sz val="11"/>
        <color rgb="FF000000"/>
        <rFont val="Calibri"/>
      </rPr>
      <t>Navigate to CLI and verify that there is a registry entry similar to below:</t>
    </r>
    <r>
      <rPr>
        <sz val="11"/>
        <color rgb="FF000000"/>
        <rFont val="Calibri"/>
      </rPr>
      <t xml:space="preserve">
</t>
    </r>
    <r>
      <rPr>
        <sz val="11"/>
        <color rgb="FF000000"/>
        <rFont val="Calibri"/>
      </rPr>
      <t>Reg set /sysconfig/tls/trustedcas EOF</t>
    </r>
    <r>
      <rPr>
        <sz val="11"/>
        <color rgb="FF000000"/>
        <rFont val="Calibri"/>
      </rPr>
      <t xml:space="preserve">
</t>
    </r>
    <r>
      <rPr>
        <sz val="11"/>
        <color rgb="FF000000"/>
        <rFont val="Calibri"/>
      </rPr>
      <t>(enter/paste certificate here)</t>
    </r>
    <r>
      <rPr>
        <sz val="11"/>
        <color rgb="FF000000"/>
        <rFont val="Calibri"/>
      </rPr>
      <t xml:space="preserve">
</t>
    </r>
    <r>
      <rPr>
        <sz val="11"/>
        <color rgb="FF000000"/>
        <rFont val="Calibri"/>
      </rPr>
      <t>EOF</t>
    </r>
    <r>
      <rPr>
        <sz val="11"/>
        <color rgb="FF000000"/>
        <rFont val="Calibri"/>
      </rPr>
      <t xml:space="preserve">
</t>
    </r>
    <r>
      <rPr>
        <sz val="11"/>
        <color rgb="FF000000"/>
        <rFont val="Calibri"/>
      </rPr>
      <t>If an entry is not found in the registry with the appropriate certificate,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</si>
  <si>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</si>
  <si>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</si>
  <si>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</si>
  <si>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</si>
  <si>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</si>
  <si>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</si>
  <si>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</si>
  <si>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</si>
  <si>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</si>
  <si>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</si>
  <si>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</si>
  <si>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</si>
  <si>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</si>
  <si>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</si>
  <si>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</si>
  <si>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</si>
  <si>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</si>
  <si>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</si>
  <si>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</si>
  <si>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</si>
  <si>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</si>
  <si>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</si>
  <si>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</si>
  <si>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</si>
  <si>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</si>
  <si>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</si>
  <si>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</si>
  <si>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</si>
  <si>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</si>
  <si>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DBN-6300 NDM Security Technical Implementation Guide V1R1</t>
  </si>
  <si>
    <t>Developed By:</t>
  </si>
  <si>
    <t>DB Networks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</si>
  <si>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</si>
  <si>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12 September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58</t>
    </r>
  </si>
  <si>
    <t>Download Url:</t>
  </si>
  <si>
    <t>https://www.cyber.mil/stigs</t>
  </si>
  <si>
    <t>Guide Overview:</t>
  </si>
  <si>
    <r>
      <rPr>
        <sz val="11"/>
        <color rgb="FF000000"/>
        <rFont val="Calibri"/>
      </rPr>
      <t>The DBN-6300 Network Device Management (NDM) Security Technical Implementation Guide (STIG) provides the technical security policies, requirements, and implementation details for applying security concepts to the DBN-6300 management and backplane functions.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</si>
  <si>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</si>
  <si>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</si>
  <si>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</si>
  <si>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</si>
  <si>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</si>
  <si>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</si>
  <si>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</si>
  <si>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</si>
  <si>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</si>
  <si>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</si>
  <si>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</si>
  <si>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</si>
  <si>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</si>
  <si>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</si>
  <si>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</si>
  <si>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</si>
  <si>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</si>
  <si>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</si>
  <si>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</si>
  <si>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</si>
  <si>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</si>
  <si>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</si>
  <si>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DBN-6300 NDM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</si>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</sst>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FF3-4E3A-93FA-E7A8008ABC5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FF3-4E3A-93FA-E7A8008ABC5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58</c:v>
                </c:pt>
              </c:numCache>
            </c:numRef>
          </c:val>
          <c:extLst>
            <c:ext xmlns:c16="http://schemas.microsoft.com/office/drawing/2014/chart" uri="{C3380CC4-5D6E-409C-BE32-E72D297353CC}">
              <c16:uniqueId val="{00000002-CFF3-4E3A-93FA-E7A8008ABC5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47E-45E2-B6C6-3F0076D875F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47E-45E2-B6C6-3F0076D875F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58</c:v>
                </c:pt>
              </c:numCache>
            </c:numRef>
          </c:val>
          <c:extLst>
            <c:ext xmlns:c16="http://schemas.microsoft.com/office/drawing/2014/chart" uri="{C3380CC4-5D6E-409C-BE32-E72D297353CC}">
              <c16:uniqueId val="{00000002-D47E-45E2-B6C6-3F0076D875F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4AE-4143-B2CF-8C46C40E91D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4AE-4143-B2CF-8C46C40E91D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4</c:v>
                </c:pt>
                <c:pt idx="1">
                  <c:v>42</c:v>
                </c:pt>
                <c:pt idx="2">
                  <c:v>12</c:v>
                </c:pt>
              </c:numCache>
            </c:numRef>
          </c:val>
          <c:extLst>
            <c:ext xmlns:c16="http://schemas.microsoft.com/office/drawing/2014/chart" uri="{C3380CC4-5D6E-409C-BE32-E72D297353CC}">
              <c16:uniqueId val="{00000002-44AE-4143-B2CF-8C46C40E91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537-48ED-A526-20B1B85D91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537-48ED-A526-20B1B85D91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58</c:v>
                </c:pt>
              </c:numCache>
            </c:numRef>
          </c:val>
          <c:extLst>
            <c:ext xmlns:c16="http://schemas.microsoft.com/office/drawing/2014/chart" uri="{C3380CC4-5D6E-409C-BE32-E72D297353CC}">
              <c16:uniqueId val="{00000002-4537-48ED-A526-20B1B85D91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33A-404B-B1DC-2F0BED0D86A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33A-404B-B1DC-2F0BED0D86A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58</c:v>
                </c:pt>
              </c:numCache>
            </c:numRef>
          </c:val>
          <c:extLst>
            <c:ext xmlns:c16="http://schemas.microsoft.com/office/drawing/2014/chart" uri="{C3380CC4-5D6E-409C-BE32-E72D297353CC}">
              <c16:uniqueId val="{00000002-933A-404B-B1DC-2F0BED0D86A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552-42E3-9488-53632319FBA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552-42E3-9488-53632319FBA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552-42E3-9488-53632319FBA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552-42E3-9488-53632319FBA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12F-40FE-AC49-5CCBA0FC40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kcgo5">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bz4b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1f0uy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hfgtg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mqf1v">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1qxgb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1fyc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9">
  <autoFilter ref="A1:M5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262</v>
      </c>
    </row>
    <row r="3" spans="2:3" ht="15" customHeight="1" x14ac:dyDescent="0.35"/>
    <row r="4" spans="2:3" ht="58" x14ac:dyDescent="0.35">
      <c r="B4" s="18" t="s">
        <v>263</v>
      </c>
      <c r="C4" s="19" t="s">
        <v>264</v>
      </c>
    </row>
    <row r="5" spans="2:3" x14ac:dyDescent="0.35">
      <c r="C5" s="19" t="s">
        <v>265</v>
      </c>
    </row>
    <row r="6" spans="2:3" x14ac:dyDescent="0.35">
      <c r="C6" s="16" t="s">
        <v>266</v>
      </c>
    </row>
    <row r="7" spans="2:3" ht="10" customHeight="1" x14ac:dyDescent="0.35"/>
    <row r="8" spans="2:3" ht="232" x14ac:dyDescent="0.35">
      <c r="B8" s="20" t="s">
        <v>267</v>
      </c>
      <c r="C8" s="19" t="s">
        <v>268</v>
      </c>
    </row>
    <row r="9" spans="2:3" ht="10" customHeight="1" x14ac:dyDescent="0.35"/>
    <row r="10" spans="2:3" ht="35" customHeight="1" x14ac:dyDescent="0.35">
      <c r="B10" s="20" t="s">
        <v>269</v>
      </c>
      <c r="C10" s="19" t="s">
        <v>270</v>
      </c>
    </row>
    <row r="11" spans="2:3" ht="75" customHeight="1" x14ac:dyDescent="0.35">
      <c r="B11" s="16" t="s">
        <v>19</v>
      </c>
      <c r="C11" s="19" t="s">
        <v>271</v>
      </c>
    </row>
    <row r="12" spans="2:3" ht="47" customHeight="1" x14ac:dyDescent="0.35">
      <c r="B12" s="16" t="s">
        <v>19</v>
      </c>
      <c r="C12" s="19" t="s">
        <v>272</v>
      </c>
    </row>
    <row r="13" spans="2:3" ht="35" customHeight="1" x14ac:dyDescent="0.35">
      <c r="B13" s="16" t="s">
        <v>19</v>
      </c>
      <c r="C13" s="19" t="s">
        <v>273</v>
      </c>
    </row>
    <row r="14" spans="2:3" ht="32" customHeight="1" x14ac:dyDescent="0.35">
      <c r="B14" s="16" t="s">
        <v>19</v>
      </c>
      <c r="C14" s="19" t="s">
        <v>274</v>
      </c>
    </row>
    <row r="15" spans="2:3" ht="30" customHeight="1" x14ac:dyDescent="0.35">
      <c r="B15" s="16" t="s">
        <v>19</v>
      </c>
      <c r="C15" s="19" t="s">
        <v>275</v>
      </c>
    </row>
    <row r="16" spans="2:3" ht="10" customHeight="1" x14ac:dyDescent="0.35"/>
    <row r="17" spans="1:3" ht="145" customHeight="1" x14ac:dyDescent="0.35">
      <c r="B17" s="20" t="s">
        <v>276</v>
      </c>
      <c r="C17" s="19" t="s">
        <v>277</v>
      </c>
    </row>
    <row r="18" spans="1:3" ht="10" customHeight="1" x14ac:dyDescent="0.35"/>
    <row r="19" spans="1:3" ht="3" customHeight="1" x14ac:dyDescent="0.35">
      <c r="B19" s="21"/>
      <c r="C19" s="21"/>
    </row>
    <row r="20" spans="1:3" ht="12" customHeight="1" x14ac:dyDescent="0.35"/>
    <row r="21" spans="1:3" ht="35" customHeight="1" x14ac:dyDescent="0.35">
      <c r="A21" s="23"/>
      <c r="B21" s="24" t="s">
        <v>278</v>
      </c>
      <c r="C21" s="25" t="s">
        <v>279</v>
      </c>
    </row>
    <row r="22" spans="1:3" ht="18" customHeight="1" x14ac:dyDescent="0.35">
      <c r="A22" s="23"/>
      <c r="B22" s="23" t="s">
        <v>19</v>
      </c>
      <c r="C22" s="25" t="s">
        <v>280</v>
      </c>
    </row>
    <row r="23" spans="1:3" ht="18" customHeight="1" x14ac:dyDescent="0.35">
      <c r="A23" s="23"/>
      <c r="B23" s="23" t="s">
        <v>19</v>
      </c>
      <c r="C23" s="25" t="s">
        <v>281</v>
      </c>
    </row>
    <row r="24" spans="1:3" ht="18" customHeight="1" x14ac:dyDescent="0.35">
      <c r="A24" s="23"/>
      <c r="B24" s="23" t="s">
        <v>19</v>
      </c>
      <c r="C24" s="25" t="s">
        <v>282</v>
      </c>
    </row>
    <row r="25" spans="1:3" ht="18" customHeight="1" x14ac:dyDescent="0.35">
      <c r="A25" s="23"/>
      <c r="B25" s="23" t="s">
        <v>19</v>
      </c>
      <c r="C25" s="25" t="s">
        <v>283</v>
      </c>
    </row>
    <row r="26" spans="1:3" ht="18" customHeight="1" x14ac:dyDescent="0.35">
      <c r="A26" s="23"/>
      <c r="B26" s="23" t="s">
        <v>19</v>
      </c>
      <c r="C26" s="25" t="s">
        <v>284</v>
      </c>
    </row>
    <row r="27" spans="1:3" ht="18" customHeight="1" x14ac:dyDescent="0.35">
      <c r="A27" s="23"/>
      <c r="B27" s="23" t="s">
        <v>19</v>
      </c>
      <c r="C27" s="25" t="s">
        <v>285</v>
      </c>
    </row>
    <row r="28" spans="1:3" ht="18" customHeight="1" x14ac:dyDescent="0.35">
      <c r="A28" s="23"/>
      <c r="B28" s="23" t="s">
        <v>19</v>
      </c>
      <c r="C28" s="25" t="s">
        <v>286</v>
      </c>
    </row>
    <row r="29" spans="1:3" ht="18" customHeight="1" x14ac:dyDescent="0.35">
      <c r="A29" s="23"/>
      <c r="B29" s="23" t="s">
        <v>19</v>
      </c>
      <c r="C29" s="25" t="s">
        <v>287</v>
      </c>
    </row>
    <row r="30" spans="1:3" ht="44" customHeight="1" x14ac:dyDescent="0.35">
      <c r="A30" s="23"/>
      <c r="B30" s="23" t="s">
        <v>19</v>
      </c>
      <c r="C30" s="26" t="s">
        <v>288</v>
      </c>
    </row>
    <row r="31" spans="1:3" ht="10" customHeight="1" x14ac:dyDescent="0.35"/>
    <row r="32" spans="1:3" ht="3" customHeight="1" x14ac:dyDescent="0.35">
      <c r="B32" s="21"/>
      <c r="C32" s="21"/>
    </row>
    <row r="33" spans="2:3" ht="12" customHeight="1" x14ac:dyDescent="0.35"/>
    <row r="34" spans="2:3" ht="24" customHeight="1" x14ac:dyDescent="0.35">
      <c r="B34" s="27" t="s">
        <v>289</v>
      </c>
      <c r="C34" s="28" t="s">
        <v>290</v>
      </c>
    </row>
    <row r="35" spans="2:3" ht="18.5" x14ac:dyDescent="0.35">
      <c r="B35" s="27" t="s">
        <v>291</v>
      </c>
      <c r="C35" s="29" t="s">
        <v>292</v>
      </c>
    </row>
    <row r="36" spans="2:3" ht="27" customHeight="1" x14ac:dyDescent="0.35">
      <c r="B36" s="30" t="s">
        <v>293</v>
      </c>
      <c r="C36" s="22" t="s">
        <v>294</v>
      </c>
    </row>
    <row r="37" spans="2:3" x14ac:dyDescent="0.35">
      <c r="B37" s="27" t="s">
        <v>295</v>
      </c>
      <c r="C37" s="31" t="s">
        <v>296</v>
      </c>
    </row>
    <row r="38" spans="2:3" ht="10" customHeight="1" x14ac:dyDescent="0.35"/>
    <row r="39" spans="2:3" ht="43.5" x14ac:dyDescent="0.35">
      <c r="B39" s="27" t="s">
        <v>297</v>
      </c>
      <c r="C39" s="32" t="s">
        <v>298</v>
      </c>
    </row>
    <row r="40" spans="2:3" ht="10" customHeight="1" x14ac:dyDescent="0.35"/>
    <row r="41" spans="2:3" ht="43.5" x14ac:dyDescent="0.35">
      <c r="B41" s="27" t="s">
        <v>299</v>
      </c>
      <c r="C41" s="19" t="s">
        <v>300</v>
      </c>
    </row>
    <row r="42" spans="2:3" ht="10" customHeight="1" x14ac:dyDescent="0.35"/>
    <row r="43" spans="2:3" ht="15.5" x14ac:dyDescent="0.35">
      <c r="C43" s="33" t="s">
        <v>15</v>
      </c>
    </row>
    <row r="44" spans="2:3" ht="29" x14ac:dyDescent="0.35">
      <c r="C44" s="19" t="s">
        <v>301</v>
      </c>
    </row>
    <row r="45" spans="2:3" ht="10" customHeight="1" x14ac:dyDescent="0.35"/>
    <row r="46" spans="2:3" ht="15.5" x14ac:dyDescent="0.35">
      <c r="C46" s="34" t="s">
        <v>25</v>
      </c>
    </row>
    <row r="47" spans="2:3" ht="29" x14ac:dyDescent="0.35">
      <c r="C47" s="19" t="s">
        <v>302</v>
      </c>
    </row>
    <row r="48" spans="2:3" ht="10" customHeight="1" x14ac:dyDescent="0.35"/>
    <row r="49" spans="2:3" ht="15.5" x14ac:dyDescent="0.35">
      <c r="C49" s="35" t="s">
        <v>51</v>
      </c>
    </row>
    <row r="50" spans="2:3" ht="29" x14ac:dyDescent="0.35">
      <c r="C50" s="19" t="s">
        <v>303</v>
      </c>
    </row>
    <row r="51" spans="2:3" ht="10" customHeight="1" x14ac:dyDescent="0.35"/>
    <row r="52" spans="2:3" ht="3" customHeight="1" x14ac:dyDescent="0.35">
      <c r="B52" s="21"/>
      <c r="C52" s="21"/>
    </row>
    <row r="53" spans="2:3" ht="12" customHeight="1" x14ac:dyDescent="0.35"/>
    <row r="54" spans="2:3" ht="130.5" x14ac:dyDescent="0.35">
      <c r="B54" s="18" t="s">
        <v>304</v>
      </c>
      <c r="C54" s="19" t="s">
        <v>305</v>
      </c>
    </row>
    <row r="55" spans="2:3" ht="6" customHeight="1" x14ac:dyDescent="0.35"/>
    <row r="56" spans="2:3" ht="217.5" x14ac:dyDescent="0.35">
      <c r="C56" s="19" t="s">
        <v>306</v>
      </c>
    </row>
    <row r="57" spans="2:3" ht="6" customHeight="1" x14ac:dyDescent="0.35"/>
    <row r="58" spans="2:3" ht="43.5" x14ac:dyDescent="0.35">
      <c r="C58" s="19" t="s">
        <v>307</v>
      </c>
    </row>
    <row r="59" spans="2:3" ht="10" customHeight="1" x14ac:dyDescent="0.35"/>
    <row r="60" spans="2:3" ht="3" customHeight="1" x14ac:dyDescent="0.35">
      <c r="B60" s="21"/>
      <c r="C60" s="21"/>
    </row>
    <row r="61" spans="2:3" ht="12" customHeight="1" x14ac:dyDescent="0.35"/>
    <row r="62" spans="2:3" ht="145" x14ac:dyDescent="0.35">
      <c r="B62" s="18" t="s">
        <v>308</v>
      </c>
      <c r="C62" s="19" t="s">
        <v>309</v>
      </c>
    </row>
    <row r="63" spans="2:3" ht="6" customHeight="1" x14ac:dyDescent="0.35"/>
    <row r="64" spans="2:3" ht="203" x14ac:dyDescent="0.35">
      <c r="C64" s="19" t="s">
        <v>310</v>
      </c>
    </row>
    <row r="65" spans="2:3" ht="6" customHeight="1" x14ac:dyDescent="0.35"/>
    <row r="66" spans="2:3" ht="43.5" x14ac:dyDescent="0.35">
      <c r="C66" s="19" t="s">
        <v>311</v>
      </c>
    </row>
    <row r="67" spans="2:3" ht="10" customHeight="1" x14ac:dyDescent="0.35"/>
    <row r="68" spans="2:3" ht="3" customHeight="1" x14ac:dyDescent="0.35">
      <c r="B68" s="21"/>
      <c r="C68" s="21"/>
    </row>
    <row r="69" spans="2:3" ht="12" customHeight="1" x14ac:dyDescent="0.35"/>
    <row r="70" spans="2:3" ht="101.5" x14ac:dyDescent="0.35">
      <c r="B70" s="18" t="s">
        <v>312</v>
      </c>
      <c r="C70" s="19" t="s">
        <v>313</v>
      </c>
    </row>
    <row r="71" spans="2:3" ht="6" customHeight="1" x14ac:dyDescent="0.35"/>
    <row r="72" spans="2:3" ht="145" x14ac:dyDescent="0.35">
      <c r="C72" s="19" t="s">
        <v>314</v>
      </c>
    </row>
    <row r="73" spans="2:3" ht="6" customHeight="1" x14ac:dyDescent="0.35"/>
    <row r="74" spans="2:3" ht="43.5" x14ac:dyDescent="0.35">
      <c r="C74" s="19" t="s">
        <v>315</v>
      </c>
    </row>
    <row r="78" spans="2:3" ht="32" customHeight="1" x14ac:dyDescent="0.35">
      <c r="B78" s="78" t="s">
        <v>261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316</v>
      </c>
      <c r="C2" s="80"/>
      <c r="D2" s="80"/>
      <c r="E2" s="80"/>
      <c r="F2" s="80"/>
      <c r="G2" s="80"/>
      <c r="H2" s="80"/>
      <c r="I2" s="80"/>
    </row>
    <row r="4" spans="2:15" ht="18.5" x14ac:dyDescent="0.45">
      <c r="B4" s="37" t="s">
        <v>317</v>
      </c>
    </row>
    <row r="5" spans="2:15" x14ac:dyDescent="0.35">
      <c r="B5" s="39" t="s">
        <v>19</v>
      </c>
      <c r="C5" s="39" t="s">
        <v>318</v>
      </c>
      <c r="D5" s="39" t="s">
        <v>319</v>
      </c>
      <c r="F5" s="81" t="s">
        <v>320</v>
      </c>
      <c r="G5" s="81"/>
      <c r="H5" s="81"/>
      <c r="I5" s="82" t="s">
        <v>321</v>
      </c>
      <c r="J5" s="82"/>
      <c r="K5" s="82"/>
      <c r="L5" s="82"/>
      <c r="M5" s="82"/>
      <c r="N5" s="82"/>
      <c r="O5" s="82"/>
    </row>
    <row r="6" spans="2:15" x14ac:dyDescent="0.35">
      <c r="B6" s="45" t="s">
        <v>322</v>
      </c>
      <c r="C6" s="46">
        <v>58</v>
      </c>
      <c r="D6" s="47" t="s">
        <v>19</v>
      </c>
      <c r="F6" s="81" t="s">
        <v>323</v>
      </c>
      <c r="G6" s="81"/>
      <c r="H6" s="81"/>
      <c r="I6" s="83" t="s">
        <v>324</v>
      </c>
      <c r="J6" s="83"/>
      <c r="K6" s="83"/>
      <c r="L6" s="83"/>
      <c r="M6" s="83"/>
      <c r="N6" s="83"/>
      <c r="O6" s="83"/>
    </row>
    <row r="7" spans="2:15" x14ac:dyDescent="0.35">
      <c r="B7" s="48" t="s">
        <v>325</v>
      </c>
      <c r="C7" s="49">
        <f>C6-C8-C9</f>
        <v>58</v>
      </c>
      <c r="D7" s="50">
        <f>IF(C6&gt;0,C7/C6,0)</f>
        <v>1</v>
      </c>
      <c r="F7" s="81" t="s">
        <v>326</v>
      </c>
      <c r="G7" s="81"/>
      <c r="H7" s="81"/>
      <c r="I7" s="83" t="s">
        <v>324</v>
      </c>
      <c r="J7" s="83"/>
      <c r="K7" s="83"/>
      <c r="L7" s="83"/>
      <c r="M7" s="83"/>
      <c r="N7" s="83"/>
      <c r="O7" s="83"/>
    </row>
    <row r="8" spans="2:15" x14ac:dyDescent="0.35">
      <c r="B8" s="41" t="s">
        <v>327</v>
      </c>
      <c r="C8" s="42">
        <f>COUNTIF('Recommendations'!G:G,"Risk Accepted")</f>
        <v>0</v>
      </c>
      <c r="D8" s="43">
        <f>IF(C6&gt;0,C8/C6,0)</f>
        <v>0</v>
      </c>
      <c r="F8" s="81" t="s">
        <v>328</v>
      </c>
      <c r="G8" s="81"/>
      <c r="H8" s="81"/>
      <c r="I8" s="83" t="s">
        <v>324</v>
      </c>
      <c r="J8" s="83"/>
      <c r="K8" s="83"/>
      <c r="L8" s="83"/>
      <c r="M8" s="83"/>
      <c r="N8" s="83"/>
      <c r="O8" s="83"/>
    </row>
    <row r="9" spans="2:15" x14ac:dyDescent="0.35">
      <c r="B9" s="41" t="s">
        <v>329</v>
      </c>
      <c r="C9" s="42">
        <f>COUNTIF('Recommendations'!G:G,"N/A")</f>
        <v>0</v>
      </c>
      <c r="D9" s="43">
        <f>IF(C6&gt;0,C9/C6,0)</f>
        <v>0</v>
      </c>
      <c r="F9" s="81" t="s">
        <v>330</v>
      </c>
      <c r="G9" s="81"/>
      <c r="H9" s="81"/>
      <c r="I9" s="83" t="s">
        <v>324</v>
      </c>
      <c r="J9" s="83"/>
      <c r="K9" s="83"/>
      <c r="L9" s="83"/>
      <c r="M9" s="83"/>
      <c r="N9" s="83"/>
      <c r="O9" s="83"/>
    </row>
    <row r="12" spans="2:15" ht="18.5" x14ac:dyDescent="0.45">
      <c r="B12" s="37" t="s">
        <v>331</v>
      </c>
    </row>
    <row r="14" spans="2:15" x14ac:dyDescent="0.35">
      <c r="B14" s="51" t="s">
        <v>332</v>
      </c>
    </row>
    <row r="15" spans="2:15" x14ac:dyDescent="0.35">
      <c r="B15" s="39" t="s">
        <v>19</v>
      </c>
      <c r="C15" s="39" t="s">
        <v>333</v>
      </c>
      <c r="D15" s="39" t="s">
        <v>334</v>
      </c>
      <c r="E15" s="39" t="s">
        <v>335</v>
      </c>
      <c r="F15" s="39" t="s">
        <v>336</v>
      </c>
    </row>
    <row r="16" spans="2:15" x14ac:dyDescent="0.35">
      <c r="B16" s="41" t="s">
        <v>337</v>
      </c>
      <c r="C16" s="42">
        <f>COUNTIF('Recommendations'!L:L,"Resolved")</f>
        <v>0</v>
      </c>
      <c r="D16" s="42">
        <f>COUNTIF('Recommendations'!L:L,"Testing")</f>
        <v>0</v>
      </c>
      <c r="E16" s="42">
        <f>COUNTIF('Recommendations'!L:L,"Outstanding")</f>
        <v>58</v>
      </c>
      <c r="F16" s="42">
        <f>SUM(C16:E16)</f>
        <v>58</v>
      </c>
    </row>
    <row r="18" spans="2:6" x14ac:dyDescent="0.35">
      <c r="B18" s="51" t="s">
        <v>338</v>
      </c>
    </row>
    <row r="19" spans="2:6" x14ac:dyDescent="0.35">
      <c r="B19" s="52" t="s">
        <v>19</v>
      </c>
      <c r="C19" s="52" t="s">
        <v>333</v>
      </c>
      <c r="D19" s="52" t="s">
        <v>334</v>
      </c>
      <c r="E19" s="52" t="s">
        <v>335</v>
      </c>
      <c r="F19" s="52" t="s">
        <v>19</v>
      </c>
    </row>
    <row r="20" spans="2:6" x14ac:dyDescent="0.35">
      <c r="B20" s="41" t="s">
        <v>337</v>
      </c>
      <c r="C20" s="43">
        <f>IF(F16&gt;0, C16/F16, 0)</f>
        <v>0</v>
      </c>
      <c r="D20" s="43">
        <f>IF(F16&gt;0, D16/F16, 0)</f>
        <v>0</v>
      </c>
      <c r="E20" s="43">
        <f>IF(F16&gt;0, E16/F16, 0)</f>
        <v>1</v>
      </c>
      <c r="F20" s="44" t="s">
        <v>19</v>
      </c>
    </row>
    <row r="25" spans="2:6" ht="18.5" x14ac:dyDescent="0.45">
      <c r="B25" s="37" t="s">
        <v>339</v>
      </c>
    </row>
    <row r="27" spans="2:6" x14ac:dyDescent="0.35">
      <c r="B27" s="51" t="s">
        <v>332</v>
      </c>
    </row>
    <row r="28" spans="2:6" x14ac:dyDescent="0.35">
      <c r="B28" s="39" t="s">
        <v>5</v>
      </c>
      <c r="C28" s="39" t="s">
        <v>333</v>
      </c>
      <c r="D28" s="39" t="s">
        <v>334</v>
      </c>
      <c r="E28" s="39" t="s">
        <v>335</v>
      </c>
      <c r="F28" s="39" t="s">
        <v>336</v>
      </c>
    </row>
    <row r="29" spans="2:6" x14ac:dyDescent="0.35">
      <c r="B29" s="41" t="s">
        <v>340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341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342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343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344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58</v>
      </c>
      <c r="F34" s="42">
        <f t="shared" si="0"/>
        <v>58</v>
      </c>
    </row>
    <row r="36" spans="2:6" x14ac:dyDescent="0.35">
      <c r="B36" s="51" t="s">
        <v>338</v>
      </c>
    </row>
    <row r="37" spans="2:6" x14ac:dyDescent="0.35">
      <c r="B37" s="52" t="s">
        <v>5</v>
      </c>
      <c r="C37" s="52" t="s">
        <v>333</v>
      </c>
      <c r="D37" s="52" t="s">
        <v>334</v>
      </c>
      <c r="E37" s="52" t="s">
        <v>335</v>
      </c>
      <c r="F37" s="52" t="s">
        <v>19</v>
      </c>
    </row>
    <row r="38" spans="2:6" x14ac:dyDescent="0.35">
      <c r="B38" s="41" t="s">
        <v>340</v>
      </c>
      <c r="C38" s="43">
        <f t="shared" ref="C38:C43" si="1">IF(F29&gt;0, C29/F29, 0)</f>
        <v>0</v>
      </c>
      <c r="D38" s="43">
        <f t="shared" ref="D38:D43" si="2">IF(F29&gt;0, D29/F29, 0)</f>
        <v>0</v>
      </c>
      <c r="E38" s="43">
        <f t="shared" ref="E38:E43" si="3">IF(F29&gt;0, E29/F29, 0)</f>
        <v>0</v>
      </c>
      <c r="F38" s="44" t="s">
        <v>19</v>
      </c>
    </row>
    <row r="39" spans="2:6" x14ac:dyDescent="0.35">
      <c r="B39" s="41" t="s">
        <v>341</v>
      </c>
      <c r="C39" s="43">
        <f t="shared" si="1"/>
        <v>0</v>
      </c>
      <c r="D39" s="43">
        <f t="shared" si="2"/>
        <v>0</v>
      </c>
      <c r="E39" s="43">
        <f t="shared" si="3"/>
        <v>0</v>
      </c>
      <c r="F39" s="44" t="s">
        <v>19</v>
      </c>
    </row>
    <row r="40" spans="2:6" x14ac:dyDescent="0.35">
      <c r="B40" s="41" t="s">
        <v>342</v>
      </c>
      <c r="C40" s="43">
        <f t="shared" si="1"/>
        <v>0</v>
      </c>
      <c r="D40" s="43">
        <f t="shared" si="2"/>
        <v>0</v>
      </c>
      <c r="E40" s="43">
        <f t="shared" si="3"/>
        <v>0</v>
      </c>
      <c r="F40" s="44" t="s">
        <v>19</v>
      </c>
    </row>
    <row r="41" spans="2:6" x14ac:dyDescent="0.35">
      <c r="B41" s="41" t="s">
        <v>343</v>
      </c>
      <c r="C41" s="43">
        <f t="shared" si="1"/>
        <v>0</v>
      </c>
      <c r="D41" s="43">
        <f t="shared" si="2"/>
        <v>0</v>
      </c>
      <c r="E41" s="43">
        <f t="shared" si="3"/>
        <v>0</v>
      </c>
      <c r="F41" s="44" t="s">
        <v>19</v>
      </c>
    </row>
    <row r="42" spans="2:6" x14ac:dyDescent="0.35">
      <c r="B42" s="41" t="s">
        <v>344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345</v>
      </c>
    </row>
    <row r="50" spans="2:6" x14ac:dyDescent="0.35">
      <c r="B50" s="51" t="s">
        <v>332</v>
      </c>
    </row>
    <row r="51" spans="2:6" x14ac:dyDescent="0.35">
      <c r="B51" s="39" t="s">
        <v>2</v>
      </c>
      <c r="C51" s="39" t="s">
        <v>333</v>
      </c>
      <c r="D51" s="39" t="s">
        <v>334</v>
      </c>
      <c r="E51" s="39" t="s">
        <v>335</v>
      </c>
      <c r="F51" s="39" t="s">
        <v>336</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4</v>
      </c>
      <c r="F52" s="42">
        <f>SUM(C52:E52)</f>
        <v>4</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42</v>
      </c>
      <c r="F53" s="42">
        <f>SUM(C53:E53)</f>
        <v>42</v>
      </c>
    </row>
    <row r="54" spans="2:6" x14ac:dyDescent="0.35">
      <c r="B54" s="41" t="s">
        <v>51</v>
      </c>
      <c r="C54" s="42">
        <f>COUNTIFS('Recommendations'!C:C,"CAT III (Low)",'Recommendations'!L:L,"=Resolved")</f>
        <v>0</v>
      </c>
      <c r="D54" s="42">
        <f>COUNTIFS('Recommendations'!C:C,"=CAT III (Low)",'Recommendations'!L:L,"=Testing")</f>
        <v>0</v>
      </c>
      <c r="E54" s="42">
        <f>COUNTIFS('Recommendations'!C:C,"=CAT III (Low)",'Recommendations'!L:L,"=Outstanding")</f>
        <v>12</v>
      </c>
      <c r="F54" s="42">
        <f>SUM(C54:E54)</f>
        <v>12</v>
      </c>
    </row>
    <row r="56" spans="2:6" x14ac:dyDescent="0.35">
      <c r="B56" s="51" t="s">
        <v>338</v>
      </c>
    </row>
    <row r="57" spans="2:6" x14ac:dyDescent="0.35">
      <c r="B57" s="52" t="s">
        <v>2</v>
      </c>
      <c r="C57" s="52" t="s">
        <v>333</v>
      </c>
      <c r="D57" s="52" t="s">
        <v>334</v>
      </c>
      <c r="E57" s="52" t="s">
        <v>335</v>
      </c>
      <c r="F57" s="52" t="s">
        <v>19</v>
      </c>
    </row>
    <row r="58" spans="2:6" x14ac:dyDescent="0.35">
      <c r="B58" s="41" t="s">
        <v>15</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51</v>
      </c>
      <c r="C60" s="43">
        <f>IF(F54&gt;0, C54/F54, 0)</f>
        <v>0</v>
      </c>
      <c r="D60" s="43">
        <f>IF(F54&gt;0, D54/F54, 0)</f>
        <v>0</v>
      </c>
      <c r="E60" s="43">
        <f>IF(F54&gt;0, E54/F54, 0)</f>
        <v>1</v>
      </c>
      <c r="F60" s="44" t="s">
        <v>19</v>
      </c>
    </row>
    <row r="65" spans="2:6" ht="18.5" x14ac:dyDescent="0.45">
      <c r="B65" s="37" t="s">
        <v>346</v>
      </c>
    </row>
    <row r="67" spans="2:6" x14ac:dyDescent="0.35">
      <c r="B67" s="51" t="s">
        <v>332</v>
      </c>
    </row>
    <row r="68" spans="2:6" x14ac:dyDescent="0.35">
      <c r="B68" s="39" t="s">
        <v>3</v>
      </c>
      <c r="C68" s="39" t="s">
        <v>333</v>
      </c>
      <c r="D68" s="39" t="s">
        <v>334</v>
      </c>
      <c r="E68" s="39" t="s">
        <v>335</v>
      </c>
      <c r="F68" s="39" t="s">
        <v>336</v>
      </c>
    </row>
    <row r="69" spans="2:6" x14ac:dyDescent="0.35">
      <c r="B69" s="41" t="s">
        <v>347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348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349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350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58</v>
      </c>
      <c r="F73" s="42">
        <f>SUM(C73:E73)</f>
        <v>58</v>
      </c>
    </row>
    <row r="75" spans="2:6" x14ac:dyDescent="0.35">
      <c r="B75" s="51" t="s">
        <v>338</v>
      </c>
    </row>
    <row r="76" spans="2:6" x14ac:dyDescent="0.35">
      <c r="B76" s="52" t="s">
        <v>3</v>
      </c>
      <c r="C76" s="52" t="s">
        <v>333</v>
      </c>
      <c r="D76" s="52" t="s">
        <v>334</v>
      </c>
      <c r="E76" s="52" t="s">
        <v>335</v>
      </c>
      <c r="F76" s="52" t="s">
        <v>19</v>
      </c>
    </row>
    <row r="77" spans="2:6" x14ac:dyDescent="0.35">
      <c r="B77" s="41" t="s">
        <v>347</v>
      </c>
      <c r="C77" s="43">
        <f>IF(F69&gt;0, C69/F69, 0)</f>
        <v>0</v>
      </c>
      <c r="D77" s="43">
        <f>IF(F69&gt;0, D69/F69, 0)</f>
        <v>0</v>
      </c>
      <c r="E77" s="43">
        <f>IF(F69&gt;0, E69/F69, 0)</f>
        <v>0</v>
      </c>
      <c r="F77" s="44" t="s">
        <v>19</v>
      </c>
    </row>
    <row r="78" spans="2:6" x14ac:dyDescent="0.35">
      <c r="B78" s="41" t="s">
        <v>348</v>
      </c>
      <c r="C78" s="43">
        <f>IF(F70&gt;0, C70/F70, 0)</f>
        <v>0</v>
      </c>
      <c r="D78" s="43">
        <f>IF(F70&gt;0, D70/F70, 0)</f>
        <v>0</v>
      </c>
      <c r="E78" s="43">
        <f>IF(F70&gt;0, E70/F70, 0)</f>
        <v>0</v>
      </c>
      <c r="F78" s="44" t="s">
        <v>19</v>
      </c>
    </row>
    <row r="79" spans="2:6" x14ac:dyDescent="0.35">
      <c r="B79" s="41" t="s">
        <v>349</v>
      </c>
      <c r="C79" s="43">
        <f>IF(F71&gt;0, C71/F71, 0)</f>
        <v>0</v>
      </c>
      <c r="D79" s="43">
        <f>IF(F71&gt;0, D71/F71, 0)</f>
        <v>0</v>
      </c>
      <c r="E79" s="43">
        <f>IF(F71&gt;0, E71/F71, 0)</f>
        <v>0</v>
      </c>
      <c r="F79" s="44" t="s">
        <v>19</v>
      </c>
    </row>
    <row r="80" spans="2:6" x14ac:dyDescent="0.35">
      <c r="B80" s="41" t="s">
        <v>350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351</v>
      </c>
    </row>
    <row r="88" spans="2:6" x14ac:dyDescent="0.35">
      <c r="B88" s="51" t="s">
        <v>332</v>
      </c>
    </row>
    <row r="89" spans="2:6" x14ac:dyDescent="0.35">
      <c r="B89" s="39" t="s">
        <v>352</v>
      </c>
      <c r="C89" s="39" t="s">
        <v>333</v>
      </c>
      <c r="D89" s="39" t="s">
        <v>334</v>
      </c>
      <c r="E89" s="39" t="s">
        <v>335</v>
      </c>
      <c r="F89" s="39" t="s">
        <v>336</v>
      </c>
    </row>
    <row r="90" spans="2:6" x14ac:dyDescent="0.35">
      <c r="B90" s="41" t="s">
        <v>353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354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355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58</v>
      </c>
      <c r="F93" s="42">
        <f>SUM(C93:E93)</f>
        <v>58</v>
      </c>
    </row>
    <row r="95" spans="2:6" x14ac:dyDescent="0.35">
      <c r="B95" s="51" t="s">
        <v>338</v>
      </c>
    </row>
    <row r="96" spans="2:6" x14ac:dyDescent="0.35">
      <c r="B96" s="52" t="s">
        <v>352</v>
      </c>
      <c r="C96" s="52" t="s">
        <v>333</v>
      </c>
      <c r="D96" s="52" t="s">
        <v>334</v>
      </c>
      <c r="E96" s="52" t="s">
        <v>335</v>
      </c>
      <c r="F96" s="52" t="s">
        <v>19</v>
      </c>
    </row>
    <row r="97" spans="2:15" x14ac:dyDescent="0.35">
      <c r="B97" s="41" t="s">
        <v>353</v>
      </c>
      <c r="C97" s="43">
        <f>IF(F90&gt;0, C90/F90, 0)</f>
        <v>0</v>
      </c>
      <c r="D97" s="43">
        <f>IF(F90&gt;0, D90/F90, 0)</f>
        <v>0</v>
      </c>
      <c r="E97" s="43">
        <f>IF(F90&gt;0, E90/F90, 0)</f>
        <v>0</v>
      </c>
      <c r="F97" s="44" t="s">
        <v>19</v>
      </c>
    </row>
    <row r="98" spans="2:15" x14ac:dyDescent="0.35">
      <c r="B98" s="41" t="s">
        <v>354</v>
      </c>
      <c r="C98" s="43">
        <f>IF(F91&gt;0, C91/F91, 0)</f>
        <v>0</v>
      </c>
      <c r="D98" s="43">
        <f>IF(F91&gt;0, D91/F91, 0)</f>
        <v>0</v>
      </c>
      <c r="E98" s="43">
        <f>IF(F91&gt;0, E91/F91, 0)</f>
        <v>0</v>
      </c>
      <c r="F98" s="44" t="s">
        <v>19</v>
      </c>
    </row>
    <row r="99" spans="2:15" x14ac:dyDescent="0.35">
      <c r="B99" s="41" t="s">
        <v>355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356</v>
      </c>
      <c r="J105" s="37" t="s">
        <v>357</v>
      </c>
    </row>
    <row r="106" spans="2:15" x14ac:dyDescent="0.35">
      <c r="B106" s="39" t="s">
        <v>5</v>
      </c>
      <c r="C106" s="84" t="s">
        <v>358</v>
      </c>
      <c r="D106" s="84"/>
      <c r="E106" s="39" t="s">
        <v>325</v>
      </c>
      <c r="F106" s="39" t="s">
        <v>333</v>
      </c>
      <c r="G106" s="84" t="s">
        <v>359</v>
      </c>
      <c r="H106" s="84"/>
      <c r="J106" s="39" t="s">
        <v>5</v>
      </c>
      <c r="K106" s="39" t="s">
        <v>347</v>
      </c>
      <c r="L106" s="39" t="s">
        <v>348</v>
      </c>
      <c r="M106" s="39" t="s">
        <v>349</v>
      </c>
      <c r="N106" s="39" t="s">
        <v>350</v>
      </c>
      <c r="O106" s="39" t="s">
        <v>16</v>
      </c>
    </row>
    <row r="107" spans="2:15" x14ac:dyDescent="0.35">
      <c r="B107" s="45" t="s">
        <v>340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340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341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341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342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342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343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343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344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344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58</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58</v>
      </c>
    </row>
    <row r="119" spans="2:24" ht="21" x14ac:dyDescent="0.5">
      <c r="B119" s="37" t="s">
        <v>360</v>
      </c>
      <c r="P119" s="54" t="s">
        <v>361</v>
      </c>
    </row>
    <row r="121" spans="2:24" ht="60" customHeight="1" x14ac:dyDescent="0.35">
      <c r="B121" s="87" t="s">
        <v>362</v>
      </c>
      <c r="C121" s="80"/>
      <c r="D121" s="80"/>
      <c r="E121" s="80"/>
      <c r="F121" s="80"/>
      <c r="P121" s="87" t="s">
        <v>363</v>
      </c>
      <c r="Q121" s="80"/>
      <c r="R121" s="80"/>
      <c r="S121" s="80"/>
      <c r="T121" s="80"/>
      <c r="U121" s="80"/>
      <c r="V121" s="80"/>
      <c r="W121" s="80"/>
    </row>
    <row r="123" spans="2:24" ht="30" customHeight="1" x14ac:dyDescent="0.35">
      <c r="P123" s="55" t="s">
        <v>364</v>
      </c>
      <c r="Q123" s="56">
        <f>C16</f>
        <v>0</v>
      </c>
      <c r="R123" s="57"/>
      <c r="S123" s="56">
        <f>C69</f>
        <v>0</v>
      </c>
      <c r="T123" s="57"/>
      <c r="U123" s="56">
        <f>C70</f>
        <v>0</v>
      </c>
      <c r="V123" s="57"/>
      <c r="W123" s="56">
        <f>C71</f>
        <v>0</v>
      </c>
      <c r="X123" s="57"/>
    </row>
    <row r="124" spans="2:24" ht="35" customHeight="1" x14ac:dyDescent="0.35">
      <c r="P124" s="58" t="s">
        <v>365</v>
      </c>
      <c r="Q124" s="58" t="s">
        <v>366</v>
      </c>
      <c r="R124" s="58" t="s">
        <v>367</v>
      </c>
      <c r="S124" s="58" t="s">
        <v>368</v>
      </c>
      <c r="T124" s="58" t="s">
        <v>369</v>
      </c>
      <c r="U124" s="58" t="s">
        <v>370</v>
      </c>
      <c r="V124" s="58" t="s">
        <v>371</v>
      </c>
      <c r="W124" s="58" t="s">
        <v>372</v>
      </c>
      <c r="X124" s="58" t="s">
        <v>373</v>
      </c>
    </row>
    <row r="125" spans="2:24" x14ac:dyDescent="0.35">
      <c r="O125" s="59" t="s">
        <v>374</v>
      </c>
      <c r="P125" s="60" t="s">
        <v>375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376</v>
      </c>
      <c r="P160" s="54" t="s">
        <v>377</v>
      </c>
    </row>
    <row r="162" spans="2:22" ht="45" customHeight="1" x14ac:dyDescent="0.35">
      <c r="B162" s="87" t="s">
        <v>378</v>
      </c>
      <c r="C162" s="80"/>
      <c r="D162" s="80"/>
      <c r="E162" s="80"/>
      <c r="F162" s="80"/>
      <c r="P162" s="87" t="s">
        <v>379</v>
      </c>
      <c r="Q162" s="80"/>
      <c r="R162" s="80"/>
      <c r="S162" s="80"/>
      <c r="T162" s="80"/>
      <c r="U162" s="80"/>
    </row>
    <row r="163" spans="2:22" ht="35" customHeight="1" x14ac:dyDescent="0.35">
      <c r="P163" s="84" t="s">
        <v>380</v>
      </c>
      <c r="Q163" s="84"/>
      <c r="R163" s="84" t="s">
        <v>381</v>
      </c>
      <c r="S163" s="84"/>
      <c r="T163" s="84"/>
    </row>
    <row r="164" spans="2:22" ht="30" customHeight="1" x14ac:dyDescent="0.35">
      <c r="P164" s="88">
        <v>0</v>
      </c>
      <c r="Q164" s="89"/>
      <c r="R164" s="90" t="s">
        <v>382</v>
      </c>
      <c r="S164" s="91"/>
      <c r="T164" s="91"/>
    </row>
    <row r="167" spans="2:22" ht="25" customHeight="1" x14ac:dyDescent="0.35">
      <c r="P167" s="63" t="s">
        <v>365</v>
      </c>
      <c r="Q167" s="63" t="s">
        <v>383</v>
      </c>
      <c r="R167" s="63" t="s">
        <v>384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261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5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41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41</v>
      </c>
      <c r="J10" s="1" t="s">
        <v>61</v>
      </c>
      <c r="K10" s="1" t="s">
        <v>53</v>
      </c>
      <c r="L10" s="3" t="str">
        <f t="shared" si="0"/>
        <v>Outstanding</v>
      </c>
      <c r="M10" s="11" t="s">
        <v>19</v>
      </c>
    </row>
    <row r="11" spans="1:13" ht="60" customHeight="1" x14ac:dyDescent="0.35">
      <c r="A11" s="9" t="s">
        <v>62</v>
      </c>
      <c r="B11" s="1" t="s">
        <v>63</v>
      </c>
      <c r="C11" s="2" t="s">
        <v>51</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56</v>
      </c>
      <c r="J12" s="1" t="s">
        <v>69</v>
      </c>
      <c r="K12" s="1" t="s">
        <v>66</v>
      </c>
      <c r="L12" s="3" t="str">
        <f t="shared" si="0"/>
        <v>Outstanding</v>
      </c>
      <c r="M12" s="11" t="s">
        <v>19</v>
      </c>
    </row>
    <row r="13" spans="1:13" ht="60" customHeight="1" x14ac:dyDescent="0.35">
      <c r="A13" s="9" t="s">
        <v>70</v>
      </c>
      <c r="B13" s="1" t="s">
        <v>71</v>
      </c>
      <c r="C13" s="2" t="s">
        <v>51</v>
      </c>
      <c r="D13" s="3" t="s">
        <v>16</v>
      </c>
      <c r="E13" s="3" t="s">
        <v>17</v>
      </c>
      <c r="F13" s="3" t="s">
        <v>18</v>
      </c>
      <c r="G13" s="3" t="s">
        <v>19</v>
      </c>
      <c r="H13" s="4" t="s">
        <v>19</v>
      </c>
      <c r="I13" s="1" t="s">
        <v>56</v>
      </c>
      <c r="J13" s="1" t="s">
        <v>72</v>
      </c>
      <c r="K13" s="1" t="s">
        <v>73</v>
      </c>
      <c r="L13" s="3" t="str">
        <f t="shared" si="0"/>
        <v>Outstanding</v>
      </c>
      <c r="M13" s="11" t="s">
        <v>19</v>
      </c>
    </row>
    <row r="14" spans="1:13" ht="60" customHeight="1" x14ac:dyDescent="0.35">
      <c r="A14" s="9" t="s">
        <v>74</v>
      </c>
      <c r="B14" s="1" t="s">
        <v>75</v>
      </c>
      <c r="C14" s="2" t="s">
        <v>51</v>
      </c>
      <c r="D14" s="3" t="s">
        <v>16</v>
      </c>
      <c r="E14" s="3" t="s">
        <v>17</v>
      </c>
      <c r="F14" s="3" t="s">
        <v>18</v>
      </c>
      <c r="G14" s="3" t="s">
        <v>19</v>
      </c>
      <c r="H14" s="4" t="s">
        <v>19</v>
      </c>
      <c r="I14" s="1" t="s">
        <v>56</v>
      </c>
      <c r="J14" s="1" t="s">
        <v>76</v>
      </c>
      <c r="K14" s="1" t="s">
        <v>77</v>
      </c>
      <c r="L14" s="3" t="str">
        <f t="shared" si="0"/>
        <v>Outstanding</v>
      </c>
      <c r="M14" s="11" t="s">
        <v>19</v>
      </c>
    </row>
    <row r="15" spans="1:13" ht="60" customHeight="1" x14ac:dyDescent="0.35">
      <c r="A15" s="9" t="s">
        <v>78</v>
      </c>
      <c r="B15" s="1" t="s">
        <v>79</v>
      </c>
      <c r="C15" s="2" t="s">
        <v>51</v>
      </c>
      <c r="D15" s="3" t="s">
        <v>16</v>
      </c>
      <c r="E15" s="3" t="s">
        <v>17</v>
      </c>
      <c r="F15" s="3" t="s">
        <v>18</v>
      </c>
      <c r="G15" s="3" t="s">
        <v>19</v>
      </c>
      <c r="H15" s="4" t="s">
        <v>19</v>
      </c>
      <c r="I15" s="1" t="s">
        <v>56</v>
      </c>
      <c r="J15" s="1" t="s">
        <v>80</v>
      </c>
      <c r="K15" s="1" t="s">
        <v>81</v>
      </c>
      <c r="L15" s="3" t="str">
        <f t="shared" si="0"/>
        <v>Outstanding</v>
      </c>
      <c r="M15" s="11" t="s">
        <v>19</v>
      </c>
    </row>
    <row r="16" spans="1:13" ht="60" customHeight="1" x14ac:dyDescent="0.35">
      <c r="A16" s="9" t="s">
        <v>82</v>
      </c>
      <c r="B16" s="1" t="s">
        <v>83</v>
      </c>
      <c r="C16" s="2" t="s">
        <v>51</v>
      </c>
      <c r="D16" s="3" t="s">
        <v>16</v>
      </c>
      <c r="E16" s="3" t="s">
        <v>17</v>
      </c>
      <c r="F16" s="3" t="s">
        <v>18</v>
      </c>
      <c r="G16" s="3" t="s">
        <v>19</v>
      </c>
      <c r="H16" s="4" t="s">
        <v>19</v>
      </c>
      <c r="I16" s="1" t="s">
        <v>56</v>
      </c>
      <c r="J16" s="1" t="s">
        <v>84</v>
      </c>
      <c r="K16" s="1" t="s">
        <v>85</v>
      </c>
      <c r="L16" s="3" t="str">
        <f t="shared" si="0"/>
        <v>Outstanding</v>
      </c>
      <c r="M16" s="11" t="s">
        <v>19</v>
      </c>
    </row>
    <row r="17" spans="1:13" ht="60" customHeight="1" x14ac:dyDescent="0.35">
      <c r="A17" s="9" t="s">
        <v>86</v>
      </c>
      <c r="B17" s="1" t="s">
        <v>87</v>
      </c>
      <c r="C17" s="2" t="s">
        <v>51</v>
      </c>
      <c r="D17" s="3" t="s">
        <v>16</v>
      </c>
      <c r="E17" s="3" t="s">
        <v>17</v>
      </c>
      <c r="F17" s="3" t="s">
        <v>18</v>
      </c>
      <c r="G17" s="3" t="s">
        <v>19</v>
      </c>
      <c r="H17" s="4" t="s">
        <v>19</v>
      </c>
      <c r="I17" s="1" t="s">
        <v>56</v>
      </c>
      <c r="J17" s="1" t="s">
        <v>88</v>
      </c>
      <c r="K17" s="1" t="s">
        <v>89</v>
      </c>
      <c r="L17" s="3" t="str">
        <f t="shared" si="0"/>
        <v>Outstanding</v>
      </c>
      <c r="M17" s="11" t="s">
        <v>19</v>
      </c>
    </row>
    <row r="18" spans="1:13" ht="60" customHeight="1" x14ac:dyDescent="0.35">
      <c r="A18" s="9" t="s">
        <v>90</v>
      </c>
      <c r="B18" s="1" t="s">
        <v>91</v>
      </c>
      <c r="C18" s="2" t="s">
        <v>51</v>
      </c>
      <c r="D18" s="3" t="s">
        <v>16</v>
      </c>
      <c r="E18" s="3" t="s">
        <v>17</v>
      </c>
      <c r="F18" s="3" t="s">
        <v>18</v>
      </c>
      <c r="G18" s="3" t="s">
        <v>19</v>
      </c>
      <c r="H18" s="4" t="s">
        <v>19</v>
      </c>
      <c r="I18" s="1" t="s">
        <v>56</v>
      </c>
      <c r="J18" s="1" t="s">
        <v>92</v>
      </c>
      <c r="K18" s="1" t="s">
        <v>93</v>
      </c>
      <c r="L18" s="3" t="str">
        <f t="shared" si="0"/>
        <v>Outstanding</v>
      </c>
      <c r="M18" s="11" t="s">
        <v>19</v>
      </c>
    </row>
    <row r="19" spans="1:13" ht="60" customHeight="1" x14ac:dyDescent="0.35">
      <c r="A19" s="9" t="s">
        <v>94</v>
      </c>
      <c r="B19" s="1" t="s">
        <v>95</v>
      </c>
      <c r="C19" s="2" t="s">
        <v>51</v>
      </c>
      <c r="D19" s="3" t="s">
        <v>16</v>
      </c>
      <c r="E19" s="3" t="s">
        <v>17</v>
      </c>
      <c r="F19" s="3" t="s">
        <v>18</v>
      </c>
      <c r="G19" s="3" t="s">
        <v>19</v>
      </c>
      <c r="H19" s="4" t="s">
        <v>19</v>
      </c>
      <c r="I19" s="1" t="s">
        <v>56</v>
      </c>
      <c r="J19" s="1" t="s">
        <v>96</v>
      </c>
      <c r="K19" s="1" t="s">
        <v>97</v>
      </c>
      <c r="L19" s="3" t="str">
        <f t="shared" si="0"/>
        <v>Outstanding</v>
      </c>
      <c r="M19" s="11" t="s">
        <v>19</v>
      </c>
    </row>
    <row r="20" spans="1:13" ht="60" customHeight="1" x14ac:dyDescent="0.35">
      <c r="A20" s="9" t="s">
        <v>98</v>
      </c>
      <c r="B20" s="1" t="s">
        <v>99</v>
      </c>
      <c r="C20" s="2" t="s">
        <v>51</v>
      </c>
      <c r="D20" s="3" t="s">
        <v>16</v>
      </c>
      <c r="E20" s="3" t="s">
        <v>17</v>
      </c>
      <c r="F20" s="3" t="s">
        <v>18</v>
      </c>
      <c r="G20" s="3" t="s">
        <v>19</v>
      </c>
      <c r="H20" s="4" t="s">
        <v>19</v>
      </c>
      <c r="I20" s="1" t="s">
        <v>56</v>
      </c>
      <c r="J20" s="1" t="s">
        <v>100</v>
      </c>
      <c r="K20" s="1" t="s">
        <v>101</v>
      </c>
      <c r="L20" s="3" t="str">
        <f t="shared" si="0"/>
        <v>Outstanding</v>
      </c>
      <c r="M20" s="11" t="s">
        <v>19</v>
      </c>
    </row>
    <row r="21" spans="1:13" ht="60" customHeight="1" x14ac:dyDescent="0.35">
      <c r="A21" s="9" t="s">
        <v>102</v>
      </c>
      <c r="B21" s="1" t="s">
        <v>103</v>
      </c>
      <c r="C21" s="2" t="s">
        <v>25</v>
      </c>
      <c r="D21" s="3" t="s">
        <v>16</v>
      </c>
      <c r="E21" s="3" t="s">
        <v>17</v>
      </c>
      <c r="F21" s="3" t="s">
        <v>18</v>
      </c>
      <c r="G21" s="3" t="s">
        <v>19</v>
      </c>
      <c r="H21" s="4" t="s">
        <v>19</v>
      </c>
      <c r="I21" s="1" t="s">
        <v>104</v>
      </c>
      <c r="J21" s="1" t="s">
        <v>105</v>
      </c>
      <c r="K21" s="1" t="s">
        <v>106</v>
      </c>
      <c r="L21" s="3" t="str">
        <f t="shared" si="0"/>
        <v>Outstanding</v>
      </c>
      <c r="M21" s="11" t="s">
        <v>19</v>
      </c>
    </row>
    <row r="22" spans="1:13" ht="60" customHeight="1" x14ac:dyDescent="0.35">
      <c r="A22" s="9" t="s">
        <v>107</v>
      </c>
      <c r="B22" s="1" t="s">
        <v>108</v>
      </c>
      <c r="C22" s="2" t="s">
        <v>51</v>
      </c>
      <c r="D22" s="3" t="s">
        <v>16</v>
      </c>
      <c r="E22" s="3" t="s">
        <v>17</v>
      </c>
      <c r="F22" s="3" t="s">
        <v>18</v>
      </c>
      <c r="G22" s="3" t="s">
        <v>19</v>
      </c>
      <c r="H22" s="4" t="s">
        <v>19</v>
      </c>
      <c r="I22" s="1" t="s">
        <v>109</v>
      </c>
      <c r="J22" s="1" t="s">
        <v>110</v>
      </c>
      <c r="K22" s="1" t="s">
        <v>111</v>
      </c>
      <c r="L22" s="3" t="str">
        <f t="shared" si="0"/>
        <v>Outstanding</v>
      </c>
      <c r="M22" s="11" t="s">
        <v>19</v>
      </c>
    </row>
    <row r="23" spans="1:13" ht="60" customHeight="1" x14ac:dyDescent="0.35">
      <c r="A23" s="9" t="s">
        <v>112</v>
      </c>
      <c r="B23" s="1" t="s">
        <v>113</v>
      </c>
      <c r="C23" s="2" t="s">
        <v>15</v>
      </c>
      <c r="D23" s="3" t="s">
        <v>16</v>
      </c>
      <c r="E23" s="3" t="s">
        <v>17</v>
      </c>
      <c r="F23" s="3" t="s">
        <v>18</v>
      </c>
      <c r="G23" s="3" t="s">
        <v>19</v>
      </c>
      <c r="H23" s="4" t="s">
        <v>19</v>
      </c>
      <c r="I23" s="1" t="s">
        <v>114</v>
      </c>
      <c r="J23" s="1" t="s">
        <v>115</v>
      </c>
      <c r="K23" s="1" t="s">
        <v>116</v>
      </c>
      <c r="L23" s="3" t="str">
        <f t="shared" si="0"/>
        <v>Outstanding</v>
      </c>
      <c r="M23" s="11" t="s">
        <v>19</v>
      </c>
    </row>
    <row r="24" spans="1:13" ht="60" customHeight="1" x14ac:dyDescent="0.35">
      <c r="A24" s="9" t="s">
        <v>117</v>
      </c>
      <c r="B24" s="1" t="s">
        <v>118</v>
      </c>
      <c r="C24" s="2" t="s">
        <v>25</v>
      </c>
      <c r="D24" s="3" t="s">
        <v>16</v>
      </c>
      <c r="E24" s="3" t="s">
        <v>17</v>
      </c>
      <c r="F24" s="3" t="s">
        <v>18</v>
      </c>
      <c r="G24" s="3" t="s">
        <v>19</v>
      </c>
      <c r="H24" s="4" t="s">
        <v>19</v>
      </c>
      <c r="I24" s="1" t="s">
        <v>119</v>
      </c>
      <c r="J24" s="1" t="s">
        <v>120</v>
      </c>
      <c r="K24" s="1" t="s">
        <v>121</v>
      </c>
      <c r="L24" s="3" t="str">
        <f t="shared" si="0"/>
        <v>Outstanding</v>
      </c>
      <c r="M24" s="11" t="s">
        <v>19</v>
      </c>
    </row>
    <row r="25" spans="1:13" ht="60" customHeight="1" x14ac:dyDescent="0.35">
      <c r="A25" s="9" t="s">
        <v>122</v>
      </c>
      <c r="B25" s="1" t="s">
        <v>123</v>
      </c>
      <c r="C25" s="2" t="s">
        <v>25</v>
      </c>
      <c r="D25" s="3" t="s">
        <v>16</v>
      </c>
      <c r="E25" s="3" t="s">
        <v>17</v>
      </c>
      <c r="F25" s="3" t="s">
        <v>18</v>
      </c>
      <c r="G25" s="3" t="s">
        <v>19</v>
      </c>
      <c r="H25" s="4" t="s">
        <v>19</v>
      </c>
      <c r="I25" s="1" t="s">
        <v>119</v>
      </c>
      <c r="J25" s="1" t="s">
        <v>124</v>
      </c>
      <c r="K25" s="1" t="s">
        <v>125</v>
      </c>
      <c r="L25" s="3" t="str">
        <f t="shared" si="0"/>
        <v>Outstanding</v>
      </c>
      <c r="M25" s="11" t="s">
        <v>19</v>
      </c>
    </row>
    <row r="26" spans="1:13" ht="60" customHeight="1" x14ac:dyDescent="0.35">
      <c r="A26" s="9" t="s">
        <v>126</v>
      </c>
      <c r="B26" s="1" t="s">
        <v>127</v>
      </c>
      <c r="C26" s="2" t="s">
        <v>25</v>
      </c>
      <c r="D26" s="3" t="s">
        <v>16</v>
      </c>
      <c r="E26" s="3" t="s">
        <v>17</v>
      </c>
      <c r="F26" s="3" t="s">
        <v>18</v>
      </c>
      <c r="G26" s="3" t="s">
        <v>19</v>
      </c>
      <c r="H26" s="4" t="s">
        <v>19</v>
      </c>
      <c r="I26" s="1" t="s">
        <v>128</v>
      </c>
      <c r="J26" s="1" t="s">
        <v>129</v>
      </c>
      <c r="K26" s="1" t="s">
        <v>130</v>
      </c>
      <c r="L26" s="3" t="str">
        <f t="shared" si="0"/>
        <v>Outstanding</v>
      </c>
      <c r="M26" s="11" t="s">
        <v>19</v>
      </c>
    </row>
    <row r="27" spans="1:13" ht="60" customHeight="1" x14ac:dyDescent="0.35">
      <c r="A27" s="9" t="s">
        <v>131</v>
      </c>
      <c r="B27" s="1" t="s">
        <v>132</v>
      </c>
      <c r="C27" s="2" t="s">
        <v>25</v>
      </c>
      <c r="D27" s="3" t="s">
        <v>16</v>
      </c>
      <c r="E27" s="3" t="s">
        <v>17</v>
      </c>
      <c r="F27" s="3" t="s">
        <v>18</v>
      </c>
      <c r="G27" s="3" t="s">
        <v>19</v>
      </c>
      <c r="H27" s="4" t="s">
        <v>19</v>
      </c>
      <c r="I27" s="1" t="s">
        <v>133</v>
      </c>
      <c r="J27" s="1" t="s">
        <v>134</v>
      </c>
      <c r="K27" s="1" t="s">
        <v>135</v>
      </c>
      <c r="L27" s="3" t="str">
        <f t="shared" si="0"/>
        <v>Outstanding</v>
      </c>
      <c r="M27" s="11" t="s">
        <v>19</v>
      </c>
    </row>
    <row r="28" spans="1:13" ht="60" customHeight="1" x14ac:dyDescent="0.35">
      <c r="A28" s="9" t="s">
        <v>136</v>
      </c>
      <c r="B28" s="1" t="s">
        <v>137</v>
      </c>
      <c r="C28" s="2" t="s">
        <v>25</v>
      </c>
      <c r="D28" s="3" t="s">
        <v>16</v>
      </c>
      <c r="E28" s="3" t="s">
        <v>17</v>
      </c>
      <c r="F28" s="3" t="s">
        <v>18</v>
      </c>
      <c r="G28" s="3" t="s">
        <v>19</v>
      </c>
      <c r="H28" s="4" t="s">
        <v>19</v>
      </c>
      <c r="I28" s="1" t="s">
        <v>138</v>
      </c>
      <c r="J28" s="1" t="s">
        <v>139</v>
      </c>
      <c r="K28" s="1" t="s">
        <v>140</v>
      </c>
      <c r="L28" s="3" t="str">
        <f t="shared" si="0"/>
        <v>Outstanding</v>
      </c>
      <c r="M28" s="11" t="s">
        <v>19</v>
      </c>
    </row>
    <row r="29" spans="1:13" ht="60" customHeight="1" x14ac:dyDescent="0.35">
      <c r="A29" s="9" t="s">
        <v>141</v>
      </c>
      <c r="B29" s="1" t="s">
        <v>142</v>
      </c>
      <c r="C29" s="2" t="s">
        <v>25</v>
      </c>
      <c r="D29" s="3" t="s">
        <v>16</v>
      </c>
      <c r="E29" s="3" t="s">
        <v>17</v>
      </c>
      <c r="F29" s="3" t="s">
        <v>18</v>
      </c>
      <c r="G29" s="3" t="s">
        <v>19</v>
      </c>
      <c r="H29" s="4" t="s">
        <v>19</v>
      </c>
      <c r="I29" s="1" t="s">
        <v>143</v>
      </c>
      <c r="J29" s="1" t="s">
        <v>144</v>
      </c>
      <c r="K29" s="1" t="s">
        <v>145</v>
      </c>
      <c r="L29" s="3" t="str">
        <f t="shared" si="0"/>
        <v>Outstanding</v>
      </c>
      <c r="M29" s="11" t="s">
        <v>19</v>
      </c>
    </row>
    <row r="30" spans="1:13" ht="60" customHeight="1" x14ac:dyDescent="0.35">
      <c r="A30" s="9" t="s">
        <v>146</v>
      </c>
      <c r="B30" s="1" t="s">
        <v>147</v>
      </c>
      <c r="C30" s="2" t="s">
        <v>25</v>
      </c>
      <c r="D30" s="3" t="s">
        <v>16</v>
      </c>
      <c r="E30" s="3" t="s">
        <v>17</v>
      </c>
      <c r="F30" s="3" t="s">
        <v>18</v>
      </c>
      <c r="G30" s="3" t="s">
        <v>19</v>
      </c>
      <c r="H30" s="4" t="s">
        <v>19</v>
      </c>
      <c r="I30" s="1" t="s">
        <v>143</v>
      </c>
      <c r="J30" s="1" t="s">
        <v>148</v>
      </c>
      <c r="K30" s="1" t="s">
        <v>145</v>
      </c>
      <c r="L30" s="3" t="str">
        <f t="shared" si="0"/>
        <v>Outstanding</v>
      </c>
      <c r="M30" s="11" t="s">
        <v>19</v>
      </c>
    </row>
    <row r="31" spans="1:13" ht="60" customHeight="1" x14ac:dyDescent="0.35">
      <c r="A31" s="9" t="s">
        <v>149</v>
      </c>
      <c r="B31" s="1" t="s">
        <v>150</v>
      </c>
      <c r="C31" s="2" t="s">
        <v>25</v>
      </c>
      <c r="D31" s="3" t="s">
        <v>16</v>
      </c>
      <c r="E31" s="3" t="s">
        <v>17</v>
      </c>
      <c r="F31" s="3" t="s">
        <v>18</v>
      </c>
      <c r="G31" s="3" t="s">
        <v>19</v>
      </c>
      <c r="H31" s="4" t="s">
        <v>19</v>
      </c>
      <c r="I31" s="1" t="s">
        <v>143</v>
      </c>
      <c r="J31" s="1" t="s">
        <v>148</v>
      </c>
      <c r="K31" s="1" t="s">
        <v>145</v>
      </c>
      <c r="L31" s="3" t="str">
        <f t="shared" si="0"/>
        <v>Outstanding</v>
      </c>
      <c r="M31" s="11" t="s">
        <v>19</v>
      </c>
    </row>
    <row r="32" spans="1:13" ht="60" customHeight="1" x14ac:dyDescent="0.35">
      <c r="A32" s="9" t="s">
        <v>151</v>
      </c>
      <c r="B32" s="1" t="s">
        <v>152</v>
      </c>
      <c r="C32" s="2" t="s">
        <v>25</v>
      </c>
      <c r="D32" s="3" t="s">
        <v>16</v>
      </c>
      <c r="E32" s="3" t="s">
        <v>17</v>
      </c>
      <c r="F32" s="3" t="s">
        <v>18</v>
      </c>
      <c r="G32" s="3" t="s">
        <v>19</v>
      </c>
      <c r="H32" s="4" t="s">
        <v>19</v>
      </c>
      <c r="I32" s="1" t="s">
        <v>143</v>
      </c>
      <c r="J32" s="1" t="s">
        <v>148</v>
      </c>
      <c r="K32" s="1" t="s">
        <v>145</v>
      </c>
      <c r="L32" s="3" t="str">
        <f t="shared" si="0"/>
        <v>Outstanding</v>
      </c>
      <c r="M32" s="11" t="s">
        <v>19</v>
      </c>
    </row>
    <row r="33" spans="1:13" ht="60" customHeight="1" x14ac:dyDescent="0.35">
      <c r="A33" s="9" t="s">
        <v>153</v>
      </c>
      <c r="B33" s="1" t="s">
        <v>154</v>
      </c>
      <c r="C33" s="2" t="s">
        <v>25</v>
      </c>
      <c r="D33" s="3" t="s">
        <v>16</v>
      </c>
      <c r="E33" s="3" t="s">
        <v>17</v>
      </c>
      <c r="F33" s="3" t="s">
        <v>18</v>
      </c>
      <c r="G33" s="3" t="s">
        <v>19</v>
      </c>
      <c r="H33" s="4" t="s">
        <v>19</v>
      </c>
      <c r="I33" s="1" t="s">
        <v>155</v>
      </c>
      <c r="J33" s="1" t="s">
        <v>156</v>
      </c>
      <c r="K33" s="1" t="s">
        <v>157</v>
      </c>
      <c r="L33" s="3" t="str">
        <f t="shared" si="0"/>
        <v>Outstanding</v>
      </c>
      <c r="M33" s="11" t="s">
        <v>19</v>
      </c>
    </row>
    <row r="34" spans="1:13" ht="60" customHeight="1" x14ac:dyDescent="0.35">
      <c r="A34" s="9" t="s">
        <v>158</v>
      </c>
      <c r="B34" s="1" t="s">
        <v>159</v>
      </c>
      <c r="C34" s="2" t="s">
        <v>25</v>
      </c>
      <c r="D34" s="3" t="s">
        <v>16</v>
      </c>
      <c r="E34" s="3" t="s">
        <v>17</v>
      </c>
      <c r="F34" s="3" t="s">
        <v>18</v>
      </c>
      <c r="G34" s="3" t="s">
        <v>19</v>
      </c>
      <c r="H34" s="4" t="s">
        <v>19</v>
      </c>
      <c r="I34" s="1" t="s">
        <v>160</v>
      </c>
      <c r="J34" s="1" t="s">
        <v>161</v>
      </c>
      <c r="K34" s="1" t="s">
        <v>162</v>
      </c>
      <c r="L34" s="3" t="str">
        <f t="shared" si="0"/>
        <v>Outstanding</v>
      </c>
      <c r="M34" s="11" t="s">
        <v>19</v>
      </c>
    </row>
    <row r="35" spans="1:13" ht="60" customHeight="1" x14ac:dyDescent="0.35">
      <c r="A35" s="9" t="s">
        <v>163</v>
      </c>
      <c r="B35" s="1" t="s">
        <v>164</v>
      </c>
      <c r="C35" s="2" t="s">
        <v>15</v>
      </c>
      <c r="D35" s="3" t="s">
        <v>16</v>
      </c>
      <c r="E35" s="3" t="s">
        <v>17</v>
      </c>
      <c r="F35" s="3" t="s">
        <v>18</v>
      </c>
      <c r="G35" s="3" t="s">
        <v>19</v>
      </c>
      <c r="H35" s="4" t="s">
        <v>19</v>
      </c>
      <c r="I35" s="1" t="s">
        <v>165</v>
      </c>
      <c r="J35" s="1" t="s">
        <v>166</v>
      </c>
      <c r="K35" s="1" t="s">
        <v>167</v>
      </c>
      <c r="L35" s="3" t="str">
        <f t="shared" si="0"/>
        <v>Outstanding</v>
      </c>
      <c r="M35" s="11" t="s">
        <v>19</v>
      </c>
    </row>
    <row r="36" spans="1:13" ht="60" customHeight="1" x14ac:dyDescent="0.35">
      <c r="A36" s="9" t="s">
        <v>168</v>
      </c>
      <c r="B36" s="1" t="s">
        <v>169</v>
      </c>
      <c r="C36" s="2" t="s">
        <v>25</v>
      </c>
      <c r="D36" s="3" t="s">
        <v>16</v>
      </c>
      <c r="E36" s="3" t="s">
        <v>17</v>
      </c>
      <c r="F36" s="3" t="s">
        <v>18</v>
      </c>
      <c r="G36" s="3" t="s">
        <v>19</v>
      </c>
      <c r="H36" s="4" t="s">
        <v>19</v>
      </c>
      <c r="I36" s="1" t="s">
        <v>56</v>
      </c>
      <c r="J36" s="1" t="s">
        <v>170</v>
      </c>
      <c r="K36" s="1" t="s">
        <v>171</v>
      </c>
      <c r="L36" s="3" t="str">
        <f t="shared" si="0"/>
        <v>Outstanding</v>
      </c>
      <c r="M36" s="11" t="s">
        <v>19</v>
      </c>
    </row>
    <row r="37" spans="1:13" ht="60" customHeight="1" x14ac:dyDescent="0.35">
      <c r="A37" s="9" t="s">
        <v>172</v>
      </c>
      <c r="B37" s="1" t="s">
        <v>173</v>
      </c>
      <c r="C37" s="2" t="s">
        <v>25</v>
      </c>
      <c r="D37" s="3" t="s">
        <v>16</v>
      </c>
      <c r="E37" s="3" t="s">
        <v>17</v>
      </c>
      <c r="F37" s="3" t="s">
        <v>18</v>
      </c>
      <c r="G37" s="3" t="s">
        <v>19</v>
      </c>
      <c r="H37" s="4" t="s">
        <v>19</v>
      </c>
      <c r="I37" s="1" t="s">
        <v>56</v>
      </c>
      <c r="J37" s="1" t="s">
        <v>174</v>
      </c>
      <c r="K37" s="1" t="s">
        <v>175</v>
      </c>
      <c r="L37" s="3" t="str">
        <f t="shared" si="0"/>
        <v>Outstanding</v>
      </c>
      <c r="M37" s="11" t="s">
        <v>19</v>
      </c>
    </row>
    <row r="38" spans="1:13" ht="60" customHeight="1" x14ac:dyDescent="0.35">
      <c r="A38" s="9" t="s">
        <v>176</v>
      </c>
      <c r="B38" s="1" t="s">
        <v>177</v>
      </c>
      <c r="C38" s="2" t="s">
        <v>25</v>
      </c>
      <c r="D38" s="3" t="s">
        <v>16</v>
      </c>
      <c r="E38" s="3" t="s">
        <v>17</v>
      </c>
      <c r="F38" s="3" t="s">
        <v>18</v>
      </c>
      <c r="G38" s="3" t="s">
        <v>19</v>
      </c>
      <c r="H38" s="4" t="s">
        <v>19</v>
      </c>
      <c r="I38" s="1" t="s">
        <v>178</v>
      </c>
      <c r="J38" s="1" t="s">
        <v>179</v>
      </c>
      <c r="K38" s="1" t="s">
        <v>180</v>
      </c>
      <c r="L38" s="3" t="str">
        <f t="shared" si="0"/>
        <v>Outstanding</v>
      </c>
      <c r="M38" s="11" t="s">
        <v>19</v>
      </c>
    </row>
    <row r="39" spans="1:13" ht="60" customHeight="1" x14ac:dyDescent="0.35">
      <c r="A39" s="9" t="s">
        <v>181</v>
      </c>
      <c r="B39" s="1" t="s">
        <v>182</v>
      </c>
      <c r="C39" s="2" t="s">
        <v>25</v>
      </c>
      <c r="D39" s="3" t="s">
        <v>16</v>
      </c>
      <c r="E39" s="3" t="s">
        <v>17</v>
      </c>
      <c r="F39" s="3" t="s">
        <v>18</v>
      </c>
      <c r="G39" s="3" t="s">
        <v>19</v>
      </c>
      <c r="H39" s="4" t="s">
        <v>19</v>
      </c>
      <c r="I39" s="1" t="s">
        <v>56</v>
      </c>
      <c r="J39" s="1" t="s">
        <v>183</v>
      </c>
      <c r="K39" s="1" t="s">
        <v>184</v>
      </c>
      <c r="L39" s="3" t="str">
        <f t="shared" si="0"/>
        <v>Outstanding</v>
      </c>
      <c r="M39" s="11" t="s">
        <v>19</v>
      </c>
    </row>
    <row r="40" spans="1:13" ht="60" customHeight="1" x14ac:dyDescent="0.35">
      <c r="A40" s="9" t="s">
        <v>185</v>
      </c>
      <c r="B40" s="1" t="s">
        <v>186</v>
      </c>
      <c r="C40" s="2" t="s">
        <v>25</v>
      </c>
      <c r="D40" s="3" t="s">
        <v>16</v>
      </c>
      <c r="E40" s="3" t="s">
        <v>17</v>
      </c>
      <c r="F40" s="3" t="s">
        <v>18</v>
      </c>
      <c r="G40" s="3" t="s">
        <v>19</v>
      </c>
      <c r="H40" s="4" t="s">
        <v>19</v>
      </c>
      <c r="I40" s="1" t="s">
        <v>56</v>
      </c>
      <c r="J40" s="1" t="s">
        <v>187</v>
      </c>
      <c r="K40" s="1" t="s">
        <v>188</v>
      </c>
      <c r="L40" s="3" t="str">
        <f t="shared" si="0"/>
        <v>Outstanding</v>
      </c>
      <c r="M40" s="11" t="s">
        <v>19</v>
      </c>
    </row>
    <row r="41" spans="1:13" ht="60" customHeight="1" x14ac:dyDescent="0.35">
      <c r="A41" s="9" t="s">
        <v>189</v>
      </c>
      <c r="B41" s="1" t="s">
        <v>190</v>
      </c>
      <c r="C41" s="2" t="s">
        <v>51</v>
      </c>
      <c r="D41" s="3" t="s">
        <v>16</v>
      </c>
      <c r="E41" s="3" t="s">
        <v>17</v>
      </c>
      <c r="F41" s="3" t="s">
        <v>18</v>
      </c>
      <c r="G41" s="3" t="s">
        <v>19</v>
      </c>
      <c r="H41" s="4" t="s">
        <v>19</v>
      </c>
      <c r="I41" s="1" t="s">
        <v>56</v>
      </c>
      <c r="J41" s="1" t="s">
        <v>191</v>
      </c>
      <c r="K41" s="1" t="s">
        <v>192</v>
      </c>
      <c r="L41" s="3" t="str">
        <f t="shared" si="0"/>
        <v>Outstanding</v>
      </c>
      <c r="M41" s="11" t="s">
        <v>19</v>
      </c>
    </row>
    <row r="42" spans="1:13" ht="60" customHeight="1" x14ac:dyDescent="0.35">
      <c r="A42" s="9" t="s">
        <v>193</v>
      </c>
      <c r="B42" s="1" t="s">
        <v>194</v>
      </c>
      <c r="C42" s="2" t="s">
        <v>25</v>
      </c>
      <c r="D42" s="3" t="s">
        <v>16</v>
      </c>
      <c r="E42" s="3" t="s">
        <v>17</v>
      </c>
      <c r="F42" s="3" t="s">
        <v>18</v>
      </c>
      <c r="G42" s="3" t="s">
        <v>19</v>
      </c>
      <c r="H42" s="4" t="s">
        <v>19</v>
      </c>
      <c r="I42" s="1" t="s">
        <v>104</v>
      </c>
      <c r="J42" s="1" t="s">
        <v>195</v>
      </c>
      <c r="K42" s="1" t="s">
        <v>106</v>
      </c>
      <c r="L42" s="3" t="str">
        <f t="shared" si="0"/>
        <v>Outstanding</v>
      </c>
      <c r="M42" s="11" t="s">
        <v>19</v>
      </c>
    </row>
    <row r="43" spans="1:13" ht="60" customHeight="1" x14ac:dyDescent="0.35">
      <c r="A43" s="9" t="s">
        <v>196</v>
      </c>
      <c r="B43" s="1" t="s">
        <v>197</v>
      </c>
      <c r="C43" s="2" t="s">
        <v>25</v>
      </c>
      <c r="D43" s="3" t="s">
        <v>16</v>
      </c>
      <c r="E43" s="3" t="s">
        <v>17</v>
      </c>
      <c r="F43" s="3" t="s">
        <v>18</v>
      </c>
      <c r="G43" s="3" t="s">
        <v>19</v>
      </c>
      <c r="H43" s="4" t="s">
        <v>19</v>
      </c>
      <c r="I43" s="1" t="s">
        <v>104</v>
      </c>
      <c r="J43" s="1" t="s">
        <v>198</v>
      </c>
      <c r="K43" s="1" t="s">
        <v>106</v>
      </c>
      <c r="L43" s="3" t="str">
        <f t="shared" si="0"/>
        <v>Outstanding</v>
      </c>
      <c r="M43" s="11" t="s">
        <v>19</v>
      </c>
    </row>
    <row r="44" spans="1:13" ht="60" customHeight="1" x14ac:dyDescent="0.35">
      <c r="A44" s="9" t="s">
        <v>199</v>
      </c>
      <c r="B44" s="1" t="s">
        <v>200</v>
      </c>
      <c r="C44" s="2" t="s">
        <v>25</v>
      </c>
      <c r="D44" s="3" t="s">
        <v>16</v>
      </c>
      <c r="E44" s="3" t="s">
        <v>17</v>
      </c>
      <c r="F44" s="3" t="s">
        <v>18</v>
      </c>
      <c r="G44" s="3" t="s">
        <v>19</v>
      </c>
      <c r="H44" s="4" t="s">
        <v>19</v>
      </c>
      <c r="I44" s="1" t="s">
        <v>201</v>
      </c>
      <c r="J44" s="1" t="s">
        <v>202</v>
      </c>
      <c r="K44" s="1" t="s">
        <v>203</v>
      </c>
      <c r="L44" s="3" t="str">
        <f t="shared" si="0"/>
        <v>Outstanding</v>
      </c>
      <c r="M44" s="11" t="s">
        <v>19</v>
      </c>
    </row>
    <row r="45" spans="1:13" ht="60" customHeight="1" x14ac:dyDescent="0.35">
      <c r="A45" s="9" t="s">
        <v>204</v>
      </c>
      <c r="B45" s="1" t="s">
        <v>205</v>
      </c>
      <c r="C45" s="2" t="s">
        <v>25</v>
      </c>
      <c r="D45" s="3" t="s">
        <v>16</v>
      </c>
      <c r="E45" s="3" t="s">
        <v>17</v>
      </c>
      <c r="F45" s="3" t="s">
        <v>18</v>
      </c>
      <c r="G45" s="3" t="s">
        <v>19</v>
      </c>
      <c r="H45" s="4" t="s">
        <v>19</v>
      </c>
      <c r="I45" s="1" t="s">
        <v>104</v>
      </c>
      <c r="J45" s="1" t="s">
        <v>206</v>
      </c>
      <c r="K45" s="1" t="s">
        <v>106</v>
      </c>
      <c r="L45" s="3" t="str">
        <f t="shared" si="0"/>
        <v>Outstanding</v>
      </c>
      <c r="M45" s="11" t="s">
        <v>19</v>
      </c>
    </row>
    <row r="46" spans="1:13" ht="60" customHeight="1" x14ac:dyDescent="0.35">
      <c r="A46" s="9" t="s">
        <v>207</v>
      </c>
      <c r="B46" s="1" t="s">
        <v>208</v>
      </c>
      <c r="C46" s="2" t="s">
        <v>25</v>
      </c>
      <c r="D46" s="3" t="s">
        <v>16</v>
      </c>
      <c r="E46" s="3" t="s">
        <v>17</v>
      </c>
      <c r="F46" s="3" t="s">
        <v>18</v>
      </c>
      <c r="G46" s="3" t="s">
        <v>19</v>
      </c>
      <c r="H46" s="4" t="s">
        <v>19</v>
      </c>
      <c r="I46" s="1" t="s">
        <v>56</v>
      </c>
      <c r="J46" s="1" t="s">
        <v>209</v>
      </c>
      <c r="K46" s="1" t="s">
        <v>210</v>
      </c>
      <c r="L46" s="3" t="str">
        <f t="shared" si="0"/>
        <v>Outstanding</v>
      </c>
      <c r="M46" s="11" t="s">
        <v>19</v>
      </c>
    </row>
    <row r="47" spans="1:13" ht="60" customHeight="1" x14ac:dyDescent="0.35">
      <c r="A47" s="9" t="s">
        <v>211</v>
      </c>
      <c r="B47" s="1" t="s">
        <v>212</v>
      </c>
      <c r="C47" s="2" t="s">
        <v>25</v>
      </c>
      <c r="D47" s="3" t="s">
        <v>16</v>
      </c>
      <c r="E47" s="3" t="s">
        <v>17</v>
      </c>
      <c r="F47" s="3" t="s">
        <v>18</v>
      </c>
      <c r="G47" s="3" t="s">
        <v>19</v>
      </c>
      <c r="H47" s="4" t="s">
        <v>19</v>
      </c>
      <c r="I47" s="1" t="s">
        <v>213</v>
      </c>
      <c r="J47" s="1" t="s">
        <v>214</v>
      </c>
      <c r="K47" s="1" t="s">
        <v>130</v>
      </c>
      <c r="L47" s="3" t="str">
        <f t="shared" si="0"/>
        <v>Outstanding</v>
      </c>
      <c r="M47" s="11" t="s">
        <v>19</v>
      </c>
    </row>
    <row r="48" spans="1:13" ht="60" customHeight="1" x14ac:dyDescent="0.35">
      <c r="A48" s="9" t="s">
        <v>215</v>
      </c>
      <c r="B48" s="1" t="s">
        <v>216</v>
      </c>
      <c r="C48" s="2" t="s">
        <v>25</v>
      </c>
      <c r="D48" s="3" t="s">
        <v>16</v>
      </c>
      <c r="E48" s="3" t="s">
        <v>17</v>
      </c>
      <c r="F48" s="3" t="s">
        <v>18</v>
      </c>
      <c r="G48" s="3" t="s">
        <v>19</v>
      </c>
      <c r="H48" s="4" t="s">
        <v>19</v>
      </c>
      <c r="I48" s="1" t="s">
        <v>213</v>
      </c>
      <c r="J48" s="1" t="s">
        <v>217</v>
      </c>
      <c r="K48" s="1" t="s">
        <v>130</v>
      </c>
      <c r="L48" s="3" t="str">
        <f t="shared" si="0"/>
        <v>Outstanding</v>
      </c>
      <c r="M48" s="11" t="s">
        <v>19</v>
      </c>
    </row>
    <row r="49" spans="1:13" ht="60" customHeight="1" x14ac:dyDescent="0.35">
      <c r="A49" s="9" t="s">
        <v>218</v>
      </c>
      <c r="B49" s="1" t="s">
        <v>219</v>
      </c>
      <c r="C49" s="2" t="s">
        <v>25</v>
      </c>
      <c r="D49" s="3" t="s">
        <v>16</v>
      </c>
      <c r="E49" s="3" t="s">
        <v>17</v>
      </c>
      <c r="F49" s="3" t="s">
        <v>18</v>
      </c>
      <c r="G49" s="3" t="s">
        <v>19</v>
      </c>
      <c r="H49" s="4" t="s">
        <v>19</v>
      </c>
      <c r="I49" s="1" t="s">
        <v>56</v>
      </c>
      <c r="J49" s="1" t="s">
        <v>220</v>
      </c>
      <c r="K49" s="1" t="s">
        <v>221</v>
      </c>
      <c r="L49" s="3" t="str">
        <f t="shared" si="0"/>
        <v>Outstanding</v>
      </c>
      <c r="M49" s="11" t="s">
        <v>19</v>
      </c>
    </row>
    <row r="50" spans="1:13" ht="60" customHeight="1" x14ac:dyDescent="0.35">
      <c r="A50" s="9" t="s">
        <v>222</v>
      </c>
      <c r="B50" s="1" t="s">
        <v>223</v>
      </c>
      <c r="C50" s="2" t="s">
        <v>25</v>
      </c>
      <c r="D50" s="3" t="s">
        <v>16</v>
      </c>
      <c r="E50" s="3" t="s">
        <v>17</v>
      </c>
      <c r="F50" s="3" t="s">
        <v>18</v>
      </c>
      <c r="G50" s="3" t="s">
        <v>19</v>
      </c>
      <c r="H50" s="4" t="s">
        <v>19</v>
      </c>
      <c r="I50" s="1" t="s">
        <v>224</v>
      </c>
      <c r="J50" s="1" t="s">
        <v>225</v>
      </c>
      <c r="K50" s="1" t="s">
        <v>226</v>
      </c>
      <c r="L50" s="3" t="str">
        <f t="shared" si="0"/>
        <v>Outstanding</v>
      </c>
      <c r="M50" s="11" t="s">
        <v>19</v>
      </c>
    </row>
    <row r="51" spans="1:13" ht="60" customHeight="1" x14ac:dyDescent="0.35">
      <c r="A51" s="9" t="s">
        <v>227</v>
      </c>
      <c r="B51" s="1" t="s">
        <v>228</v>
      </c>
      <c r="C51" s="2" t="s">
        <v>25</v>
      </c>
      <c r="D51" s="3" t="s">
        <v>16</v>
      </c>
      <c r="E51" s="3" t="s">
        <v>17</v>
      </c>
      <c r="F51" s="3" t="s">
        <v>18</v>
      </c>
      <c r="G51" s="3" t="s">
        <v>19</v>
      </c>
      <c r="H51" s="4" t="s">
        <v>19</v>
      </c>
      <c r="I51" s="1" t="s">
        <v>56</v>
      </c>
      <c r="J51" s="1" t="s">
        <v>229</v>
      </c>
      <c r="K51" s="1" t="s">
        <v>230</v>
      </c>
      <c r="L51" s="3" t="str">
        <f t="shared" si="0"/>
        <v>Outstanding</v>
      </c>
      <c r="M51" s="11" t="s">
        <v>19</v>
      </c>
    </row>
    <row r="52" spans="1:13" ht="60" customHeight="1" x14ac:dyDescent="0.35">
      <c r="A52" s="9" t="s">
        <v>231</v>
      </c>
      <c r="B52" s="1" t="s">
        <v>232</v>
      </c>
      <c r="C52" s="2" t="s">
        <v>25</v>
      </c>
      <c r="D52" s="3" t="s">
        <v>16</v>
      </c>
      <c r="E52" s="3" t="s">
        <v>17</v>
      </c>
      <c r="F52" s="3" t="s">
        <v>18</v>
      </c>
      <c r="G52" s="3" t="s">
        <v>19</v>
      </c>
      <c r="H52" s="4" t="s">
        <v>19</v>
      </c>
      <c r="I52" s="1" t="s">
        <v>56</v>
      </c>
      <c r="J52" s="1" t="s">
        <v>225</v>
      </c>
      <c r="K52" s="1" t="s">
        <v>233</v>
      </c>
      <c r="L52" s="3" t="str">
        <f t="shared" si="0"/>
        <v>Outstanding</v>
      </c>
      <c r="M52" s="11" t="s">
        <v>19</v>
      </c>
    </row>
    <row r="53" spans="1:13" ht="60" customHeight="1" x14ac:dyDescent="0.35">
      <c r="A53" s="9" t="s">
        <v>234</v>
      </c>
      <c r="B53" s="1" t="s">
        <v>235</v>
      </c>
      <c r="C53" s="2" t="s">
        <v>25</v>
      </c>
      <c r="D53" s="3" t="s">
        <v>16</v>
      </c>
      <c r="E53" s="3" t="s">
        <v>17</v>
      </c>
      <c r="F53" s="3" t="s">
        <v>18</v>
      </c>
      <c r="G53" s="3" t="s">
        <v>19</v>
      </c>
      <c r="H53" s="4" t="s">
        <v>19</v>
      </c>
      <c r="I53" s="1" t="s">
        <v>236</v>
      </c>
      <c r="J53" s="1" t="s">
        <v>237</v>
      </c>
      <c r="K53" s="1" t="s">
        <v>238</v>
      </c>
      <c r="L53" s="3" t="str">
        <f t="shared" si="0"/>
        <v>Outstanding</v>
      </c>
      <c r="M53" s="11" t="s">
        <v>19</v>
      </c>
    </row>
    <row r="54" spans="1:13" ht="60" customHeight="1" x14ac:dyDescent="0.35">
      <c r="A54" s="9" t="s">
        <v>239</v>
      </c>
      <c r="B54" s="1" t="s">
        <v>240</v>
      </c>
      <c r="C54" s="2" t="s">
        <v>25</v>
      </c>
      <c r="D54" s="3" t="s">
        <v>16</v>
      </c>
      <c r="E54" s="3" t="s">
        <v>17</v>
      </c>
      <c r="F54" s="3" t="s">
        <v>18</v>
      </c>
      <c r="G54" s="3" t="s">
        <v>19</v>
      </c>
      <c r="H54" s="4" t="s">
        <v>19</v>
      </c>
      <c r="I54" s="1" t="s">
        <v>56</v>
      </c>
      <c r="J54" s="1" t="s">
        <v>225</v>
      </c>
      <c r="K54" s="1" t="s">
        <v>241</v>
      </c>
      <c r="L54" s="3" t="str">
        <f t="shared" si="0"/>
        <v>Outstanding</v>
      </c>
      <c r="M54" s="11" t="s">
        <v>19</v>
      </c>
    </row>
    <row r="55" spans="1:13" ht="60" customHeight="1" x14ac:dyDescent="0.35">
      <c r="A55" s="9" t="s">
        <v>242</v>
      </c>
      <c r="B55" s="1" t="s">
        <v>243</v>
      </c>
      <c r="C55" s="2" t="s">
        <v>25</v>
      </c>
      <c r="D55" s="3" t="s">
        <v>16</v>
      </c>
      <c r="E55" s="3" t="s">
        <v>17</v>
      </c>
      <c r="F55" s="3" t="s">
        <v>18</v>
      </c>
      <c r="G55" s="3" t="s">
        <v>19</v>
      </c>
      <c r="H55" s="4" t="s">
        <v>19</v>
      </c>
      <c r="I55" s="1" t="s">
        <v>56</v>
      </c>
      <c r="J55" s="1" t="s">
        <v>225</v>
      </c>
      <c r="K55" s="1" t="s">
        <v>244</v>
      </c>
      <c r="L55" s="3" t="str">
        <f t="shared" si="0"/>
        <v>Outstanding</v>
      </c>
      <c r="M55" s="11" t="s">
        <v>19</v>
      </c>
    </row>
    <row r="56" spans="1:13" ht="60" customHeight="1" x14ac:dyDescent="0.35">
      <c r="A56" s="9" t="s">
        <v>245</v>
      </c>
      <c r="B56" s="1" t="s">
        <v>246</v>
      </c>
      <c r="C56" s="2" t="s">
        <v>25</v>
      </c>
      <c r="D56" s="3" t="s">
        <v>16</v>
      </c>
      <c r="E56" s="3" t="s">
        <v>17</v>
      </c>
      <c r="F56" s="3" t="s">
        <v>18</v>
      </c>
      <c r="G56" s="3" t="s">
        <v>19</v>
      </c>
      <c r="H56" s="4" t="s">
        <v>19</v>
      </c>
      <c r="I56" s="1" t="s">
        <v>56</v>
      </c>
      <c r="J56" s="1" t="s">
        <v>247</v>
      </c>
      <c r="K56" s="1" t="s">
        <v>248</v>
      </c>
      <c r="L56" s="3" t="str">
        <f t="shared" si="0"/>
        <v>Outstanding</v>
      </c>
      <c r="M56" s="11" t="s">
        <v>19</v>
      </c>
    </row>
    <row r="57" spans="1:13" ht="60" customHeight="1" x14ac:dyDescent="0.35">
      <c r="A57" s="9" t="s">
        <v>249</v>
      </c>
      <c r="B57" s="1" t="s">
        <v>250</v>
      </c>
      <c r="C57" s="2" t="s">
        <v>15</v>
      </c>
      <c r="D57" s="3" t="s">
        <v>16</v>
      </c>
      <c r="E57" s="3" t="s">
        <v>17</v>
      </c>
      <c r="F57" s="3" t="s">
        <v>18</v>
      </c>
      <c r="G57" s="3" t="s">
        <v>19</v>
      </c>
      <c r="H57" s="4" t="s">
        <v>19</v>
      </c>
      <c r="I57" s="1" t="s">
        <v>56</v>
      </c>
      <c r="J57" s="1" t="s">
        <v>251</v>
      </c>
      <c r="K57" s="1" t="s">
        <v>252</v>
      </c>
      <c r="L57" s="3" t="str">
        <f t="shared" si="0"/>
        <v>Outstanding</v>
      </c>
      <c r="M57" s="11" t="s">
        <v>19</v>
      </c>
    </row>
    <row r="58" spans="1:13" ht="60" customHeight="1" x14ac:dyDescent="0.35">
      <c r="A58" s="9" t="s">
        <v>253</v>
      </c>
      <c r="B58" s="1" t="s">
        <v>254</v>
      </c>
      <c r="C58" s="2" t="s">
        <v>25</v>
      </c>
      <c r="D58" s="3" t="s">
        <v>16</v>
      </c>
      <c r="E58" s="3" t="s">
        <v>17</v>
      </c>
      <c r="F58" s="3" t="s">
        <v>18</v>
      </c>
      <c r="G58" s="3" t="s">
        <v>19</v>
      </c>
      <c r="H58" s="4" t="s">
        <v>19</v>
      </c>
      <c r="I58" s="1" t="s">
        <v>20</v>
      </c>
      <c r="J58" s="1" t="s">
        <v>255</v>
      </c>
      <c r="K58" s="1" t="s">
        <v>38</v>
      </c>
      <c r="L58" s="3" t="str">
        <f t="shared" si="0"/>
        <v>Outstanding</v>
      </c>
      <c r="M58" s="11" t="s">
        <v>19</v>
      </c>
    </row>
    <row r="59" spans="1:13" ht="60" customHeight="1" x14ac:dyDescent="0.35">
      <c r="A59" s="10" t="s">
        <v>256</v>
      </c>
      <c r="B59" s="5" t="s">
        <v>257</v>
      </c>
      <c r="C59" s="6" t="s">
        <v>25</v>
      </c>
      <c r="D59" s="7" t="s">
        <v>16</v>
      </c>
      <c r="E59" s="7" t="s">
        <v>17</v>
      </c>
      <c r="F59" s="7" t="s">
        <v>18</v>
      </c>
      <c r="G59" s="7" t="s">
        <v>19</v>
      </c>
      <c r="H59" s="8" t="s">
        <v>19</v>
      </c>
      <c r="I59" s="5" t="s">
        <v>258</v>
      </c>
      <c r="J59" s="5" t="s">
        <v>259</v>
      </c>
      <c r="K59" s="5" t="s">
        <v>260</v>
      </c>
      <c r="L59" s="7" t="str">
        <f t="shared" si="0"/>
        <v>Outstanding</v>
      </c>
      <c r="M59" s="12" t="s">
        <v>19</v>
      </c>
    </row>
    <row r="63" spans="1:13" ht="32" customHeight="1" x14ac:dyDescent="0.35">
      <c r="A63" s="78" t="s">
        <v>261</v>
      </c>
      <c r="B63" s="78"/>
      <c r="C63" s="78"/>
      <c r="D63" s="78"/>
    </row>
  </sheetData>
  <mergeCells count="1">
    <mergeCell ref="A63:D63"/>
  </mergeCells>
  <conditionalFormatting sqref="C2:C5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9" xr:uid="{00000000-0002-0000-0200-000000000000}">
      <formula1>"Must,Should,Could,Won't,Unassigned"</formula1>
    </dataValidation>
    <dataValidation type="list" showErrorMessage="1" errorTitle="Invalid Value" error="Please select a value from the list: Low, Medium, High, Unassessed." sqref="E2:E59" xr:uid="{00000000-0002-0000-0200-000001000000}">
      <formula1>"Low,Medium,High,Unassessed"</formula1>
    </dataValidation>
    <dataValidation type="list" showErrorMessage="1" errorTitle="Invalid Value" error="Please select a value from the list: Phase1, Phase2, Phase3, Phase4, Phase5, Pending." sqref="F2:F5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9" xr:uid="{00000000-0002-0000-0200-000003000000}">
      <formula1>"Implemented,Testing,Failed,Compensated,Risk Accepted,N/A"</formula1>
    </dataValidation>
  </dataValidations>
  <hyperlinks>
    <hyperlink ref="A6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385</v>
      </c>
      <c r="C2" s="95" t="s">
        <v>385</v>
      </c>
      <c r="D2" s="95" t="s">
        <v>385</v>
      </c>
      <c r="E2" s="95" t="s">
        <v>385</v>
      </c>
      <c r="F2" s="95" t="s">
        <v>385</v>
      </c>
      <c r="G2" s="95" t="s">
        <v>385</v>
      </c>
      <c r="H2" s="99" t="s">
        <v>386</v>
      </c>
      <c r="I2" s="99" t="s">
        <v>386</v>
      </c>
      <c r="J2" s="99" t="s">
        <v>386</v>
      </c>
      <c r="K2" s="99" t="s">
        <v>386</v>
      </c>
      <c r="L2" s="99" t="s">
        <v>386</v>
      </c>
      <c r="M2" s="98" t="s">
        <v>387</v>
      </c>
      <c r="N2" s="98" t="s">
        <v>387</v>
      </c>
      <c r="O2" s="100" t="s">
        <v>388</v>
      </c>
      <c r="P2" s="100" t="s">
        <v>388</v>
      </c>
      <c r="Q2" s="96" t="s">
        <v>11</v>
      </c>
      <c r="R2" s="96" t="s">
        <v>11</v>
      </c>
      <c r="S2" s="96" t="s">
        <v>11</v>
      </c>
      <c r="T2" s="97" t="s">
        <v>389</v>
      </c>
    </row>
    <row r="3" spans="2:20" ht="35" customHeight="1" x14ac:dyDescent="0.35">
      <c r="B3" s="68" t="s">
        <v>390</v>
      </c>
      <c r="C3" s="68" t="s">
        <v>391</v>
      </c>
      <c r="D3" s="68" t="s">
        <v>392</v>
      </c>
      <c r="E3" s="68" t="s">
        <v>393</v>
      </c>
      <c r="F3" s="68" t="s">
        <v>394</v>
      </c>
      <c r="G3" s="68" t="s">
        <v>9</v>
      </c>
      <c r="H3" s="69" t="s">
        <v>395</v>
      </c>
      <c r="I3" s="69" t="s">
        <v>396</v>
      </c>
      <c r="J3" s="69" t="s">
        <v>397</v>
      </c>
      <c r="K3" s="69" t="s">
        <v>398</v>
      </c>
      <c r="L3" s="69" t="s">
        <v>330</v>
      </c>
      <c r="M3" s="70" t="s">
        <v>399</v>
      </c>
      <c r="N3" s="70" t="s">
        <v>400</v>
      </c>
      <c r="O3" s="71" t="s">
        <v>401</v>
      </c>
      <c r="P3" s="71" t="s">
        <v>402</v>
      </c>
      <c r="Q3" s="72" t="s">
        <v>11</v>
      </c>
      <c r="R3" s="72" t="s">
        <v>403</v>
      </c>
      <c r="S3" s="72" t="s">
        <v>404</v>
      </c>
      <c r="T3" s="73" t="s">
        <v>405</v>
      </c>
    </row>
    <row r="4" spans="2:20" ht="60" customHeight="1" x14ac:dyDescent="0.35">
      <c r="B4" s="74" t="s">
        <v>406</v>
      </c>
      <c r="C4" s="74" t="s">
        <v>407</v>
      </c>
      <c r="D4" s="74" t="s">
        <v>408</v>
      </c>
      <c r="E4" s="74" t="s">
        <v>409</v>
      </c>
      <c r="F4" s="74" t="s">
        <v>410</v>
      </c>
      <c r="G4" s="74" t="s">
        <v>411</v>
      </c>
      <c r="H4" s="74" t="s">
        <v>412</v>
      </c>
      <c r="I4" s="74" t="s">
        <v>413</v>
      </c>
      <c r="J4" s="74" t="s">
        <v>414</v>
      </c>
      <c r="K4" s="74" t="s">
        <v>415</v>
      </c>
      <c r="L4" s="74" t="s">
        <v>416</v>
      </c>
      <c r="M4" s="74" t="s">
        <v>417</v>
      </c>
      <c r="N4" s="74" t="s">
        <v>418</v>
      </c>
      <c r="O4" s="74" t="s">
        <v>419</v>
      </c>
      <c r="P4" s="74" t="s">
        <v>420</v>
      </c>
      <c r="Q4" s="74" t="s">
        <v>421</v>
      </c>
      <c r="R4" s="74" t="s">
        <v>422</v>
      </c>
      <c r="S4" s="74" t="s">
        <v>423</v>
      </c>
      <c r="T4" s="74" t="s">
        <v>424</v>
      </c>
    </row>
    <row r="5" spans="2:20" ht="60" customHeight="1" x14ac:dyDescent="0.35">
      <c r="B5" s="36" t="s">
        <v>425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426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427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428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429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430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431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432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433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434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435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436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437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438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439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440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441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442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443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444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445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446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447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448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449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450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451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452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453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454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455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456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457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458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459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460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461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462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463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464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465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466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467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468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469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470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471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472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473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474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261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DBN-6300 NDM Security Technical Implementation Guide - SHGIR</dc:title>
  <dc:subject>Generated on: 2026-06-08 13:07:21</dc:subject>
  <dc:creator>Anicet Fopa Tchoffo</dc:creator>
  <cp:keywords>Baseline;Hardening;DISA;STIG</cp:keywords>
  <dc:description>Baseline Developed By: DB Networks and Defense Information Systems Agency (DISA) for the US DoD</dc:description>
  <cp:lastModifiedBy>Anicet Fopa Tchoffo</cp:lastModifiedBy>
  <dcterms:modified xsi:type="dcterms:W3CDTF">2026-06-08T12:07:30Z</dcterms:modified>
  <cp:category>DISA-STIG</cp:category>
  <cp:contentStatus>Draft</cp:contentStatus>
</cp:coreProperties>
</file>