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064C238A161A8EF150EB619C0BC8708A01C0BC83" xr6:coauthVersionLast="47" xr6:coauthVersionMax="47" xr10:uidLastSave="{5F4E6534-3EC7-4CBE-9819-17A1AC9CD4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F90" i="3"/>
  <c r="E98" i="3" s="1"/>
  <c r="E90" i="3"/>
  <c r="D90" i="3"/>
  <c r="C90" i="3"/>
  <c r="F89" i="3"/>
  <c r="D97" i="3" s="1"/>
  <c r="E89" i="3"/>
  <c r="D89" i="3"/>
  <c r="C89" i="3"/>
  <c r="E88" i="3"/>
  <c r="D88" i="3"/>
  <c r="C88" i="3"/>
  <c r="W140" i="3" s="1"/>
  <c r="E87" i="3"/>
  <c r="D87" i="3"/>
  <c r="C87" i="3"/>
  <c r="U140" i="3" s="1"/>
  <c r="F86" i="3"/>
  <c r="T169" i="3" s="1"/>
  <c r="E86" i="3"/>
  <c r="D86" i="3"/>
  <c r="C86" i="3"/>
  <c r="S140" i="3" s="1"/>
  <c r="E71" i="3"/>
  <c r="D71" i="3"/>
  <c r="C71" i="3"/>
  <c r="F71" i="3" s="1"/>
  <c r="E70" i="3"/>
  <c r="D70" i="3"/>
  <c r="C70" i="3"/>
  <c r="F70" i="3" s="1"/>
  <c r="E69" i="3"/>
  <c r="D69" i="3"/>
  <c r="C69" i="3"/>
  <c r="F69" i="3" s="1"/>
  <c r="E51" i="3"/>
  <c r="D51" i="3"/>
  <c r="F51" i="3" s="1"/>
  <c r="C51" i="3"/>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F29" i="3" s="1"/>
  <c r="C29" i="3"/>
  <c r="E16" i="3"/>
  <c r="D16" i="3"/>
  <c r="C16" i="3"/>
  <c r="F16" i="3" s="1"/>
  <c r="C9" i="3"/>
  <c r="D9" i="3" s="1"/>
  <c r="C8" i="3"/>
  <c r="D8" i="3" s="1"/>
  <c r="C7" i="3"/>
  <c r="D7" i="3" s="1"/>
  <c r="C58" i="3" l="1"/>
  <c r="E58" i="3"/>
  <c r="D58" i="3"/>
  <c r="R169" i="3"/>
  <c r="R164" i="3"/>
  <c r="R159" i="3"/>
  <c r="R154" i="3"/>
  <c r="R149" i="3"/>
  <c r="R144" i="3"/>
  <c r="R168" i="3"/>
  <c r="R163" i="3"/>
  <c r="R158" i="3"/>
  <c r="R153" i="3"/>
  <c r="R148" i="3"/>
  <c r="R143" i="3"/>
  <c r="E20" i="3"/>
  <c r="R172" i="3"/>
  <c r="R167" i="3"/>
  <c r="R162" i="3"/>
  <c r="R157" i="3"/>
  <c r="R152" i="3"/>
  <c r="R147" i="3"/>
  <c r="R142" i="3"/>
  <c r="D20" i="3"/>
  <c r="C20" i="3"/>
  <c r="R171" i="3"/>
  <c r="R166" i="3"/>
  <c r="R161" i="3"/>
  <c r="R156" i="3"/>
  <c r="R151" i="3"/>
  <c r="R146" i="3"/>
  <c r="R170" i="3"/>
  <c r="R165" i="3"/>
  <c r="R160" i="3"/>
  <c r="R155" i="3"/>
  <c r="R150" i="3"/>
  <c r="R145" i="3"/>
  <c r="E115" i="3"/>
  <c r="D115" i="3"/>
  <c r="C115" i="3"/>
  <c r="E37" i="3"/>
  <c r="D37" i="3"/>
  <c r="C37" i="3"/>
  <c r="C57" i="3"/>
  <c r="E57" i="3"/>
  <c r="D57" i="3"/>
  <c r="E36" i="3"/>
  <c r="D36" i="3"/>
  <c r="C36" i="3"/>
  <c r="E59" i="3"/>
  <c r="D59" i="3"/>
  <c r="C59" i="3"/>
  <c r="E76" i="3"/>
  <c r="D76" i="3"/>
  <c r="C76" i="3"/>
  <c r="E56" i="3"/>
  <c r="D56" i="3"/>
  <c r="C56" i="3"/>
  <c r="G129" i="3"/>
  <c r="E77" i="3"/>
  <c r="D77" i="3"/>
  <c r="C77" i="3"/>
  <c r="E116" i="3"/>
  <c r="D116" i="3"/>
  <c r="C116" i="3"/>
  <c r="D35" i="3"/>
  <c r="E35" i="3"/>
  <c r="C35" i="3"/>
  <c r="E117" i="3"/>
  <c r="D117" i="3"/>
  <c r="C117" i="3"/>
  <c r="E60" i="3"/>
  <c r="D60" i="3"/>
  <c r="C60" i="3"/>
  <c r="E75" i="3"/>
  <c r="D75" i="3"/>
  <c r="C75" i="3"/>
  <c r="E55" i="3"/>
  <c r="D55" i="3"/>
  <c r="C55" i="3"/>
  <c r="E114" i="3"/>
  <c r="D114" i="3"/>
  <c r="C114" i="3"/>
  <c r="T145" i="3"/>
  <c r="T150" i="3"/>
  <c r="T155" i="3"/>
  <c r="T160" i="3"/>
  <c r="T165" i="3"/>
  <c r="T170" i="3"/>
  <c r="C97" i="3"/>
  <c r="F88" i="3"/>
  <c r="E97" i="3"/>
  <c r="Q140" i="3"/>
  <c r="F87" i="3"/>
  <c r="C98" i="3"/>
  <c r="T146" i="3"/>
  <c r="T151" i="3"/>
  <c r="T156" i="3"/>
  <c r="T161" i="3"/>
  <c r="T166" i="3"/>
  <c r="T171" i="3"/>
  <c r="D98" i="3"/>
  <c r="T142" i="3"/>
  <c r="T147" i="3"/>
  <c r="T152" i="3"/>
  <c r="T157" i="3"/>
  <c r="T162" i="3"/>
  <c r="T167" i="3"/>
  <c r="T172" i="3"/>
  <c r="C94" i="3"/>
  <c r="T143" i="3"/>
  <c r="T148" i="3"/>
  <c r="T153" i="3"/>
  <c r="T158" i="3"/>
  <c r="T163" i="3"/>
  <c r="T168" i="3"/>
  <c r="D94" i="3"/>
  <c r="E94" i="3"/>
  <c r="T144" i="3"/>
  <c r="T149" i="3"/>
  <c r="T154" i="3"/>
  <c r="T159" i="3"/>
  <c r="T164" i="3"/>
  <c r="V169" i="3" l="1"/>
  <c r="V164" i="3"/>
  <c r="V159" i="3"/>
  <c r="V154" i="3"/>
  <c r="V149" i="3"/>
  <c r="V144" i="3"/>
  <c r="E95" i="3"/>
  <c r="D95" i="3"/>
  <c r="V168" i="3"/>
  <c r="V163" i="3"/>
  <c r="V158" i="3"/>
  <c r="V153" i="3"/>
  <c r="V148" i="3"/>
  <c r="V143" i="3"/>
  <c r="V172" i="3"/>
  <c r="V167" i="3"/>
  <c r="V162" i="3"/>
  <c r="V157" i="3"/>
  <c r="V152" i="3"/>
  <c r="V147" i="3"/>
  <c r="V142" i="3"/>
  <c r="V171" i="3"/>
  <c r="V166" i="3"/>
  <c r="V161" i="3"/>
  <c r="V156" i="3"/>
  <c r="V151" i="3"/>
  <c r="V146" i="3"/>
  <c r="V170" i="3"/>
  <c r="V165" i="3"/>
  <c r="V160" i="3"/>
  <c r="V155" i="3"/>
  <c r="V150" i="3"/>
  <c r="V145" i="3"/>
  <c r="C95" i="3"/>
  <c r="X169" i="3"/>
  <c r="X164" i="3"/>
  <c r="X159" i="3"/>
  <c r="X154" i="3"/>
  <c r="X149" i="3"/>
  <c r="X144" i="3"/>
  <c r="C96" i="3"/>
  <c r="X168" i="3"/>
  <c r="X163" i="3"/>
  <c r="X158" i="3"/>
  <c r="X153" i="3"/>
  <c r="X148" i="3"/>
  <c r="X143" i="3"/>
  <c r="X172" i="3"/>
  <c r="X167" i="3"/>
  <c r="X162" i="3"/>
  <c r="X157" i="3"/>
  <c r="X152" i="3"/>
  <c r="X147" i="3"/>
  <c r="X142" i="3"/>
  <c r="X171" i="3"/>
  <c r="X166" i="3"/>
  <c r="X161" i="3"/>
  <c r="X156" i="3"/>
  <c r="X151" i="3"/>
  <c r="X146" i="3"/>
  <c r="E96" i="3"/>
  <c r="D96" i="3"/>
  <c r="X170" i="3"/>
  <c r="X165" i="3"/>
  <c r="X160" i="3"/>
  <c r="X155" i="3"/>
  <c r="X150" i="3"/>
  <c r="X145" i="3"/>
</calcChain>
</file>

<file path=xl/sharedStrings.xml><?xml version="1.0" encoding="utf-8"?>
<sst xmlns="http://schemas.openxmlformats.org/spreadsheetml/2006/main" count="2579" uniqueCount="1007">
  <si>
    <t>Id</t>
  </si>
  <si>
    <t>Title</t>
  </si>
  <si>
    <t>Severity</t>
  </si>
  <si>
    <t>Component</t>
  </si>
  <si>
    <t>MoSCoW</t>
  </si>
  <si>
    <t>OpsImpact</t>
  </si>
  <si>
    <t>Phase</t>
  </si>
  <si>
    <t>ImplStatus</t>
  </si>
  <si>
    <t>Notes</t>
  </si>
  <si>
    <t>Remediation</t>
  </si>
  <si>
    <t>Description</t>
  </si>
  <si>
    <t>Audit</t>
  </si>
  <si>
    <t>Status</t>
  </si>
  <si>
    <t>LogID</t>
  </si>
  <si>
    <t>V-259890</t>
  </si>
  <si>
    <r>
      <rPr>
        <sz val="11"/>
        <rFont val="Calibri"/>
      </rPr>
      <t>The Enterprise Voice, Video, and Messaging Policy must define operations for VTC and endpoint cameras regarding the ability to pick up and transmit sensitive information.</t>
    </r>
  </si>
  <si>
    <t>CAT I (High)</t>
  </si>
  <si>
    <t>Policy</t>
  </si>
  <si>
    <t>Unassigned</t>
  </si>
  <si>
    <t>Unassessed</t>
  </si>
  <si>
    <t>Pending</t>
  </si>
  <si>
    <t/>
  </si>
  <si>
    <r>
      <rPr>
        <sz val="11"/>
        <color rgb="FF000000"/>
        <rFont val="Calibri"/>
      </rPr>
      <t xml:space="preserve">Ensure a policy and procedure is in place and enforced that addresses the operation of video/collaboration communications-related cameras (e.g., webcams or VTC cameras) regarding their ability to inadvertently capture and transmit sensitive or classified information. </t>
    </r>
    <r>
      <rPr>
        <sz val="11"/>
        <color rgb="FF000000"/>
        <rFont val="Calibri"/>
      </rPr>
      <t xml:space="preserve">
</t>
    </r>
    <r>
      <rPr>
        <sz val="11"/>
        <color rgb="FF000000"/>
        <rFont val="Calibri"/>
      </rPr>
      <t>Do not post potentially sensitive information on the walls in view of the camera(s).</t>
    </r>
    <r>
      <rPr>
        <sz val="11"/>
        <color rgb="FF000000"/>
        <rFont val="Calibri"/>
      </rPr>
      <t xml:space="preserve">
</t>
    </r>
    <r>
      <rPr>
        <sz val="11"/>
        <color rgb="FF000000"/>
        <rFont val="Calibri"/>
      </rPr>
      <t xml:space="preserve">Produce an SOP that addresses the operation of video/collaboration communications-related cameras (e.g., webcams or VTC cameras) regarding their ability to inadvertently capture and transmit sensitive or classified information such that: </t>
    </r>
    <r>
      <rPr>
        <sz val="11"/>
        <color rgb="FF000000"/>
        <rFont val="Calibri"/>
      </rPr>
      <t xml:space="preserve">
</t>
    </r>
    <r>
      <rPr>
        <sz val="11"/>
        <color rgb="FF000000"/>
        <rFont val="Calibri"/>
      </rPr>
      <t>- Conference room and office users do not display sensitive or classified information on walls that are within the view of the camera(s).</t>
    </r>
    <r>
      <rPr>
        <sz val="11"/>
        <color rgb="FF000000"/>
        <rFont val="Calibri"/>
      </rPr>
      <t xml:space="preserve">
</t>
    </r>
    <r>
      <rPr>
        <sz val="11"/>
        <color rgb="FF000000"/>
        <rFont val="Calibri"/>
      </rPr>
      <t>- Conference room and office users do not place sensitive or classified information on a table or desk within the view of the camera(s) without proper protection. (e.g., a proper cover).</t>
    </r>
    <r>
      <rPr>
        <sz val="11"/>
        <color rgb="FF000000"/>
        <rFont val="Calibri"/>
      </rPr>
      <t xml:space="preserve">
</t>
    </r>
    <r>
      <rPr>
        <sz val="11"/>
        <color rgb="FF000000"/>
        <rFont val="Calibri"/>
      </rPr>
      <t xml:space="preserve">- Conference room and office users do not read or view sensitive or classified information at such an angle that the camera(s) could focus on it. </t>
    </r>
    <r>
      <rPr>
        <sz val="11"/>
        <color rgb="FF000000"/>
        <rFont val="Calibri"/>
      </rPr>
      <t xml:space="preserve">
</t>
    </r>
    <r>
      <rPr>
        <sz val="11"/>
        <color rgb="FF000000"/>
        <rFont val="Calibri"/>
      </rPr>
      <t>NOTE: While covering such information mitigates disclosure when a camera is to be used, if the camera is activated unexpectedly or without taking action to cover the information prior to activating, the information can be compromised. Best practice is to not display it in view of the camera at all.</t>
    </r>
    <r>
      <rPr>
        <sz val="11"/>
        <color rgb="FF000000"/>
        <rFont val="Calibri"/>
      </rPr>
      <t xml:space="preserve">
</t>
    </r>
    <r>
      <rPr>
        <sz val="11"/>
        <color rgb="FF000000"/>
        <rFont val="Calibri"/>
      </rPr>
      <t>Provide appropriate training so users follow the SOP. Enforce user compliance with the SOP.</t>
    </r>
  </si>
  <si>
    <r>
      <rPr>
        <sz val="11"/>
        <color rgb="FF000000"/>
        <rFont val="Calibri"/>
      </rPr>
      <t>Users of conference room or office-based VTC systems and PC-based communications applications that employ a camera must not inadvertently display sensitive or classified information that is not part of the communications session while the camera is active. This can happen if information in the form of charts, pictures, or maps are displayed on a wall within the viewing or capture range of a camera. Any pan, tilt, and zoom (PTZ) capabilities of the camera must be considered. One may consider visual information out of range, but it may be in range considering camera capabilities such as high definition, PTZ, and video enhancement possibilities for captured frames. Inadvertent display of classified information could also happen if the information is lying on a desk or table unprotected.</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Vulnerability awareness and operational training will be provided to users of VTC and video/collaboration communications-related cameras regarding these requirements.</t>
    </r>
    <r>
      <rPr>
        <sz val="11"/>
        <color rgb="FF000000"/>
        <rFont val="Calibri"/>
      </rPr>
      <t xml:space="preserve">
</t>
    </r>
    <r>
      <rPr>
        <sz val="11"/>
        <color rgb="FF000000"/>
        <rFont val="Calibri"/>
      </rPr>
      <t>- This requirement is relevant no matter what the classification level of the session. In an IP environment, the classification of VTC or PC communications depends on the classification of the network to which the VTU or PC is attached and the classification of the facility in which it is located. While classified communications can occur at the same level of classification as the network and facility, communications having a lower or no classification (e.g., unclassified or CUI) may also occur in the same environment. Therefore, sensitive or classified information that is not part of the communications session might be improperly disclosed without proper controls in place.</t>
    </r>
  </si>
  <si>
    <r>
      <rPr>
        <sz val="11"/>
        <color rgb="FF000000"/>
        <rFont val="Calibri"/>
      </rPr>
      <t xml:space="preserve">Verify a policy and procedure is in place and enforced that addresses the operation of video/collaboration communications-related cameras (e.g., webcams or VTC cameras) regarding their ability to inadvertently capture and transmit sensitive or classified information such that: </t>
    </r>
    <r>
      <rPr>
        <sz val="11"/>
        <color rgb="FF000000"/>
        <rFont val="Calibri"/>
      </rPr>
      <t xml:space="preserve">
</t>
    </r>
    <r>
      <rPr>
        <sz val="11"/>
        <color rgb="FF000000"/>
        <rFont val="Calibri"/>
      </rPr>
      <t>- Conference room and office users do not display sensitive or classified information on walls that are within the view of the camera(s).</t>
    </r>
    <r>
      <rPr>
        <sz val="11"/>
        <color rgb="FF000000"/>
        <rFont val="Calibri"/>
      </rPr>
      <t xml:space="preserve">
</t>
    </r>
    <r>
      <rPr>
        <sz val="11"/>
        <color rgb="FF000000"/>
        <rFont val="Calibri"/>
      </rPr>
      <t>- Conference room and office users do not place sensitive or classified information on a table or desk within the view of the camera(s) without proper protection (e.g., a proper cover).</t>
    </r>
    <r>
      <rPr>
        <sz val="11"/>
        <color rgb="FF000000"/>
        <rFont val="Calibri"/>
      </rPr>
      <t xml:space="preserve">
</t>
    </r>
    <r>
      <rPr>
        <sz val="11"/>
        <color rgb="FF000000"/>
        <rFont val="Calibri"/>
      </rPr>
      <t xml:space="preserve">- Conference room and office users do not read or view sensitive or classified information at such an angle that the camera(s) could focus on it. </t>
    </r>
    <r>
      <rPr>
        <sz val="11"/>
        <color rgb="FF000000"/>
        <rFont val="Calibri"/>
      </rPr>
      <t xml:space="preserve">
</t>
    </r>
    <r>
      <rPr>
        <sz val="11"/>
        <color rgb="FF000000"/>
        <rFont val="Calibri"/>
      </rPr>
      <t>NOTE: While covering such information mitigates disclosure when a camera is to be used, if the camera is activated unexpectedly or without taking action to cover the information prior to activating, the information can be compromised. The best practice is to not display it in view of the camera at all.</t>
    </r>
    <r>
      <rPr>
        <sz val="11"/>
        <color rgb="FF000000"/>
        <rFont val="Calibri"/>
      </rPr>
      <t xml:space="preserve">
</t>
    </r>
    <r>
      <rPr>
        <sz val="11"/>
        <color rgb="FF000000"/>
        <rFont val="Calibri"/>
      </rPr>
      <t xml:space="preserve">Inspect the applicable standard operating procedure (SOP). </t>
    </r>
    <r>
      <rPr>
        <sz val="11"/>
        <color rgb="FF000000"/>
        <rFont val="Calibri"/>
      </rPr>
      <t xml:space="preserve">
</t>
    </r>
    <r>
      <rPr>
        <sz val="11"/>
        <color rgb="FF000000"/>
        <rFont val="Calibri"/>
      </rPr>
      <t xml:space="preserve">Inspect a random sampling of workspaces and conference rooms to determine compliance. Look for potentially sensitive information posted on the walls in view of the camera(s). </t>
    </r>
    <r>
      <rPr>
        <sz val="11"/>
        <color rgb="FF000000"/>
        <rFont val="Calibri"/>
      </rPr>
      <t xml:space="preserve">
</t>
    </r>
    <r>
      <rPr>
        <sz val="11"/>
        <color rgb="FF000000"/>
        <rFont val="Calibri"/>
      </rPr>
      <t>Interview the ISSO to determine how the SOP is enforced. Inspect user training materials and discuss practices to determine if information regarding the SOP is conveyed. Interview a random sampling of users to confirm their awareness of the SOP and related information.</t>
    </r>
    <r>
      <rPr>
        <sz val="11"/>
        <color rgb="FF000000"/>
        <rFont val="Calibri"/>
      </rPr>
      <t xml:space="preserve">
</t>
    </r>
    <r>
      <rPr>
        <sz val="11"/>
        <color rgb="FF000000"/>
        <rFont val="Calibri"/>
      </rPr>
      <t>If deficiencies are found in any of these areas, this is a finding. Note the deficiencies in the finding details.</t>
    </r>
  </si>
  <si>
    <t>V-259891</t>
  </si>
  <si>
    <r>
      <rPr>
        <sz val="11"/>
        <rFont val="Calibri"/>
      </rPr>
      <t>The Enterprise Voice, Video, and Messaging Policy must define operations for endpoint microphones regarding the ability to pick up and transmit sensitive information.</t>
    </r>
  </si>
  <si>
    <t>CAT II (Medium)</t>
  </si>
  <si>
    <r>
      <rPr>
        <sz val="11"/>
        <color rgb="FF000000"/>
        <rFont val="Calibri"/>
      </rPr>
      <t xml:space="preserve">Ensure a policy and procedure is in place and enforced that addresses the placement and operation of hardware-based voice and video communications devices and PC-based voice, video, UC, and collaboration communications applications with regard to their audio pickup and broadcast capabilities in relation to the sensitivity of the information communicated. Operational policy and procedures must be included in user training and guides. </t>
    </r>
    <r>
      <rPr>
        <sz val="11"/>
        <color rgb="FF000000"/>
        <rFont val="Calibri"/>
      </rPr>
      <t xml:space="preserve">
</t>
    </r>
    <r>
      <rPr>
        <sz val="11"/>
        <color rgb="FF000000"/>
        <rFont val="Calibri"/>
      </rPr>
      <t xml:space="preserve">Produce an SOP that addresses the operation of hardware-based voice and video communications devices and PC-based voice, video, UC, and collaboration communications applications with regard to their audio pickup and broadcast capabilities in relation to the sensitivity of the information communicated. </t>
    </r>
    <r>
      <rPr>
        <sz val="11"/>
        <color rgb="FF000000"/>
        <rFont val="Calibri"/>
      </rPr>
      <t xml:space="preserve">
</t>
    </r>
    <r>
      <rPr>
        <sz val="11"/>
        <color rgb="FF000000"/>
        <rFont val="Calibri"/>
      </rPr>
      <t>Such an SOP should:</t>
    </r>
    <r>
      <rPr>
        <sz val="11"/>
        <color rgb="FF000000"/>
        <rFont val="Calibri"/>
      </rPr>
      <t xml:space="preserve">
</t>
    </r>
    <r>
      <rPr>
        <sz val="11"/>
        <color rgb="FF000000"/>
        <rFont val="Calibri"/>
      </rPr>
      <t xml:space="preserve">- Include policy on the use of headsets containing short-range microphones and earphones in lieu of long-range microphones and speakers in an open office environment. </t>
    </r>
    <r>
      <rPr>
        <sz val="11"/>
        <color rgb="FF000000"/>
        <rFont val="Calibri"/>
      </rPr>
      <t xml:space="preserve">
</t>
    </r>
    <r>
      <rPr>
        <sz val="11"/>
        <color rgb="FF000000"/>
        <rFont val="Calibri"/>
      </rPr>
      <t xml:space="preserve">- Address the volume settings of speakers so session information is not heard by nonparticipants in a work area. </t>
    </r>
    <r>
      <rPr>
        <sz val="11"/>
        <color rgb="FF000000"/>
        <rFont val="Calibri"/>
      </rPr>
      <t xml:space="preserve">
</t>
    </r>
    <r>
      <rPr>
        <sz val="11"/>
        <color rgb="FF000000"/>
        <rFont val="Calibri"/>
      </rPr>
      <t>- Address the potential for the pickup of nonsession-related conversations in the work area.</t>
    </r>
    <r>
      <rPr>
        <sz val="11"/>
        <color rgb="FF000000"/>
        <rFont val="Calibri"/>
      </rPr>
      <t xml:space="preserve">
</t>
    </r>
    <r>
      <rPr>
        <sz val="11"/>
        <color rgb="FF000000"/>
        <rFont val="Calibri"/>
      </rPr>
      <t>Provide appropriate training so users follow the SOP. Enforce user compliance with the SOP.</t>
    </r>
  </si>
  <si>
    <r>
      <rPr>
        <sz val="11"/>
        <color rgb="FF000000"/>
        <rFont val="Calibri"/>
      </rPr>
      <t xml:space="preserve">Microphones used with VTC systems and devices are designed to be extremely sensitive so the voice of anyone speaking anywhere within a conference room is picked up and amplified so they can be heard clearly and understood at the remote location on the call. This same sensitivity is included in VTUs that are used in office spaces. This has one disadvantage. The microphones can pick up sidebar conversations that have no relationship to the conference or call in progress. </t>
    </r>
    <r>
      <rPr>
        <sz val="11"/>
        <color rgb="FF000000"/>
        <rFont val="Calibri"/>
      </rPr>
      <t xml:space="preserve">
</t>
    </r>
    <r>
      <rPr>
        <sz val="11"/>
        <color rgb="FF000000"/>
        <rFont val="Calibri"/>
      </rPr>
      <t xml:space="preserve">Likewise, in an open area, received conference audio can be broadcast to others in the area that are not part of the conference and possibly should not be exposed to the conference information for need-to-know reasons. Speakerphones exhibit a similar vulnerability. This is the same confidentiality vulnerability posed to audible sound information in the environment as discussed above, with the added twist that the conference audio is vulnerable to others in the environment. While this is more of an issue in environments where classified conversations normally occur, it is also an issue in any environment. This is of particularly concern in open work areas or open offices where multiple people work in near proximity. </t>
    </r>
    <r>
      <rPr>
        <sz val="11"/>
        <color rgb="FF000000"/>
        <rFont val="Calibri"/>
      </rPr>
      <t xml:space="preserve">
</t>
    </r>
    <r>
      <rPr>
        <sz val="11"/>
        <color rgb="FF000000"/>
        <rFont val="Calibri"/>
      </rPr>
      <t xml:space="preserve">Users or operators of VTC systems of any type must take care regarding who can hear what is being said during a conference call and what unrelated conversations can be picked up by the sensitive microphone. Where a VTU is used by a single person in an open area, a partial mitigation for this could be the use of a headset with earphones and a microphone. While this would limit the ability of others to hear audio from the conference and could also limit the audio pickup of unrelated conversations, it may not be fully effective. </t>
    </r>
    <r>
      <rPr>
        <sz val="11"/>
        <color rgb="FF000000"/>
        <rFont val="Calibri"/>
      </rPr>
      <t xml:space="preserve">
</t>
    </r>
    <r>
      <rPr>
        <sz val="11"/>
        <color rgb="FF000000"/>
        <rFont val="Calibri"/>
      </rPr>
      <t xml:space="preserve">In some instances, such as when a VTU is located in a SCIF, a Push-to-Talk (PTT) handset/headset may be required Microphones embedded in or connected to a communications endpoint, PC, or PC monitor can be sensitive enough to pick up sound that is not related to a given communications session. They could pick up nearby conversations and other sounds. This capability could compromise sensitive or classified information that is not related to the communications in progress. Speakers embedded in or connected to a communications endpoint or PC can be made loud enough to be heard across a room or in the next workspace. This capability could compromise sensitive or classified information that is being communicated during a session. </t>
    </r>
    <r>
      <rPr>
        <sz val="11"/>
        <color rgb="FF000000"/>
        <rFont val="Calibri"/>
      </rPr>
      <t xml:space="preserve">
</t>
    </r>
    <r>
      <rPr>
        <sz val="11"/>
        <color rgb="FF000000"/>
        <rFont val="Calibri"/>
      </rPr>
      <t xml:space="preserve">Users must be aware of other conversations in the area and their sensitivity when using any communications endpoint (not only a PC-based voice, video, or collaboration communications application). This awareness must then translate into protecting or eliminating these other conversations. A short-range, reduced-gain, or noise-cancelling microphone may be required. A PTT microphone may also be required for classified areas. The microphone should be muted when the user is not speaking as both mitigation for this issue and proper etiquette when participating in a conference. The muting function should be performed using a positively controlled disconnect, shorting switch, or mechanism instead of a software-controlled mute function on the PC. </t>
    </r>
    <r>
      <rPr>
        <sz val="11"/>
        <color rgb="FF000000"/>
        <rFont val="Calibri"/>
      </rPr>
      <t xml:space="preserve">
</t>
    </r>
    <r>
      <rPr>
        <sz val="11"/>
        <color rgb="FF000000"/>
        <rFont val="Calibri"/>
      </rPr>
      <t>Users must be aware of other people in the area that could hear what is being communicated. This is particularly an issue if the communicated information is sensitive or classified because the parties overhearing the information may not have proper clearance or a need-to-know. To mitigate this issue, a headset or speakers should be used and at a volume that only the user can hear.</t>
    </r>
  </si>
  <si>
    <r>
      <rPr>
        <sz val="11"/>
        <color rgb="FF000000"/>
        <rFont val="Calibri"/>
      </rPr>
      <t xml:space="preserve">Verify a policy and procedure is in place and enforced that addresses the placement and operation of hardware-based voice and video communications devices and PC-based voice, video, UC, and collaboration communications applications with regard to their audio pickup and broadcast capabilities in relation to the sensitivity of the information communicated. Operational policy and procedures must be included in user training and guides. </t>
    </r>
    <r>
      <rPr>
        <sz val="11"/>
        <color rgb="FF000000"/>
        <rFont val="Calibri"/>
      </rPr>
      <t xml:space="preserve">
</t>
    </r>
    <r>
      <rPr>
        <sz val="11"/>
        <color rgb="FF000000"/>
        <rFont val="Calibri"/>
      </rPr>
      <t>NOTE: This standard operating procedure (SOP) should take into account the classification of the area where the video teleconferencing unit (VTU) or PC supporting a PC-based voice, video, UC, and collaboration communications applications is installed as well as the classification and need-to-know restraints of the information generally communicated via the facility or specific VTU. Measures should also be included such as closing office or conference room doors, muting microphones before and after conference sessions and during conference breaks, volume levels in open offices, and muting the microphone when not speaking.</t>
    </r>
    <r>
      <rPr>
        <sz val="11"/>
        <color rgb="FF000000"/>
        <rFont val="Calibri"/>
      </rPr>
      <t xml:space="preserve">
</t>
    </r>
    <r>
      <rPr>
        <sz val="11"/>
        <color rgb="FF000000"/>
        <rFont val="Calibri"/>
      </rPr>
      <t xml:space="preserve">Inspect the applicable SOP. </t>
    </r>
    <r>
      <rPr>
        <sz val="11"/>
        <color rgb="FF000000"/>
        <rFont val="Calibri"/>
      </rPr>
      <t xml:space="preserve">
</t>
    </r>
    <r>
      <rPr>
        <sz val="11"/>
        <color rgb="FF000000"/>
        <rFont val="Calibri"/>
      </rPr>
      <t>Such an SOP should:</t>
    </r>
    <r>
      <rPr>
        <sz val="11"/>
        <color rgb="FF000000"/>
        <rFont val="Calibri"/>
      </rPr>
      <t xml:space="preserve">
</t>
    </r>
    <r>
      <rPr>
        <sz val="11"/>
        <color rgb="FF000000"/>
        <rFont val="Calibri"/>
      </rPr>
      <t>- Include policy on the use of headsets containing short-range microphones and earphones in lieu of long-range microphones and speakers in an open office environment.</t>
    </r>
    <r>
      <rPr>
        <sz val="11"/>
        <color rgb="FF000000"/>
        <rFont val="Calibri"/>
      </rPr>
      <t xml:space="preserve">
</t>
    </r>
    <r>
      <rPr>
        <sz val="11"/>
        <color rgb="FF000000"/>
        <rFont val="Calibri"/>
      </rPr>
      <t>- Address the volume settings of speakers so session information is not heard by nonparticipants in a work area.</t>
    </r>
    <r>
      <rPr>
        <sz val="11"/>
        <color rgb="FF000000"/>
        <rFont val="Calibri"/>
      </rPr>
      <t xml:space="preserve">
</t>
    </r>
    <r>
      <rPr>
        <sz val="11"/>
        <color rgb="FF000000"/>
        <rFont val="Calibri"/>
      </rPr>
      <t>- Address the potential for the pickup of nonsession-related conversations in the work area.</t>
    </r>
    <r>
      <rPr>
        <sz val="11"/>
        <color rgb="FF000000"/>
        <rFont val="Calibri"/>
      </rPr>
      <t xml:space="preserve">
</t>
    </r>
    <r>
      <rPr>
        <sz val="11"/>
        <color rgb="FF000000"/>
        <rFont val="Calibri"/>
      </rPr>
      <t xml:space="preserve">- Discuss Bluetooth, DECT/DECT 6.0, and other RF wireless technologies for accessories. </t>
    </r>
    <r>
      <rPr>
        <sz val="11"/>
        <color rgb="FF000000"/>
        <rFont val="Calibri"/>
      </rPr>
      <t xml:space="preserve">
</t>
    </r>
    <r>
      <rPr>
        <sz val="11"/>
        <color rgb="FF000000"/>
        <rFont val="Calibri"/>
      </rPr>
      <t xml:space="preserve">Inspect user training materials and discuss practices to determine if information regarding the SOP is conveyed. </t>
    </r>
    <r>
      <rPr>
        <sz val="11"/>
        <color rgb="FF000000"/>
        <rFont val="Calibri"/>
      </rPr>
      <t xml:space="preserve">
</t>
    </r>
    <r>
      <rPr>
        <sz val="11"/>
        <color rgb="FF000000"/>
        <rFont val="Calibri"/>
      </rPr>
      <t xml:space="preserve">Interview a random sampling of users to confirm their awareness of the SOP and related information. </t>
    </r>
    <r>
      <rPr>
        <sz val="11"/>
        <color rgb="FF000000"/>
        <rFont val="Calibri"/>
      </rPr>
      <t xml:space="preserve">
</t>
    </r>
    <r>
      <rPr>
        <sz val="11"/>
        <color rgb="FF000000"/>
        <rFont val="Calibri"/>
      </rPr>
      <t>If the SOP or training is deficient, this is a finding.</t>
    </r>
  </si>
  <si>
    <t>V-259892</t>
  </si>
  <si>
    <r>
      <rPr>
        <sz val="11"/>
        <rFont val="Calibri"/>
      </rPr>
      <t>An IP-based VTC system implementing a single CODEC that supports conferences on multiple networks with different classification levels (i.e., unclassified, SECRET, TOP SECRET, TS-SCI) must support Periods Processing by being sanitized of all information while transitioning from one period/network to the next.</t>
    </r>
  </si>
  <si>
    <r>
      <rPr>
        <sz val="11"/>
        <color rgb="FF000000"/>
        <rFont val="Calibri"/>
      </rPr>
      <t xml:space="preserve">Obtain equipment that has an automatic capability to sanitize memory or implement and document a manual procedure. </t>
    </r>
    <r>
      <rPr>
        <sz val="11"/>
        <color rgb="FF000000"/>
        <rFont val="Calibri"/>
      </rPr>
      <t xml:space="preserve">
</t>
    </r>
    <r>
      <rPr>
        <sz val="11"/>
        <color rgb="FF000000"/>
        <rFont val="Calibri"/>
      </rPr>
      <t>Implement the automatic capability or manual procedure to sanitize all information while transitioning from one period/network to the next.</t>
    </r>
  </si>
  <si>
    <r>
      <rPr>
        <sz val="11"/>
        <color rgb="FF000000"/>
        <rFont val="Calibri"/>
      </rPr>
      <t>All residual data (data unintentionally left behind on computer media) must be cleared before transitioning from one period/network to the next. Because the equipment is reused, nondestructive techniques are used.</t>
    </r>
    <r>
      <rPr>
        <sz val="11"/>
        <color rgb="FF000000"/>
        <rFont val="Calibri"/>
      </rPr>
      <t xml:space="preserve">
</t>
    </r>
    <r>
      <rPr>
        <sz val="11"/>
        <color rgb="FF000000"/>
        <rFont val="Calibri"/>
      </rPr>
      <t>According to NIST Special Publication 800-88:</t>
    </r>
    <r>
      <rPr>
        <sz val="11"/>
        <color rgb="FF000000"/>
        <rFont val="Calibri"/>
      </rPr>
      <t xml:space="preserve">
</t>
    </r>
    <r>
      <rPr>
        <sz val="11"/>
        <color rgb="FF000000"/>
        <rFont val="Calibri"/>
      </rPr>
      <t>Clearing information is a level of media sanitization that would protect the confidentiality of information against a robust keyboard attack. Simple deletion of items would not suffice for clearing. Clearing must not allow information to be retrieved by data, disk, or file recovery utilities. It must be resistant to keystroke recovery attempts executed from standard input devices and from data scavenging tools. For example, overwriting is an acceptable method for clearing media.</t>
    </r>
  </si>
  <si>
    <r>
      <rPr>
        <sz val="11"/>
        <color rgb="FF000000"/>
        <rFont val="Calibri"/>
      </rPr>
      <t xml:space="preserve">Verify an automatic capability exists and review documentation to determine if this capability is being implemented before transitioning from one period/network to the next. </t>
    </r>
    <r>
      <rPr>
        <sz val="11"/>
        <color rgb="FF000000"/>
        <rFont val="Calibri"/>
      </rPr>
      <t xml:space="preserve">
</t>
    </r>
    <r>
      <rPr>
        <sz val="11"/>
        <color rgb="FF000000"/>
        <rFont val="Calibri"/>
      </rPr>
      <t xml:space="preserve">If no automatic capability exists, review organizational documentation to determine if a manual procedure is specified and implemented before transitioning from one period/network to the next. </t>
    </r>
    <r>
      <rPr>
        <sz val="11"/>
        <color rgb="FF000000"/>
        <rFont val="Calibri"/>
      </rPr>
      <t xml:space="preserve">
</t>
    </r>
    <r>
      <rPr>
        <sz val="11"/>
        <color rgb="FF000000"/>
        <rFont val="Calibri"/>
      </rPr>
      <t>Coordinate with the vendor/solutions provider and certifier to verify all residual information is sanitized based on equipment make and model.</t>
    </r>
    <r>
      <rPr>
        <sz val="11"/>
        <color rgb="FF000000"/>
        <rFont val="Calibri"/>
      </rPr>
      <t xml:space="preserve">
</t>
    </r>
    <r>
      <rPr>
        <sz val="11"/>
        <color rgb="FF000000"/>
        <rFont val="Calibri"/>
      </rPr>
      <t>If an automatic capability exists and is being implemented, this is not a finding.</t>
    </r>
    <r>
      <rPr>
        <sz val="11"/>
        <color rgb="FF000000"/>
        <rFont val="Calibri"/>
      </rPr>
      <t xml:space="preserve">
</t>
    </r>
    <r>
      <rPr>
        <sz val="11"/>
        <color rgb="FF000000"/>
        <rFont val="Calibri"/>
      </rPr>
      <t>If an automatic capability exists but is not being implemented, this is a finding unless a manual procedure is specified and is being implemented.</t>
    </r>
    <r>
      <rPr>
        <sz val="11"/>
        <color rgb="FF000000"/>
        <rFont val="Calibri"/>
      </rPr>
      <t xml:space="preserve">
</t>
    </r>
    <r>
      <rPr>
        <sz val="11"/>
        <color rgb="FF000000"/>
        <rFont val="Calibri"/>
      </rPr>
      <t>If a manual procedure is specified and is being implemented, this is not a finding.</t>
    </r>
    <r>
      <rPr>
        <sz val="11"/>
        <color rgb="FF000000"/>
        <rFont val="Calibri"/>
      </rPr>
      <t xml:space="preserve">
</t>
    </r>
    <r>
      <rPr>
        <sz val="11"/>
        <color rgb="FF000000"/>
        <rFont val="Calibri"/>
      </rPr>
      <t>If no procedure is specified or none is being implemented, this is a finding.</t>
    </r>
  </si>
  <si>
    <t>V-259893</t>
  </si>
  <si>
    <r>
      <rPr>
        <sz val="11"/>
        <rFont val="Calibri"/>
      </rPr>
      <t>An IP-based VTC system implementing a single CODEC that supports conferences on multiple networks with different classification levels (i.e., unclassified, SECRET, TOP SECRET, TS-SCI) must support Periods Processing by connecting the CODEC to one network at a time, matching the classification level of the session to the classification level of the network.</t>
    </r>
  </si>
  <si>
    <r>
      <rPr>
        <sz val="11"/>
        <color rgb="FF000000"/>
        <rFont val="Calibri"/>
      </rPr>
      <t xml:space="preserve">Obtain and install an approved A/B, A/B/C, or A/B/C/D switch. </t>
    </r>
    <r>
      <rPr>
        <sz val="11"/>
        <color rgb="FF000000"/>
        <rFont val="Calibri"/>
      </rPr>
      <t xml:space="preserve">
</t>
    </r>
    <r>
      <rPr>
        <sz val="11"/>
        <color rgb="FF000000"/>
        <rFont val="Calibri"/>
      </rPr>
      <t>Alternately, manually connect the VTC CODEC to one network at a time through the use of a single patch cord.</t>
    </r>
  </si>
  <si>
    <r>
      <rPr>
        <sz val="11"/>
        <color rgb="FF000000"/>
        <rFont val="Calibri"/>
      </rPr>
      <t xml:space="preserve">Connecting to networks of different classifications simultaneously incurs the risk of data from a higher classification being released to a network of a lower classification, referred to as a "spill". </t>
    </r>
    <r>
      <rPr>
        <sz val="11"/>
        <color rgb="FF000000"/>
        <rFont val="Calibri"/>
      </rPr>
      <t xml:space="preserve">
</t>
    </r>
    <r>
      <rPr>
        <sz val="11"/>
        <color rgb="FF000000"/>
        <rFont val="Calibri"/>
      </rPr>
      <t>It is imperative that networks of differing classification levels or with differing handling caveats not be interconnected at any time. Separation in a multinetwork VTC system is maintained by the use of an A/B, A/B/C, or A/B/C/D switch that meets requirements for channel isolation or by manual connection of the CODEC to one network at a time.</t>
    </r>
  </si>
  <si>
    <r>
      <rPr>
        <sz val="11"/>
        <color rgb="FF000000"/>
        <rFont val="Calibri"/>
      </rPr>
      <t xml:space="preserve">Review the VTC system architecture to verify that an approved A/B, A/B/C, or A/B/C/D switch is present and properly cabled. </t>
    </r>
    <r>
      <rPr>
        <sz val="11"/>
        <color rgb="FF000000"/>
        <rFont val="Calibri"/>
      </rPr>
      <t xml:space="preserve">
</t>
    </r>
    <r>
      <rPr>
        <sz val="11"/>
        <color rgb="FF000000"/>
        <rFont val="Calibri"/>
      </rPr>
      <t xml:space="preserve">Alternately, validate that the VTC CODEC is manually connected to one network at a time through the use of a single patch cord. </t>
    </r>
    <r>
      <rPr>
        <sz val="11"/>
        <color rgb="FF000000"/>
        <rFont val="Calibri"/>
      </rPr>
      <t xml:space="preserve">
</t>
    </r>
    <r>
      <rPr>
        <sz val="11"/>
        <color rgb="FF000000"/>
        <rFont val="Calibri"/>
      </rPr>
      <t>If neither is in place, this is a finding.</t>
    </r>
  </si>
  <si>
    <t>V-259894</t>
  </si>
  <si>
    <r>
      <rPr>
        <sz val="11"/>
        <rFont val="Calibri"/>
      </rPr>
      <t>An IP-based VTC system implementing a single CODEC that supports conferences on multiple networks with different classification levels (i.e., unclassified, SECRET, TOP SECRET, TS-SCI) must support Periods Processing sanitization by purging/clearing volatile memory within the CODEC by powering the CODEC off for a minimum of 60 seconds.</t>
    </r>
  </si>
  <si>
    <r>
      <rPr>
        <sz val="11"/>
        <color rgb="FF000000"/>
        <rFont val="Calibri"/>
      </rPr>
      <t>Sanitize volatile memory by disconnection of all power for at least 60 seconds.</t>
    </r>
  </si>
  <si>
    <r>
      <rPr>
        <sz val="11"/>
        <color rgb="FF000000"/>
        <rFont val="Calibri"/>
      </rPr>
      <t xml:space="preserve">Volatile memory requires power to maintain the stored information. It retains its contents while powered, but when power is interrupted, stored data is immediately lost. Dynamic random-access memory (DRAM) is a type of random-access memory that stores each bit of data in a separate capacitor within an integrated circuit. Because capacitors leak charge, data fades unless the capacitor charge is refreshed periodically. </t>
    </r>
    <r>
      <rPr>
        <sz val="11"/>
        <color rgb="FF000000"/>
        <rFont val="Calibri"/>
      </rPr>
      <t xml:space="preserve">
</t>
    </r>
    <r>
      <rPr>
        <sz val="11"/>
        <color rgb="FF000000"/>
        <rFont val="Calibri"/>
      </rPr>
      <t>Static random-access memory (SRAM) has a different configuration from DRAM, which allows it to retain data longer when power is no longer applied (data remanence). Powering off the CODEC for 60 seconds is sufficient to discharge the capacitors and erase all data.</t>
    </r>
  </si>
  <si>
    <r>
      <rPr>
        <sz val="11"/>
        <color rgb="FF000000"/>
        <rFont val="Calibri"/>
      </rPr>
      <t xml:space="preserve">Observe the operation of the VTC system as it transitions between networks. </t>
    </r>
    <r>
      <rPr>
        <sz val="11"/>
        <color rgb="FF000000"/>
        <rFont val="Calibri"/>
      </rPr>
      <t xml:space="preserve">
</t>
    </r>
    <r>
      <rPr>
        <sz val="11"/>
        <color rgb="FF000000"/>
        <rFont val="Calibri"/>
      </rPr>
      <t xml:space="preserve">Verify that the CODEC is powered off for a minimum of 60 seconds during the transition. </t>
    </r>
    <r>
      <rPr>
        <sz val="11"/>
        <color rgb="FF000000"/>
        <rFont val="Calibri"/>
      </rPr>
      <t xml:space="preserve">
</t>
    </r>
    <r>
      <rPr>
        <sz val="11"/>
        <color rgb="FF000000"/>
        <rFont val="Calibri"/>
      </rPr>
      <t>If it is not, this is a finding.</t>
    </r>
  </si>
  <si>
    <t>V-259895</t>
  </si>
  <si>
    <r>
      <rPr>
        <sz val="11"/>
        <rFont val="Calibri"/>
      </rPr>
      <t>IP-based VTC systems implementing a single CODEC that support conferences on multiple networks with different classification levels must sanitize nonvolatile memory while transitioning between networks by overwriting all configurable parameters with null settings before reconfiguring the CODEC for connection to the next network.</t>
    </r>
  </si>
  <si>
    <r>
      <rPr>
        <sz val="11"/>
        <color rgb="FF000000"/>
        <rFont val="Calibri"/>
      </rPr>
      <t xml:space="preserve">Obtain a VTC system that has an automated sanitization capability. </t>
    </r>
    <r>
      <rPr>
        <sz val="11"/>
        <color rgb="FF000000"/>
        <rFont val="Calibri"/>
      </rPr>
      <t xml:space="preserve">
</t>
    </r>
    <r>
      <rPr>
        <sz val="11"/>
        <color rgb="FF000000"/>
        <rFont val="Calibri"/>
      </rPr>
      <t xml:space="preserve">Implement and document a procedure that uses this capability to sanitize the CODEC when transitioning between networks. </t>
    </r>
    <r>
      <rPr>
        <sz val="11"/>
        <color rgb="FF000000"/>
        <rFont val="Calibri"/>
      </rPr>
      <t xml:space="preserve">
</t>
    </r>
    <r>
      <rPr>
        <sz val="11"/>
        <color rgb="FF000000"/>
        <rFont val="Calibri"/>
      </rPr>
      <t>As a last resort, implement and document a manual sanitization/reconfiguration procedure to perform this function.</t>
    </r>
  </si>
  <si>
    <r>
      <rPr>
        <sz val="11"/>
        <color rgb="FF000000"/>
        <rFont val="Calibri"/>
      </rPr>
      <t>A factory reset is the software restoration of an electronic device to its original system state by erasing all information stored on the device to restore the device to its original factory or unconfigured settings. This erases all data, settings, and applications that were previously on the device. Factory reset may be used as part of the sanitization process.</t>
    </r>
    <r>
      <rPr>
        <sz val="11"/>
        <color rgb="FF000000"/>
        <rFont val="Calibri"/>
      </rPr>
      <t xml:space="preserve">
</t>
    </r>
    <r>
      <rPr>
        <sz val="11"/>
        <color rgb="FF000000"/>
        <rFont val="Calibri"/>
      </rPr>
      <t>This requirement is satisfied by the use of either a properly configured automated configuration management system or an inherent sanitization capability of the unit. However, this requirement results in a CAT III finding if a manual procedure is used.</t>
    </r>
  </si>
  <si>
    <r>
      <rPr>
        <sz val="11"/>
        <color rgb="FF000000"/>
        <rFont val="Calibri"/>
      </rPr>
      <t xml:space="preserve">Verify the VTC system has an automated configuration management system configured to sanitize and reconfigure the CODEC when transitioning between networks. </t>
    </r>
    <r>
      <rPr>
        <sz val="11"/>
        <color rgb="FF000000"/>
        <rFont val="Calibri"/>
      </rPr>
      <t xml:space="preserve">
</t>
    </r>
    <r>
      <rPr>
        <sz val="11"/>
        <color rgb="FF000000"/>
        <rFont val="Calibri"/>
      </rPr>
      <t xml:space="preserve">If it does, review documentation to determine if this capability is being implemented. If these conditions are met, this is not a finding. </t>
    </r>
    <r>
      <rPr>
        <sz val="11"/>
        <color rgb="FF000000"/>
        <rFont val="Calibri"/>
      </rPr>
      <t xml:space="preserve">
</t>
    </r>
    <r>
      <rPr>
        <sz val="11"/>
        <color rgb="FF000000"/>
        <rFont val="Calibri"/>
      </rPr>
      <t>If the unit is not implementing an automated process, review documentation to determine if a manual procedure is specified and implemented when transitioning between networks. This will result in a CAT III finding if these conditions are met and a CAT II finding if they are not.</t>
    </r>
    <r>
      <rPr>
        <sz val="11"/>
        <color rgb="FF000000"/>
        <rFont val="Calibri"/>
      </rPr>
      <t xml:space="preserve">
</t>
    </r>
    <r>
      <rPr>
        <sz val="11"/>
        <color rgb="FF000000"/>
        <rFont val="Calibri"/>
      </rPr>
      <t>If an automatic capability exists but is not being implemented, or an automated configuration management system is not being used, this is a CAT II finding unless a manual procedure is specified and is being implemented. I f a manual procedure is specified and is being implemented, this is a CAT III finding.</t>
    </r>
    <r>
      <rPr>
        <sz val="11"/>
        <color rgb="FF000000"/>
        <rFont val="Calibri"/>
      </rPr>
      <t xml:space="preserve">
</t>
    </r>
    <r>
      <rPr>
        <sz val="11"/>
        <color rgb="FF000000"/>
        <rFont val="Calibri"/>
      </rPr>
      <t>If the unit is not being sanitized when transitioning between networks, this is a CAT II finding.</t>
    </r>
  </si>
  <si>
    <t>V-259896</t>
  </si>
  <si>
    <r>
      <rPr>
        <sz val="11"/>
        <rFont val="Calibri"/>
      </rPr>
      <t>The A/B, A/B/C, or A/B/C/D switch within an IP-based VTC system that supports conferences on multiple networks with different classification levels must be based on optical technologies to maintain electrical isolation between the various networks to which it connects.</t>
    </r>
  </si>
  <si>
    <r>
      <rPr>
        <sz val="11"/>
        <color rgb="FF000000"/>
        <rFont val="Calibri"/>
      </rPr>
      <t>Obtain and install an approved A/B, A/B/C, or A/B/C/D switch.</t>
    </r>
  </si>
  <si>
    <r>
      <rPr>
        <sz val="11"/>
        <color rgb="FF000000"/>
        <rFont val="Calibri"/>
      </rPr>
      <t>The A/B, A/B/C, or A/B/C/D switch is physically connected to multiple networks that have different classification levels. Copper-based switches provide minimal or no electrical isolation due to capacitance between the wires in the switch box and the switch contacts. This can permit information on one network to bleed or leak over to the other network, which can lead to the disclosure of classified information on a classified network to a network of lower classification. This must be prevented. Optical fiber is an insulator; thus, it carries no electrical current and generates no electromagnetic field, eliminating the capacitance issue. Therefore, it provides excellent electrical isolation between the networks to which it connects.</t>
    </r>
  </si>
  <si>
    <r>
      <rPr>
        <sz val="11"/>
        <color rgb="FF000000"/>
        <rFont val="Calibri"/>
      </rPr>
      <t xml:space="preserve">Review A/B, A/B/C, or A/B/C/D switch vendor documentation to determine if optical technologies are used to maintain electrical isolation between the input port/connection and between all selectable output ports/connections. </t>
    </r>
    <r>
      <rPr>
        <sz val="11"/>
        <color rgb="FF000000"/>
        <rFont val="Calibri"/>
      </rPr>
      <t xml:space="preserve">
</t>
    </r>
    <r>
      <rPr>
        <sz val="11"/>
        <color rgb="FF000000"/>
        <rFont val="Calibri"/>
      </rPr>
      <t>If this is not the case, this is a finding.</t>
    </r>
    <r>
      <rPr>
        <sz val="11"/>
        <color rgb="FF000000"/>
        <rFont val="Calibri"/>
      </rPr>
      <t xml:space="preserve">
</t>
    </r>
    <r>
      <rPr>
        <sz val="11"/>
        <color rgb="FF000000"/>
        <rFont val="Calibri"/>
      </rPr>
      <t>Validate approved equipment is being used. DISN Video Services (DVS) maintains a list of A/B, A/B/C, or A/B/C/D switches that have been certified to meet the above requirements at https://disa.mil/Services/Network-Services/Video/~/media/Files/DISA/Services/DVS/red_black_peripherals.xls.</t>
    </r>
    <r>
      <rPr>
        <sz val="11"/>
        <color rgb="FF000000"/>
        <rFont val="Calibri"/>
      </rPr>
      <t xml:space="preserve">
</t>
    </r>
    <r>
      <rPr>
        <sz val="11"/>
        <color rgb="FF000000"/>
        <rFont val="Calibri"/>
      </rPr>
      <t>If the A/B, A/B/C, or A/B/C/D switch is not on the list, this is a finding.</t>
    </r>
  </si>
  <si>
    <t>V-259897</t>
  </si>
  <si>
    <r>
      <rPr>
        <sz val="11"/>
        <rFont val="Calibri"/>
      </rPr>
      <t>An IP-based VTC system implementing a single CODEC that supports conferences on multiple networks with different classification levels must be implemented in such a way that configuration information for a network having a higher classification level is not disclosed to a network having a lower classification level.</t>
    </r>
  </si>
  <si>
    <r>
      <rPr>
        <sz val="11"/>
        <color rgb="FF000000"/>
        <rFont val="Calibri"/>
      </rPr>
      <t>Do one of the following:</t>
    </r>
    <r>
      <rPr>
        <sz val="11"/>
        <color rgb="FF000000"/>
        <rFont val="Calibri"/>
      </rPr>
      <t xml:space="preserve">
</t>
    </r>
    <r>
      <rPr>
        <sz val="11"/>
        <color rgb="FF000000"/>
        <rFont val="Calibri"/>
      </rPr>
      <t>- Architect, implement, and configure the system so the A/B, A/B/C, or A/B/C/D switch connects the CODEC to an unused switch position while it is being reconfigured during transition from one network to another.</t>
    </r>
    <r>
      <rPr>
        <sz val="11"/>
        <color rgb="FF000000"/>
        <rFont val="Calibri"/>
      </rPr>
      <t xml:space="preserve">
</t>
    </r>
    <r>
      <rPr>
        <sz val="11"/>
        <color rgb="FF000000"/>
        <rFont val="Calibri"/>
      </rPr>
      <t>- Architect, implement, and configure the system so the CODEC configuration is purged before it is switched to the next network, the CODEC is power cycled for the required time period as the A/B, A/B/C, or A/B/C/D switch connects the CODEC to the next network, and then the CODEC is reconfigured for that network.</t>
    </r>
    <r>
      <rPr>
        <sz val="11"/>
        <color rgb="FF000000"/>
        <rFont val="Calibri"/>
      </rPr>
      <t xml:space="preserve">
</t>
    </r>
    <r>
      <rPr>
        <sz val="11"/>
        <color rgb="FF000000"/>
        <rFont val="Calibri"/>
      </rPr>
      <t>- If a manual switching procedure is used, physically disconnect the CODEC from any network while it is reconfigured for the next network.</t>
    </r>
  </si>
  <si>
    <r>
      <rPr>
        <sz val="11"/>
        <color rgb="FF000000"/>
        <rFont val="Calibri"/>
      </rPr>
      <t xml:space="preserve">Connecting the CODEC to a network while it is being reconfigured could lead to the disclosure of sensitive configuration information for a network having a higher classification level to a network having a lower classification level. </t>
    </r>
    <r>
      <rPr>
        <sz val="11"/>
        <color rgb="FF000000"/>
        <rFont val="Calibri"/>
      </rPr>
      <t xml:space="preserve">
</t>
    </r>
    <r>
      <rPr>
        <sz val="11"/>
        <color rgb="FF000000"/>
        <rFont val="Calibri"/>
      </rPr>
      <t>Ideally, the CODEC will be disconnected from any network while it is being reconfigured. However, the requirement can be met by using a procedure that purges the configuration for the currently connected network, power cycling the CODEC as required (for a minimum of 60 seconds per SRG-VOIP-000140) as the CODEC is switched to the next network, and then reconfiguring the CODEC for the next session.</t>
    </r>
  </si>
  <si>
    <r>
      <rPr>
        <sz val="11"/>
        <color rgb="FF000000"/>
        <rFont val="Calibri"/>
      </rPr>
      <t>Review the VTC system architecture documentation and observe system operation while transitioning between networks to verify one of the following:</t>
    </r>
    <r>
      <rPr>
        <sz val="11"/>
        <color rgb="FF000000"/>
        <rFont val="Calibri"/>
      </rPr>
      <t xml:space="preserve">
</t>
    </r>
    <r>
      <rPr>
        <sz val="11"/>
        <color rgb="FF000000"/>
        <rFont val="Calibri"/>
      </rPr>
      <t>- The CODEC is switched to a disconnected/unused switch position while it is being purged/reconfigured.</t>
    </r>
    <r>
      <rPr>
        <sz val="11"/>
        <color rgb="FF000000"/>
        <rFont val="Calibri"/>
      </rPr>
      <t xml:space="preserve">
</t>
    </r>
    <r>
      <rPr>
        <sz val="11"/>
        <color rgb="FF000000"/>
        <rFont val="Calibri"/>
      </rPr>
      <t xml:space="preserve">- The CODEC is purged while connected to one network, power cycled as it is switched to the next network, and then reconfigured for that network. </t>
    </r>
    <r>
      <rPr>
        <sz val="11"/>
        <color rgb="FF000000"/>
        <rFont val="Calibri"/>
      </rPr>
      <t xml:space="preserve">
</t>
    </r>
    <r>
      <rPr>
        <sz val="11"/>
        <color rgb="FF000000"/>
        <rFont val="Calibri"/>
      </rPr>
      <t xml:space="preserve">Alternately, if a manual switching procedure is used, verify the CODEC is physically disconnected from any network while being reconfigured. </t>
    </r>
    <r>
      <rPr>
        <sz val="11"/>
        <color rgb="FF000000"/>
        <rFont val="Calibri"/>
      </rPr>
      <t xml:space="preserve">
</t>
    </r>
    <r>
      <rPr>
        <sz val="11"/>
        <color rgb="FF000000"/>
        <rFont val="Calibri"/>
      </rPr>
      <t>If none of these procedures is being followed, this is a finding.</t>
    </r>
  </si>
  <si>
    <t>V-259898</t>
  </si>
  <si>
    <r>
      <rPr>
        <sz val="11"/>
        <rFont val="Calibri"/>
      </rPr>
      <t>The A/B, A/B/C, or A/B/C/D switch used for network switching in IP-based VTC systems implementing a single CODEC that supports conferences on multiple networks with different classification levels must be Common Criteria certified.</t>
    </r>
  </si>
  <si>
    <r>
      <rPr>
        <sz val="11"/>
        <color rgb="FF000000"/>
        <rFont val="Calibri"/>
      </rPr>
      <t>Obtain and install an A/B, A/B/C, or A/B/C/D switch that has obtained Common Criteria certification.</t>
    </r>
  </si>
  <si>
    <r>
      <rPr>
        <sz val="11"/>
        <color rgb="FF000000"/>
        <rFont val="Calibri"/>
      </rPr>
      <t xml:space="preserve">Common Criteria provides assurance that the process of specification, implementation, and evaluation of a computer security product has been conducted in a rigorous, standard, and repeatable manner at a level commensurate with the target environment for use. </t>
    </r>
    <r>
      <rPr>
        <sz val="11"/>
        <color rgb="FF000000"/>
        <rFont val="Calibri"/>
      </rPr>
      <t xml:space="preserve">
</t>
    </r>
    <r>
      <rPr>
        <sz val="11"/>
        <color rgb="FF000000"/>
        <rFont val="Calibri"/>
      </rPr>
      <t xml:space="preserve">The Defense Security/Cybersecurity Authorization Working Group (DSAWG) mandated that the A/B, A/B/C, or A/B/C/D switches used in VTC systems implementing a single CODEC that supports conferences on multiple networks with different classification levels, where these networks are simultaneously and permanently connected to these networks, must receive NIAP approval in accordance with CNSSP #11. </t>
    </r>
    <r>
      <rPr>
        <sz val="11"/>
        <color rgb="FF000000"/>
        <rFont val="Calibri"/>
      </rPr>
      <t xml:space="preserve">
</t>
    </r>
    <r>
      <rPr>
        <sz val="11"/>
        <color rgb="FF000000"/>
        <rFont val="Calibri"/>
      </rPr>
      <t>This was primarily due to the potential interconnection of separate networks designated as National Security Systems through the switch. This was a prerequisite to their approval of the multinetwork VTC system architecture. Therefore, the A/B, A/B/C, or A/B/C/D switch must be satisfactorily evaluated and validated in accordance with the provisions of the NIAP Common Criteria Evaluation and Validation Scheme.</t>
    </r>
  </si>
  <si>
    <r>
      <rPr>
        <sz val="11"/>
        <color rgb="FF000000"/>
        <rFont val="Calibri"/>
      </rPr>
      <t xml:space="preserve">Review the NIAP Product Compliant List (PCL) at https://www.niap-ccevs.org to verify that a certification exists for the A/B, A/B/C, or A/B/C/D switch or review a vendor-provided letter from NIAP or the NIAP test report indicating satisfactory completion of testing and PCL listing. </t>
    </r>
    <r>
      <rPr>
        <sz val="11"/>
        <color rgb="FF000000"/>
        <rFont val="Calibri"/>
      </rPr>
      <t xml:space="preserve">
</t>
    </r>
    <r>
      <rPr>
        <sz val="11"/>
        <color rgb="FF000000"/>
        <rFont val="Calibri"/>
      </rPr>
      <t xml:space="preserve">Validation of certification via the NIAP PCL can be more easily facilitated if the vendor has provided the certification number. </t>
    </r>
    <r>
      <rPr>
        <sz val="11"/>
        <color rgb="FF000000"/>
        <rFont val="Calibri"/>
      </rPr>
      <t xml:space="preserve">
</t>
    </r>
    <r>
      <rPr>
        <sz val="11"/>
        <color rgb="FF000000"/>
        <rFont val="Calibri"/>
      </rPr>
      <t>If the product is not on the list or a NIAP letter or test report is not provided, this is a finding.</t>
    </r>
  </si>
  <si>
    <t>V-259899</t>
  </si>
  <si>
    <r>
      <rPr>
        <sz val="11"/>
        <rFont val="Calibri"/>
      </rPr>
      <t>The A/B, A/B/C, or A/B/C/D switch used for network switching in IP-based VTC systems implementing a single CODEC that supports conferences on multiple networks with different classification levels must be TEMPEST certified.</t>
    </r>
  </si>
  <si>
    <t>CAT III (Low)</t>
  </si>
  <si>
    <r>
      <rPr>
        <sz val="11"/>
        <color rgb="FF000000"/>
        <rFont val="Calibri"/>
      </rPr>
      <t>Obtain and install a TEMPEST-certified A/B, A/B/C, or A/B/C/D switch.</t>
    </r>
  </si>
  <si>
    <r>
      <rPr>
        <sz val="11"/>
        <color rgb="FF000000"/>
        <rFont val="Calibri"/>
      </rPr>
      <t xml:space="preserve">Committee on National Security Systems Advisory Memorandum (CNSSAM) TEMPEST/01-13, RED/BLACK Installation Guidance, provides criteria for the installation of electronic equipment, cabling, and facility support for the processing of secure information. National policy requires that systems and facilities processing NSI must be reviewed by a Certified TEMPEST Technical Authority (CTTA) to achieve TEMPEST security. </t>
    </r>
    <r>
      <rPr>
        <sz val="11"/>
        <color rgb="FF000000"/>
        <rFont val="Calibri"/>
      </rPr>
      <t xml:space="preserve">
</t>
    </r>
    <r>
      <rPr>
        <sz val="11"/>
        <color rgb="FF000000"/>
        <rFont val="Calibri"/>
      </rPr>
      <t>The RED/BLACK guidance contained in TEMPEST/01-13 will be considered by the CTTA along with other measures (e.g., TEMPEST Zoning, TEMPEST-suppressed equipment and shielding) to determine the most cost-effective countermeasures to achieve TEMPEST security. Only those RED/BLACK criteria specifically identified by the CTTA will be implemented.</t>
    </r>
  </si>
  <si>
    <r>
      <rPr>
        <sz val="11"/>
        <color rgb="FF000000"/>
        <rFont val="Calibri"/>
      </rPr>
      <t xml:space="preserve">Review the documentation to determine if the A/B, A/B/C, or A/B/C/D switch is TEMPEST certified. </t>
    </r>
    <r>
      <rPr>
        <sz val="11"/>
        <color rgb="FF000000"/>
        <rFont val="Calibri"/>
      </rPr>
      <t xml:space="preserve">
</t>
    </r>
    <r>
      <rPr>
        <sz val="11"/>
        <color rgb="FF000000"/>
        <rFont val="Calibri"/>
      </rPr>
      <t xml:space="preserve">Review TEMPEST certification documentation provided by a CTTA or the vendor to determine if the switch is TEMPEST certified. </t>
    </r>
    <r>
      <rPr>
        <sz val="11"/>
        <color rgb="FF000000"/>
        <rFont val="Calibri"/>
      </rPr>
      <t xml:space="preserve">
</t>
    </r>
    <r>
      <rPr>
        <sz val="11"/>
        <color rgb="FF000000"/>
        <rFont val="Calibri"/>
      </rPr>
      <t>If the A/B, A/B/C, or A/B/C/D switch is not on the list, or satisfactory documentation is not provided, this is a finding.</t>
    </r>
  </si>
  <si>
    <t>V-259900</t>
  </si>
  <si>
    <r>
      <rPr>
        <sz val="11"/>
        <rFont val="Calibri"/>
      </rPr>
      <t>An IP-based VTC system implementing a single set of input/output devices (cameras, microphones, speakers, control system), an A/V switcher, and multiple CODECs connected to multiple IP networks with different classification levels must provide automatic mutually exclusive power control for the CODECs or their network connections so only one CODEC is powered on or one CODEC is connected to any network at any given time.</t>
    </r>
  </si>
  <si>
    <r>
      <rPr>
        <sz val="11"/>
        <color rgb="FF000000"/>
        <rFont val="Calibri"/>
      </rPr>
      <t>Obtain and implement a power control system that can support automatic mutually exclusive power control.</t>
    </r>
  </si>
  <si>
    <r>
      <rPr>
        <sz val="11"/>
        <color rgb="FF000000"/>
        <rFont val="Calibri"/>
      </rPr>
      <t xml:space="preserve">If a VTC system is implemented using multiple CODECs, each connected to a network with a different classification level, along with an A/V switcher, a potential path exists through the CODECs and A/V switcher that could permit classified information to be exposed/released from one classified network to a network with a lower classification. Powering off the CODEC, at a minimum, will provide a level of isolation that will prevent active passage of data. However, the above solution could still provide an electrical leakage path between the networks whereby classified information could leak onto another network. </t>
    </r>
    <r>
      <rPr>
        <sz val="11"/>
        <color rgb="FF000000"/>
        <rFont val="Calibri"/>
      </rPr>
      <t xml:space="preserve">
</t>
    </r>
    <r>
      <rPr>
        <sz val="11"/>
        <color rgb="FF000000"/>
        <rFont val="Calibri"/>
      </rPr>
      <t xml:space="preserve">To improve on the electrical isolation between networks and as an alternative to powering off the CODECs, an optical link using fiber optic to Ethernet media adaptors/converters/modems between the CODEC and each of the networks it serves could be implemented. In this case, the fiber optic media adaptors would be powered in a mutually exclusive manner. </t>
    </r>
    <r>
      <rPr>
        <sz val="11"/>
        <color rgb="FF000000"/>
        <rFont val="Calibri"/>
      </rPr>
      <t xml:space="preserve">
</t>
    </r>
    <r>
      <rPr>
        <sz val="11"/>
        <color rgb="FF000000"/>
        <rFont val="Calibri"/>
      </rPr>
      <t>Mutually exclusive power means that only one CODEC or fiber optic adaptor can be powered at a time. Turning on one CODEC or fiber optic adaptor turns off power for all others.</t>
    </r>
  </si>
  <si>
    <r>
      <rPr>
        <sz val="11"/>
        <color rgb="FF000000"/>
        <rFont val="Calibri"/>
      </rPr>
      <t xml:space="preserve">Review the VTC system architecture to determine the method of network isolation used. </t>
    </r>
    <r>
      <rPr>
        <sz val="11"/>
        <color rgb="FF000000"/>
        <rFont val="Calibri"/>
      </rPr>
      <t xml:space="preserve">
</t>
    </r>
    <r>
      <rPr>
        <sz val="11"/>
        <color rgb="FF000000"/>
        <rFont val="Calibri"/>
      </rPr>
      <t xml:space="preserve">Verify that only one CODEC or fiber optic media adaptor can be turned on at a time by attempting to turn on more than one CODEC concurrently. </t>
    </r>
    <r>
      <rPr>
        <sz val="11"/>
        <color rgb="FF000000"/>
        <rFont val="Calibri"/>
      </rPr>
      <t xml:space="preserve">
</t>
    </r>
    <r>
      <rPr>
        <sz val="11"/>
        <color rgb="FF000000"/>
        <rFont val="Calibri"/>
      </rPr>
      <t>If more than one CODEC operates, this is a finding.</t>
    </r>
  </si>
  <si>
    <t>V-259901</t>
  </si>
  <si>
    <r>
      <rPr>
        <sz val="11"/>
        <rFont val="Calibri"/>
      </rPr>
      <t>The implementation of an IP-based VTC system that supports conferences on multiple networks with different classification levels must maintain isolation between the networks to which it connects by implementing separation of equipment and cabling between the various networks with differing classification levels in accordance with CNSSAM TEMPEST/01-13, RED/BLACK Installation Guidance.</t>
    </r>
  </si>
  <si>
    <r>
      <rPr>
        <sz val="11"/>
        <color rgb="FF000000"/>
        <rFont val="Calibri"/>
      </rPr>
      <t xml:space="preserve">Install cabling and equipment in accordance with the CNSSAM TEMPEST/01-13, RED/BLACK Installation Guidance. </t>
    </r>
    <r>
      <rPr>
        <sz val="11"/>
        <color rgb="FF000000"/>
        <rFont val="Calibri"/>
      </rPr>
      <t xml:space="preserve">
</t>
    </r>
    <r>
      <rPr>
        <sz val="11"/>
        <color rgb="FF000000"/>
        <rFont val="Calibri"/>
      </rPr>
      <t xml:space="preserve">Depending on the TEMPEST ZONE, the separation requirements are: </t>
    </r>
    <r>
      <rPr>
        <sz val="11"/>
        <color rgb="FF000000"/>
        <rFont val="Calibri"/>
      </rPr>
      <t xml:space="preserve">
</t>
    </r>
    <r>
      <rPr>
        <sz val="11"/>
        <color rgb="FF000000"/>
        <rFont val="Calibri"/>
      </rPr>
      <t>- Minimum equipment separation - 50 cm or 1 m.</t>
    </r>
    <r>
      <rPr>
        <sz val="11"/>
        <color rgb="FF000000"/>
        <rFont val="Calibri"/>
      </rPr>
      <t xml:space="preserve">
</t>
    </r>
    <r>
      <rPr>
        <sz val="11"/>
        <color rgb="FF000000"/>
        <rFont val="Calibri"/>
      </rPr>
      <t>- Minimum cable separation - 5 cm or 15 cm.</t>
    </r>
  </si>
  <si>
    <r>
      <rPr>
        <sz val="11"/>
        <color rgb="FF000000"/>
        <rFont val="Calibri"/>
      </rPr>
      <t>Information leakage is the intentional or unintentional release of information to an untrusted environment from electromagnetic signals emanations. Security categories or classifications of information systems (with respect to confidentiality) and organizational security policies guide the selection of security controls employed to protect systems against information leakage due to electromagnetic signals emanations. The Committee on National Security Systems Advisory Memorandum (CNSSAM) TEMPEST/01-13, RED/BLACK Installation Guidance, provides criteria for the installation of electronic equipment, cabling, and facility support for the processing of secure information.</t>
    </r>
    <r>
      <rPr>
        <sz val="11"/>
        <color rgb="FF000000"/>
        <rFont val="Calibri"/>
      </rPr>
      <t xml:space="preserve">
</t>
    </r>
    <r>
      <rPr>
        <sz val="11"/>
        <color rgb="FF000000"/>
        <rFont val="Calibri"/>
      </rPr>
      <t>The TEMPEST/01-13 requires that the facility housing the secure VTC equipment (i.e., the secure conference room) must meet the TEMPEST requirements for such rooms. The appropriate and required separations between RED and BLACK equipment and cables must be met. This includes cable routing inside equipment cabinets. Depending on the TEMPEST ZONE, the separation requirements are:</t>
    </r>
    <r>
      <rPr>
        <sz val="11"/>
        <color rgb="FF000000"/>
        <rFont val="Calibri"/>
      </rPr>
      <t xml:space="preserve">
</t>
    </r>
    <r>
      <rPr>
        <sz val="11"/>
        <color rgb="FF000000"/>
        <rFont val="Calibri"/>
      </rPr>
      <t>- Minimum equipment separation - 50 cm or 1 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National policy requires that systems and facilities processing NSI must be reviewed by a Certified TEMPEST Technical Authority (CTTA) to achieve TEMPEST security. The CTTA may require separate power sources for RED equipment and BLACK equipment.</t>
    </r>
  </si>
  <si>
    <r>
      <rPr>
        <sz val="11"/>
        <color rgb="FF000000"/>
        <rFont val="Calibri"/>
      </rPr>
      <t>Review the documentation and based on the TEMPEST ZONE in the CNSSAM TEMPEST/01-13, RED/BLACK Installation Guidance, determine if the required separations between RED and BLACK equipment and cables have been met. This includes cable routing inside equipment cabinets. Depending on the TEMPEST ZONE, the separation requirements are:</t>
    </r>
    <r>
      <rPr>
        <sz val="11"/>
        <color rgb="FF000000"/>
        <rFont val="Calibri"/>
      </rPr>
      <t xml:space="preserve">
</t>
    </r>
    <r>
      <rPr>
        <sz val="11"/>
        <color rgb="FF000000"/>
        <rFont val="Calibri"/>
      </rPr>
      <t>- Minimum equipment separation - 50 cm or 1 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If the cables or equipment are closer than the minimum cable and equipment separation distances, this is a finding.</t>
    </r>
    <r>
      <rPr>
        <sz val="11"/>
        <color rgb="FF000000"/>
        <rFont val="Calibri"/>
      </rPr>
      <t xml:space="preserve">
</t>
    </r>
    <r>
      <rPr>
        <sz val="11"/>
        <color rgb="FF000000"/>
        <rFont val="Calibri"/>
      </rPr>
      <t>If a CTTA has reviewed the system's installation and provided a favorable report or certification, this is not a finding.</t>
    </r>
  </si>
  <si>
    <t>V-259902</t>
  </si>
  <si>
    <r>
      <rPr>
        <sz val="11"/>
        <rFont val="Calibri"/>
      </rPr>
      <t>Video conferencing, Unified Capability (UC) soft client, and speakerphone speaker operations policy must prevent disclosure of sensitive or classified information over nonsecure systems.</t>
    </r>
  </si>
  <si>
    <r>
      <rPr>
        <sz val="11"/>
        <color rgb="FF000000"/>
        <rFont val="Calibri"/>
      </rPr>
      <t>Document and enforce a policy and procedure for video conferencing, UC soft client, and speakerphone speaker operations to prevent disclosure of sensitive or classified information over nonsecure systems. Ensure appropriate training is provided for users.</t>
    </r>
    <r>
      <rPr>
        <sz val="11"/>
        <color rgb="FF000000"/>
        <rFont val="Calibri"/>
      </rPr>
      <t xml:space="preserve">
</t>
    </r>
    <r>
      <rPr>
        <sz val="11"/>
        <color rgb="FF000000"/>
        <rFont val="Calibri"/>
      </rPr>
      <t xml:space="preserve">The policy and supporting procedures should consider the classification of the area where the video conferencing equipment, the PC supporting a UC soft client, and Voice Video endpoints are placed, as well as the classification and need-to-know restraints of the information communicated within the area. </t>
    </r>
    <r>
      <rPr>
        <sz val="11"/>
        <color rgb="FF000000"/>
        <rFont val="Calibri"/>
      </rPr>
      <t xml:space="preserve">
</t>
    </r>
    <r>
      <rPr>
        <sz val="11"/>
        <color rgb="FF000000"/>
        <rFont val="Calibri"/>
      </rPr>
      <t>Include measures such as closing office or conference room doors, adjusting volume levels in open offices, and muting microphones when not directly in use.</t>
    </r>
  </si>
  <si>
    <r>
      <rPr>
        <sz val="11"/>
        <color rgb="FF000000"/>
        <rFont val="Calibri"/>
      </rPr>
      <t xml:space="preserve">Speakers used with Voice Video systems and devices may be heard by people and microphones with no relationship to the conference or call in progress. In open areas, conference audio may be overheard by others in the area without a need-to-know. </t>
    </r>
    <r>
      <rPr>
        <sz val="11"/>
        <color rgb="FF000000"/>
        <rFont val="Calibri"/>
      </rPr>
      <t xml:space="preserve">
</t>
    </r>
    <r>
      <rPr>
        <sz val="11"/>
        <color rgb="FF000000"/>
        <rFont val="Calibri"/>
      </rPr>
      <t>A policy must be in place and enforced regarding the placement and use of speakers connected to secure Voice Video systems (video conferencing, EVoIP, ECVoIP, etc.) and secure Voice Video endpoints (STU-III, STE, etc.) located in areas or rooms where classified meetings, conversations, or work normally occur. The policy must be in accordance with NSA and DCI guidance and address, at a minimum, the following:</t>
    </r>
    <r>
      <rPr>
        <sz val="11"/>
        <color rgb="FF000000"/>
        <rFont val="Calibri"/>
      </rPr>
      <t xml:space="preserve">
</t>
    </r>
    <r>
      <rPr>
        <sz val="11"/>
        <color rgb="FF000000"/>
        <rFont val="Calibri"/>
      </rPr>
      <t>- Location if instruments must be limited to sole-use offices, conference rooms, and similar areas that afford sound attenuation.</t>
    </r>
    <r>
      <rPr>
        <sz val="11"/>
        <color rgb="FF000000"/>
        <rFont val="Calibri"/>
      </rPr>
      <t xml:space="preserve">
</t>
    </r>
    <r>
      <rPr>
        <sz val="11"/>
        <color rgb="FF000000"/>
        <rFont val="Calibri"/>
      </rPr>
      <t>- Notification to all room occupants of the use of the speaker.</t>
    </r>
    <r>
      <rPr>
        <sz val="11"/>
        <color rgb="FF000000"/>
        <rFont val="Calibri"/>
      </rPr>
      <t xml:space="preserve">
</t>
    </r>
    <r>
      <rPr>
        <sz val="11"/>
        <color rgb="FF000000"/>
        <rFont val="Calibri"/>
      </rPr>
      <t>- Notification to all room occupants for awareness of the classification of conversations taking place.</t>
    </r>
    <r>
      <rPr>
        <sz val="11"/>
        <color rgb="FF000000"/>
        <rFont val="Calibri"/>
      </rPr>
      <t xml:space="preserve">
</t>
    </r>
    <r>
      <rPr>
        <sz val="11"/>
        <color rgb="FF000000"/>
        <rFont val="Calibri"/>
      </rPr>
      <t>- The room occupant assuming responsibility for taking the necessary precautions to ensure the classified discussion is not overheard.</t>
    </r>
    <r>
      <rPr>
        <sz val="11"/>
        <color rgb="FF000000"/>
        <rFont val="Calibri"/>
      </rPr>
      <t xml:space="preserve">
</t>
    </r>
    <r>
      <rPr>
        <sz val="11"/>
        <color rgb="FF000000"/>
        <rFont val="Calibri"/>
      </rPr>
      <t>- Secure Voice Video endpoints must be configured to prevent speaker enablement in the nonsecure mode.</t>
    </r>
    <r>
      <rPr>
        <sz val="11"/>
        <color rgb="FF000000"/>
        <rFont val="Calibri"/>
      </rPr>
      <t xml:space="preserve">
</t>
    </r>
    <r>
      <rPr>
        <sz val="11"/>
        <color rgb="FF000000"/>
        <rFont val="Calibri"/>
      </rPr>
      <t>Speakerphone use on secure telecommunications systems requires special consideration regarding placement and operating policy. NSA S412 approves the installation/enablement of speakerphones on National Secure Telephone Systems (NSTS) and STU-III/STE instruments. The intent of speakerphone approval rests with the room occupant assuming responsibility for taking the necessary precautions to ensure the classified discussion is not overheard by individuals outside the conversation who may not have a need-to-know for the information discussed and/or that the speakerphone will not pick up and transmit other classified conversations in the area that are not part of the call in progress.</t>
    </r>
  </si>
  <si>
    <r>
      <rPr>
        <sz val="11"/>
        <color rgb="FF000000"/>
        <rFont val="Calibri"/>
      </rPr>
      <t xml:space="preserve">Confirm a policy and supporting procedures are in place that address the placement and operation of video conferencing, UC soft client, and speakerphone speakers to prevent disclosure of sensitive or classified information over nonsecure systems. Operational policy and procedures must be included in user training and guides. </t>
    </r>
    <r>
      <rPr>
        <sz val="11"/>
        <color rgb="FF000000"/>
        <rFont val="Calibri"/>
      </rPr>
      <t xml:space="preserve">
</t>
    </r>
    <r>
      <rPr>
        <sz val="11"/>
        <color rgb="FF000000"/>
        <rFont val="Calibri"/>
      </rPr>
      <t xml:space="preserve">The policy and supporting procedures should consider the classification of the area where the video conferencing equipment, the PC supporting a UC soft client, and Voice Video endpoints are placed, as well as the classification and need-to-know restraints of the information communicated within the area. </t>
    </r>
    <r>
      <rPr>
        <sz val="11"/>
        <color rgb="FF000000"/>
        <rFont val="Calibri"/>
      </rPr>
      <t xml:space="preserve">
</t>
    </r>
    <r>
      <rPr>
        <sz val="11"/>
        <color rgb="FF000000"/>
        <rFont val="Calibri"/>
      </rPr>
      <t>They should include measures such as closing office or conference room doors, adjusting volume levels in open offices, and muting microphones when not directly in use.</t>
    </r>
    <r>
      <rPr>
        <sz val="11"/>
        <color rgb="FF000000"/>
        <rFont val="Calibri"/>
      </rPr>
      <t xml:space="preserve">
</t>
    </r>
    <r>
      <rPr>
        <sz val="11"/>
        <color rgb="FF000000"/>
        <rFont val="Calibri"/>
      </rPr>
      <t>If a policy and supporting procedures governing video conferencing, UC soft client, and speakerphone speaker operations preventing disclosure of sensitive or classified information over nonsecure systems do not exist or are not enforced, this is a finding.</t>
    </r>
  </si>
  <si>
    <t>V-259903</t>
  </si>
  <si>
    <r>
      <rPr>
        <sz val="11"/>
        <rFont val="Calibri"/>
      </rPr>
      <t>An inventory of authorized instruments must be documented and maintained in support of the detection of unauthorized instruments connected to the Enterprise Voice, Video, and Messaging system.</t>
    </r>
  </si>
  <si>
    <r>
      <rPr>
        <sz val="11"/>
        <color rgb="FF000000"/>
        <rFont val="Calibri"/>
      </rPr>
      <t>Ensure that an inventory of authorized instruments is documented and maintained.</t>
    </r>
    <r>
      <rPr>
        <sz val="11"/>
        <color rgb="FF000000"/>
        <rFont val="Calibri"/>
      </rPr>
      <t xml:space="preserve">
</t>
    </r>
    <r>
      <rPr>
        <sz val="11"/>
        <color rgb="FF000000"/>
        <rFont val="Calibri"/>
      </rPr>
      <t>NOTE: This inventory will be separate from the inventory created within the LSC from the listing of registered instruments. Authorized instruments must be added to this inventory before configuration in the LSC and instrument registration. The inventory may be offline or online on a separate server or workstation from the LSC (for example, the LSC management workstation).</t>
    </r>
    <r>
      <rPr>
        <sz val="11"/>
        <color rgb="FF000000"/>
        <rFont val="Calibri"/>
      </rPr>
      <t xml:space="preserve">
</t>
    </r>
    <r>
      <rPr>
        <sz val="11"/>
        <color rgb="FF000000"/>
        <rFont val="Calibri"/>
      </rPr>
      <t>Prepare and maintain an inventory/database of authorized VoIP instruments. Generate and store the inventory on a separate workstation or server from the LSC (for example, the LSC management workstation).</t>
    </r>
    <r>
      <rPr>
        <sz val="11"/>
        <color rgb="FF000000"/>
        <rFont val="Calibri"/>
      </rPr>
      <t xml:space="preserve">
</t>
    </r>
    <r>
      <rPr>
        <sz val="11"/>
        <color rgb="FF000000"/>
        <rFont val="Calibri"/>
      </rPr>
      <t>Recommendation: Create the inventory in a format that can easily be compared through automation to the report of registered instruments from the LSC (if available). This will facilitate regular review of the inventory to detect unauthorized instruments and will make the IA review easier.</t>
    </r>
  </si>
  <si>
    <r>
      <rPr>
        <sz val="11"/>
        <color rgb="FF000000"/>
        <rFont val="Calibri"/>
      </rPr>
      <t xml:space="preserve">Traditional telephone systems require physical wiring and/or switch configuration changes to add an instrument to the system. This makes it difficult for someone to add unauthorized digital instruments to the system. However, this could be done more easily with older analog systems by tapping an existing analog line. </t>
    </r>
    <r>
      <rPr>
        <sz val="11"/>
        <color rgb="FF000000"/>
        <rFont val="Calibri"/>
      </rPr>
      <t xml:space="preserve">
</t>
    </r>
    <r>
      <rPr>
        <sz val="11"/>
        <color rgb="FF000000"/>
        <rFont val="Calibri"/>
      </rPr>
      <t xml:space="preserve">With Enterprise Voice, Video, and Messaging, this is no longer the case. Most IPT/VoIP systems employ an automatic means of detecting and registering a new instrument on the network with the call management server and then downloading its configuration to the instrument. This presents a vulnerability whereby unauthorized instruments could be added to the system or instruments could be moved without authorization. Such activity can happen anywhere there is an active network port or outlet. </t>
    </r>
    <r>
      <rPr>
        <sz val="11"/>
        <color rgb="FF000000"/>
        <rFont val="Calibri"/>
      </rPr>
      <t xml:space="preserve">
</t>
    </r>
    <r>
      <rPr>
        <sz val="11"/>
        <color rgb="FF000000"/>
        <rFont val="Calibri"/>
      </rPr>
      <t xml:space="preserve">This is not only a configuration management problem. It could also allow theft of services or some other malicious attack. It is recognized however, that auto-registration is necessary during large deployments of VoIP terminals, and for a short time thereafter, to facilitate additions and troubleshooting. This applies to initial system setup and any subsequent large redeployments or additions. Normal, day-to-day moves, adds, and changes will require manual registration. Because it may be possible for an unauthorized VoIP terminal to be added to the system easily during auto-registration, the registration logs must be compared to the authorized terminal inventory. </t>
    </r>
    <r>
      <rPr>
        <sz val="11"/>
        <color rgb="FF000000"/>
        <rFont val="Calibri"/>
      </rPr>
      <t xml:space="preserve">
</t>
    </r>
    <r>
      <rPr>
        <sz val="11"/>
        <color rgb="FF000000"/>
        <rFont val="Calibri"/>
      </rPr>
      <t>Alternately, the system could have a method of automatically registering only preauthorized terminals. This feature would support VoIP terminals that are AO approved for connection from multiple local or remote locations. It is critical to the security of the system that all IPT/VoIP end instruments be authorized to connect to and use the system. Only authorized instruments should be configured in the system controller and therefore allowed to operate. Unauthorized instruments could lead to system compromise or abuse. A manual inventory of authorized end instruments will aid in the detection of unauthorized instruments registered to the system, particularly during the period when autodetection/registration is permitted. This will also aid in certification and accreditation efforts.</t>
    </r>
  </si>
  <si>
    <r>
      <rPr>
        <sz val="11"/>
        <color rgb="FF000000"/>
        <rFont val="Calibri"/>
      </rPr>
      <t>Verify that an inventory of authorized instruments is documented and maintained.</t>
    </r>
    <r>
      <rPr>
        <sz val="11"/>
        <color rgb="FF000000"/>
        <rFont val="Calibri"/>
      </rPr>
      <t xml:space="preserve">
</t>
    </r>
    <r>
      <rPr>
        <sz val="11"/>
        <color rgb="FF000000"/>
        <rFont val="Calibri"/>
      </rPr>
      <t>Inspect the authorized instrument inventory.</t>
    </r>
    <r>
      <rPr>
        <sz val="11"/>
        <color rgb="FF000000"/>
        <rFont val="Calibri"/>
      </rPr>
      <t xml:space="preserve">
</t>
    </r>
    <r>
      <rPr>
        <sz val="11"/>
        <color rgb="FF000000"/>
        <rFont val="Calibri"/>
      </rPr>
      <t>NOTE: This inventory will be separate from the inventory created within the Local Session Controller (LSC) from the listing of registered instruments. Authorized instruments must be added to this inventory before configuration in the LSC and instrument registration. The inventory may be offline or online on a separate server or workstation from the LSC (for example, the LSC management workstation).</t>
    </r>
    <r>
      <rPr>
        <sz val="11"/>
        <color rgb="FF000000"/>
        <rFont val="Calibri"/>
      </rPr>
      <t xml:space="preserve">
</t>
    </r>
    <r>
      <rPr>
        <sz val="11"/>
        <color rgb="FF000000"/>
        <rFont val="Calibri"/>
      </rPr>
      <t>If the inventory does not exist or does not appear to be up to date, this is a finding.</t>
    </r>
    <r>
      <rPr>
        <sz val="11"/>
        <color rgb="FF000000"/>
        <rFont val="Calibri"/>
      </rPr>
      <t xml:space="preserve">
</t>
    </r>
    <r>
      <rPr>
        <sz val="11"/>
        <color rgb="FF000000"/>
        <rFont val="Calibri"/>
      </rPr>
      <t>Ask how this inventory is generated and where it is stored. If it is located on the LSC, this is a finding.</t>
    </r>
  </si>
  <si>
    <t>V-259904</t>
  </si>
  <si>
    <r>
      <rPr>
        <sz val="11"/>
        <rFont val="Calibri"/>
      </rPr>
      <t>Customers of the DISN VoSIP service must use address blocks assigned by the DRSN/VoSIP PMO.</t>
    </r>
  </si>
  <si>
    <r>
      <rPr>
        <sz val="11"/>
        <color rgb="FF000000"/>
        <rFont val="Calibri"/>
      </rPr>
      <t>Ensure customers of the DISN VoSIP service use IP addresses assigned to them by the DRSN/VoSIP PMO when defining the required dedicated address space for the VoIP controllers and endpoints within their secret C-LANs.</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This is similarly applicable to other classified DISN services and customer's C-LANs.</t>
    </r>
    <r>
      <rPr>
        <sz val="11"/>
        <color rgb="FF000000"/>
        <rFont val="Calibri"/>
      </rPr>
      <t xml:space="preserve">
</t>
    </r>
    <r>
      <rPr>
        <sz val="11"/>
        <color rgb="FF000000"/>
        <rFont val="Calibri"/>
      </rPr>
      <t>- This is not a requirement if a VoIP-based VVoIP communications system operated in a secret C-LAN has no need or potential need to use the worldwide DISN VoSIP service or to access the DRSN and communicate with other enclaves that do use the DISN service or have access to the DRSN. They must use their own dedicated IP address space carved out of the address space assigned to their C-LANs by the SIPRNet PMO.</t>
    </r>
    <r>
      <rPr>
        <sz val="11"/>
        <color rgb="FF000000"/>
        <rFont val="Calibri"/>
      </rPr>
      <t xml:space="preserve">
</t>
    </r>
    <r>
      <rPr>
        <sz val="11"/>
        <color rgb="FF000000"/>
        <rFont val="Calibri"/>
      </rPr>
      <t>- This requirement does not directly apply to dedicated hardware-based IP - VTC systems using the C-LAN and SIPRNet for transport, although there may be similar requirements to address this technology in the future.</t>
    </r>
    <r>
      <rPr>
        <sz val="11"/>
        <color rgb="FF000000"/>
        <rFont val="Calibri"/>
      </rPr>
      <t xml:space="preserve">
</t>
    </r>
    <r>
      <rPr>
        <sz val="11"/>
        <color rgb="FF000000"/>
        <rFont val="Calibri"/>
      </rPr>
      <t>Obtain and assign IP addresses as provided by the DRSN PMO-VoSIP department when defining the required dedicated address space on the LAN.</t>
    </r>
  </si>
  <si>
    <r>
      <rPr>
        <sz val="11"/>
        <color rgb="FF000000"/>
        <rFont val="Calibri"/>
      </rPr>
      <t xml:space="preserve">Ensure different, dedicated, address blocks or ranges are defined for the VVoIP system within the LAN (Enclave) that are separate from the address blocks/ranges used by the rest of the LAN for non-VVoIP system devices, thus allowing traffic and access control using firewalls and router ACLs. </t>
    </r>
    <r>
      <rPr>
        <sz val="11"/>
        <color rgb="FF000000"/>
        <rFont val="Calibri"/>
      </rPr>
      <t xml:space="preserve">
</t>
    </r>
    <r>
      <rPr>
        <sz val="11"/>
        <color rgb="FF000000"/>
        <rFont val="Calibri"/>
      </rPr>
      <t xml:space="preserve">NOTE: This is applicable to a classified LAN connected to a classified WAN (such as the SIPRNet). </t>
    </r>
    <r>
      <rPr>
        <sz val="11"/>
        <color rgb="FF000000"/>
        <rFont val="Calibri"/>
      </rPr>
      <t xml:space="preserve">
</t>
    </r>
    <r>
      <rPr>
        <sz val="11"/>
        <color rgb="FF000000"/>
        <rFont val="Calibri"/>
      </rPr>
      <t xml:space="preserve">In the case of a classified WAN where networkwide address-based accountability or traceability is required by the network PMO, the PMO must provide segregated, networkwide address block(s) so the attached classified LANs can meet this requirement. DISA provides a worldwide VoIP-based voice communications service called the DISN Voice over Secret IP (VoSIP). This service is managed by the DRSN PMO. This service also provides gateways into the DRSN. </t>
    </r>
    <r>
      <rPr>
        <sz val="11"/>
        <color rgb="FF000000"/>
        <rFont val="Calibri"/>
      </rPr>
      <t xml:space="preserve">
</t>
    </r>
    <r>
      <rPr>
        <sz val="11"/>
        <color rgb="FF000000"/>
        <rFont val="Calibri"/>
      </rPr>
      <t xml:space="preserve">In support of the above requirement, the SIPRNet PMO has designated specific dedicated address ranges for use by the DISN VoSIP service and assigned these address blocks to the DRSN/VoSIP PMO for VoSIP address management and assignment. The VoSIP service provides VoIP-based communications between VoIP systems within the customer's classified LANs (C-LANs) operating at the secret level while using the SIPRNet WAN for the inter-enclave (inter-LAN) transport. </t>
    </r>
    <r>
      <rPr>
        <sz val="11"/>
        <color rgb="FF000000"/>
        <rFont val="Calibri"/>
      </rPr>
      <t xml:space="preserve">
</t>
    </r>
    <r>
      <rPr>
        <sz val="11"/>
        <color rgb="FF000000"/>
        <rFont val="Calibri"/>
      </rPr>
      <t xml:space="preserve">Additionally, the SIPRNet PMO requires networkwide address-based accountability or traceability based on assigned IP address. The customer's SIPRNet-connected secret C-LANs use addresses assigned by the SIPRNet PMO. Therefore, customers of the DISN VoSIP service must use IP addresses assigned to them by the DRSN/VoSIP PMO when addressing the VoIP controllers and endpoints within their C-LANs. This is to maintain the segregation of the voice and data environments on the customer's secret C-LANs as required by this SRG. This also facilitates proper routing and flow control over the traffic between VoSIP addresses. </t>
    </r>
    <r>
      <rPr>
        <sz val="11"/>
        <color rgb="FF000000"/>
        <rFont val="Calibri"/>
      </rPr>
      <t xml:space="preserve">
</t>
    </r>
    <r>
      <rPr>
        <sz val="11"/>
        <color rgb="FF000000"/>
        <rFont val="Calibri"/>
      </rPr>
      <t xml:space="preserve">The DISN service is designated DISN Voice over Secret IP but uses an acronym (VoSIP), which also means Voice over Secure IP. Voice over Secure IP relates to any VoIP-based service on a secure or classified IP network. </t>
    </r>
    <r>
      <rPr>
        <sz val="11"/>
        <color rgb="FF000000"/>
        <rFont val="Calibri"/>
      </rPr>
      <t xml:space="preserve">
</t>
    </r>
    <r>
      <rPr>
        <sz val="11"/>
        <color rgb="FF000000"/>
        <rFont val="Calibri"/>
      </rPr>
      <t>While the DISN VoSIP service is the preferred means to interconnect SIPRNet-connected secret C-LANs for VoIP service, there may be a need for an organization to implement a VoIP-based voice or video communications system within their organization or with close partners. If such a system has no need or potential need to communicate with other enclaves that use the DISN VoSIP service, they must use their own dedicated IP address space carved out of the address space assigned to their C-LANs by the SIPRNet PMO.</t>
    </r>
  </si>
  <si>
    <r>
      <rPr>
        <sz val="11"/>
        <color rgb="FF000000"/>
        <rFont val="Calibri"/>
      </rPr>
      <t>Verify customers of the DISN VoSIP service use IP addresses assigned to them by the DRSN/VoSIP PMO when defining the required dedicated address space for the VoIP controllers and endpoints within their secret C-LANs.</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This is similarly applicable to other classified DISN services and customer's C-LANs.</t>
    </r>
    <r>
      <rPr>
        <sz val="11"/>
        <color rgb="FF000000"/>
        <rFont val="Calibri"/>
      </rPr>
      <t xml:space="preserve">
</t>
    </r>
    <r>
      <rPr>
        <sz val="11"/>
        <color rgb="FF000000"/>
        <rFont val="Calibri"/>
      </rPr>
      <t>- This is not a requirement if a VoIP-based VVoIP communications system operated in a secret C-LAN has no need or potential need to use the worldwide DISN VoSIP service or to access the DRSN and communicate with other enclaves that do use the DISN service or have access to the DRSN. They must use their own dedicated IP address space carved out of the address space assigned to their C-LANs by the SIPRNet PMO.</t>
    </r>
    <r>
      <rPr>
        <sz val="11"/>
        <color rgb="FF000000"/>
        <rFont val="Calibri"/>
      </rPr>
      <t xml:space="preserve">
</t>
    </r>
    <r>
      <rPr>
        <sz val="11"/>
        <color rgb="FF000000"/>
        <rFont val="Calibri"/>
      </rPr>
      <t>- This requirement does not directly apply to dedicated hardware-based IP - VTC systems using the C-LAN and SIPRNet for transport, although there may be similar requirements to address this technology in the future.</t>
    </r>
    <r>
      <rPr>
        <sz val="11"/>
        <color rgb="FF000000"/>
        <rFont val="Calibri"/>
      </rPr>
      <t xml:space="preserve">
</t>
    </r>
    <r>
      <rPr>
        <sz val="11"/>
        <color rgb="FF000000"/>
        <rFont val="Calibri"/>
      </rPr>
      <t>Determine the following:</t>
    </r>
    <r>
      <rPr>
        <sz val="11"/>
        <color rgb="FF000000"/>
        <rFont val="Calibri"/>
      </rPr>
      <t xml:space="preserve">
</t>
    </r>
    <r>
      <rPr>
        <sz val="11"/>
        <color rgb="FF000000"/>
        <rFont val="Calibri"/>
      </rPr>
      <t>- Is the organization's secret C-LAN connected to SIPRNet?</t>
    </r>
    <r>
      <rPr>
        <sz val="11"/>
        <color rgb="FF000000"/>
        <rFont val="Calibri"/>
      </rPr>
      <t xml:space="preserve">
</t>
    </r>
    <r>
      <rPr>
        <sz val="11"/>
        <color rgb="FF000000"/>
        <rFont val="Calibri"/>
      </rPr>
      <t>- Does the organization's secret C-LAN support VVoIP communications (not dedicated IP-based VTC)?</t>
    </r>
    <r>
      <rPr>
        <sz val="11"/>
        <color rgb="FF000000"/>
        <rFont val="Calibri"/>
      </rPr>
      <t xml:space="preserve">
</t>
    </r>
    <r>
      <rPr>
        <sz val="11"/>
        <color rgb="FF000000"/>
        <rFont val="Calibri"/>
      </rPr>
      <t>- Does organization's secret C-LAN VVoIP system interconnect with other enclaves using the DISN VoSIP service?</t>
    </r>
    <r>
      <rPr>
        <sz val="11"/>
        <color rgb="FF000000"/>
        <rFont val="Calibri"/>
      </rPr>
      <t xml:space="preserve">
</t>
    </r>
    <r>
      <rPr>
        <sz val="11"/>
        <color rgb="FF000000"/>
        <rFont val="Calibri"/>
      </rPr>
      <t>- What address blocks are dedicated to the VVoIP system on the C-LAN?</t>
    </r>
    <r>
      <rPr>
        <sz val="11"/>
        <color rgb="FF000000"/>
        <rFont val="Calibri"/>
      </rPr>
      <t xml:space="preserve">
</t>
    </r>
    <r>
      <rPr>
        <sz val="11"/>
        <color rgb="FF000000"/>
        <rFont val="Calibri"/>
      </rPr>
      <t>- Is there documented evidence that the DRSN/VoSIP PMO assigned these addresses to the organization, or can such assignment be validated by other means?</t>
    </r>
    <r>
      <rPr>
        <sz val="11"/>
        <color rgb="FF000000"/>
        <rFont val="Calibri"/>
      </rPr>
      <t xml:space="preserve">
</t>
    </r>
    <r>
      <rPr>
        <sz val="11"/>
        <color rgb="FF000000"/>
        <rFont val="Calibri"/>
      </rPr>
      <t>If the organization's secret C-LAN supports VVoIP communications (not dedicated IP-based VTC) AND is connected to SIPRNet AND uses the DISN VoSIP service BUT DOES NOT use the DRSN/VoSIP PMO assigned address blocks when addressing all of the VVoIP system components, this is a finding.</t>
    </r>
  </si>
  <si>
    <t>V-259905</t>
  </si>
  <si>
    <r>
      <rPr>
        <sz val="11"/>
        <rFont val="Calibri"/>
      </rPr>
      <t>Voice networks must not be bridged via a Unified Capability (UC) soft client accessory.</t>
    </r>
  </si>
  <si>
    <r>
      <rPr>
        <sz val="11"/>
        <color rgb="FF000000"/>
        <rFont val="Calibri"/>
      </rPr>
      <t>Discontinue the use of UC soft client accessories, including PPGs, ATAs, USB phones, and wireless headsets that provide a network bridging capability unless there is a validated and approved mission requirement for their use.</t>
    </r>
  </si>
  <si>
    <r>
      <rPr>
        <sz val="11"/>
        <color rgb="FF000000"/>
        <rFont val="Calibri"/>
      </rPr>
      <t xml:space="preserve">While a headset, microphone, or webcam can be considered to be UC soft client accessories, these are also accessories for other collaboration and communications applications. </t>
    </r>
    <r>
      <rPr>
        <sz val="11"/>
        <color rgb="FF000000"/>
        <rFont val="Calibri"/>
      </rPr>
      <t xml:space="preserve">
</t>
    </r>
    <r>
      <rPr>
        <sz val="11"/>
        <color rgb="FF000000"/>
        <rFont val="Calibri"/>
      </rPr>
      <t xml:space="preserve">This discussion relates to UC soft client-specific accessories, which consist of USB phones, USB ATAs, and PPGs. A USB phone is a physical USB-connected telephone instrument that associates itself with the UC soft client application running on the PC. It minimally provides a handset that includes both the mouthpiece and receiver and may provide a dial pad, a speakerphone function, or other functions. They should be operated accordingly. </t>
    </r>
    <r>
      <rPr>
        <sz val="11"/>
        <color rgb="FF000000"/>
        <rFont val="Calibri"/>
      </rPr>
      <t xml:space="preserve">
</t>
    </r>
    <r>
      <rPr>
        <sz val="11"/>
        <color rgb="FF000000"/>
        <rFont val="Calibri"/>
      </rPr>
      <t xml:space="preserve">A USB ATA is a USB-connected device that associates itself with the UC soft client application and provides the ability to use a standard analog telephone or speakerphone. Some USB ATAs also provide a port to which an analog phone line can be connected. This allows a single analog phone to be used with the UC soft client while also answering and placing calls via the analog phone line. This line could be connected to a local PBX or to the PSTN. Some USB phones contain a port to which an analog phone line can be connected so the USB phone can be used with it to place and receive calls. There is little risk in the operation of this kind of USB ATA or USB phone, providing it operates only as described and there is no direct bridging of networks as described next. </t>
    </r>
    <r>
      <rPr>
        <sz val="11"/>
        <color rgb="FF000000"/>
        <rFont val="Calibri"/>
      </rPr>
      <t xml:space="preserve">
</t>
    </r>
    <r>
      <rPr>
        <sz val="11"/>
        <color rgb="FF000000"/>
        <rFont val="Calibri"/>
      </rPr>
      <t xml:space="preserve">A PPG (USB connected or internal card) is a type of ATA that is a gateway intended to bridge the UC soft client application and supporting VVoIP network to an analog phone line from a local PBX or the PSTN. PPGs pose legal and fraud threats to a DOD network due to this bridging of networks. They can be used for toll fraud, toll avoidance, or placing or receiving unauthorized calls. Some USB phones can contain a PPG. While these devices might be used to meet a specific mission requirement, their use may be illegal in certain countries and instances when connected between a DOD IP voice and data network and a public dial-up voice network. The use of any UC soft client accessory that provides a network bridging function poses both a legal and an IA threat to the DOD voice communications network. PPGs must not be used except to fulfill a validated and approved mission requirement. </t>
    </r>
    <r>
      <rPr>
        <sz val="11"/>
        <color rgb="FF000000"/>
        <rFont val="Calibri"/>
      </rPr>
      <t xml:space="preserve">
</t>
    </r>
    <r>
      <rPr>
        <sz val="11"/>
        <color rgb="FF000000"/>
        <rFont val="Calibri"/>
      </rPr>
      <t>DECT 6.0 headsets provide wireless microphone and earphone use to a telephone device.</t>
    </r>
  </si>
  <si>
    <r>
      <rPr>
        <sz val="11"/>
        <color rgb="FF000000"/>
        <rFont val="Calibri"/>
      </rPr>
      <t xml:space="preserve">Determine if UC soft client accessories, including PPGs, ATAs, USB phones, and wireless headsets, that provide a network bridging capability to the PSTN are used on a DOD PC or network. </t>
    </r>
    <r>
      <rPr>
        <sz val="11"/>
        <color rgb="FF000000"/>
        <rFont val="Calibri"/>
      </rPr>
      <t xml:space="preserve">
</t>
    </r>
    <r>
      <rPr>
        <sz val="11"/>
        <color rgb="FF000000"/>
        <rFont val="Calibri"/>
      </rPr>
      <t xml:space="preserve">If so, further determine if there is a validated and approved mission requirement for their use. Interview a random sampling of users regarding their use of this bridging capability. </t>
    </r>
    <r>
      <rPr>
        <sz val="11"/>
        <color rgb="FF000000"/>
        <rFont val="Calibri"/>
      </rPr>
      <t xml:space="preserve">
</t>
    </r>
    <r>
      <rPr>
        <sz val="11"/>
        <color rgb="FF000000"/>
        <rFont val="Calibri"/>
      </rPr>
      <t>If these devices are used and there is no validated mission requirement, this is a finding.</t>
    </r>
    <r>
      <rPr>
        <sz val="11"/>
        <color rgb="FF000000"/>
        <rFont val="Calibri"/>
      </rPr>
      <t xml:space="preserve">
</t>
    </r>
    <r>
      <rPr>
        <sz val="11"/>
        <color rgb="FF000000"/>
        <rFont val="Calibri"/>
      </rPr>
      <t>NOTE: This requirement applies to Bluetooth, DECT/DECT 6.0, and other RF wireless technologies for accessories. Prior to procurement and implementation of any wireless accessory, a risk analysis must be performed to ensure the technology uses acceptable encryption and does not interfere with existing technology use. This guidance is not intended to replace the existing guidance available for wireless headsets used in association with mobile devices.</t>
    </r>
  </si>
  <si>
    <t>V-259906</t>
  </si>
  <si>
    <r>
      <rPr>
        <sz val="11"/>
        <rFont val="Calibri"/>
      </rPr>
      <t>When soft-phones are implemented as the primary voice endpoint in the user</t>
    </r>
    <r>
      <rPr>
        <sz val="11"/>
        <color rgb="FF000000"/>
        <rFont val="Calibri"/>
      </rPr>
      <t>'</t>
    </r>
    <r>
      <rPr>
        <sz val="11"/>
        <color rgb="FF000000"/>
        <rFont val="Calibri"/>
      </rPr>
      <t>s workspace, a policy must be defined to supplement with physical hardware-based phones near all such workspaces.</t>
    </r>
  </si>
  <si>
    <r>
      <rPr>
        <sz val="11"/>
        <color rgb="FF000000"/>
        <rFont val="Calibri"/>
      </rPr>
      <t>If PC soft-phones and/or UC applications are implemented as the primary telephone endpoint in the user's workspace, ensure hardware-based telephone instruments are installed within a short distance (e.g., 30 to 50 feet) of every workspace to be used for backup and emergency communications.</t>
    </r>
    <r>
      <rPr>
        <sz val="11"/>
        <color rgb="FF000000"/>
        <rFont val="Calibri"/>
      </rPr>
      <t xml:space="preserve">
</t>
    </r>
    <r>
      <rPr>
        <sz val="11"/>
        <color rgb="FF000000"/>
        <rFont val="Calibri"/>
      </rPr>
      <t>NOTE: This requirement is satisfied by the implementation of hard-wired hardware-based telephone instruments using any telephony technology. That is, traditional analog or digital instruments may be used, or VoIP-based instruments may be used. Such instruments may be part of the local site's PBX or VoIP system or may be served from the Local Exchange Carrier (LEC) or Competitive LEC (CLEC). Power is another concern when implementing backup/continuity of operations (COOP) or emergency telephones. Such phones should be remotely powered from a source that can provide backup power. Additionally, the dialing capabilities of backup/COOP or emergency telephones may be limited to internal and/or emergency calls. This means that minimally, emergency service numbers must be reachable from these phones.</t>
    </r>
  </si>
  <si>
    <r>
      <rPr>
        <sz val="11"/>
        <color rgb="FF000000"/>
        <rFont val="Calibri"/>
      </rPr>
      <t xml:space="preserve">This and several other requirements discuss the implementation of PC soft-phones or UC applications as the primary and only communications device in the user's workspace. </t>
    </r>
    <r>
      <rPr>
        <sz val="11"/>
        <color rgb="FF000000"/>
        <rFont val="Calibri"/>
      </rPr>
      <t xml:space="preserve">
</t>
    </r>
    <r>
      <rPr>
        <sz val="11"/>
        <color rgb="FF000000"/>
        <rFont val="Calibri"/>
      </rPr>
      <t xml:space="preserve">While this degrades the protections afforded a hardware-based system, the trend is to use more and more PC-based communications applications due to their advanced features, collaborative benefits, and perceived reduced cost. This soft-phone use case results in the elimination of hardware-based telephones on users' desks in the workplace. This can be seen as, or result in, trading down (from a hardware-based system) with regard to availability, reliability, and quality of service because the data network is generally more susceptible to compromise from many sources inside and outside the local LAN, making the soft-phones more exposed to attack. </t>
    </r>
    <r>
      <rPr>
        <sz val="11"/>
        <color rgb="FF000000"/>
        <rFont val="Calibri"/>
      </rPr>
      <t xml:space="preserve">
</t>
    </r>
    <r>
      <rPr>
        <sz val="11"/>
        <color rgb="FF000000"/>
        <rFont val="Calibri"/>
      </rPr>
      <t xml:space="preserve">This also means no telephone will be available in the workspace if the PC is not powered on, the application is not loaded, or the PC is not fully functional. While this is undesirable from an IA standpoint, a business case can be developed to support it. </t>
    </r>
    <r>
      <rPr>
        <sz val="11"/>
        <color rgb="FF000000"/>
        <rFont val="Calibri"/>
      </rPr>
      <t xml:space="preserve">
</t>
    </r>
    <r>
      <rPr>
        <sz val="11"/>
        <color rgb="FF000000"/>
        <rFont val="Calibri"/>
      </rPr>
      <t xml:space="preserve">NOTE: The recommended relationship between PC soft-phone/UC applications and hardware-based endpoints in the normal work area is that the PC application should augment the functionality of, or be a backup to, the hardware-based instrument in the user's workspace. The implementation of PC soft-phones or UC applications in the user workspace as their only endpoint has several ramifications that must be considered. These include: </t>
    </r>
    <r>
      <rPr>
        <sz val="11"/>
        <color rgb="FF000000"/>
        <rFont val="Calibri"/>
      </rPr>
      <t xml:space="preserve">
</t>
    </r>
    <r>
      <rPr>
        <sz val="11"/>
        <color rgb="FF000000"/>
        <rFont val="Calibri"/>
      </rPr>
      <t>- The PC becomes a single point of failure for communications services provided to a user in their workspace. A widespread problem, which affects many PCs or the network infrastructure, may disable all communications for many users at one time. Users may not have a means to report the failure without using an alternate communications system. A fast-spreading worm or power outage could create such a situation. While some may argue that "users can call on their cell phones", service may not be available, or their use may not be permitted in the facility. This translates into the loss of functionality and efficiency, as in lost time, due to the inability to communicate when the PC or soft-phone application is not running or functioning properly.</t>
    </r>
    <r>
      <rPr>
        <sz val="11"/>
        <color rgb="FF000000"/>
        <rFont val="Calibri"/>
      </rPr>
      <t xml:space="preserve">
</t>
    </r>
    <r>
      <rPr>
        <sz val="11"/>
        <color rgb="FF000000"/>
        <rFont val="Calibri"/>
      </rPr>
      <t>- The protections afforded hardware-based endpoints by the use of the voice protection zone, such as VoIP VLAN(s) and others, are missing for soft-phones in a widespread use/implementation scenario and, depending on the implementation on the PC, may degrade the protections afforded hardware-based endpoints. Such is the case for all software-based communications endpoints because they are typically implemented on all PCs and therefore will be connected to the data VLANs. Assured service for voice traffic will be degraded from that obtained with hardware-based instruments connected in the voice protection zone. This translates into the following additional IA measures required to protect the VoIP infrastructure (e.g., a firewall between the VoIP and data VLANs):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hardware-based endpoint is not available for use in parallel with, or in place of, the PC. This can be a problem if the PC is having performance or operational issues, is turned off, or is unavailable. Accessing help desk services requiring logging on to the PC to use the voice services and work on a problem could be a real challenge. Rebooting the PC to clear a problem would disconnect the call to the helpdesk. Accessing voice mail or answering the phone while the PC is booting is made impossible, reducing efficiency, particularly when the user starts their day. If the user has command and control (C2) responsibilities, the IP equivalent of MLPP cannot function properly if an application or PC is unavailable. Precedence calls will not be received by the user but will be transferred to their designated alternate answering point. </t>
    </r>
    <r>
      <rPr>
        <sz val="11"/>
        <color rgb="FF000000"/>
        <rFont val="Calibri"/>
      </rPr>
      <t xml:space="preserve">
</t>
    </r>
    <r>
      <rPr>
        <sz val="11"/>
        <color rgb="FF000000"/>
        <rFont val="Calibri"/>
      </rPr>
      <t xml:space="preserve">- Emergency communications could be unavailable if the PC is not booted, the communications application is not running, or either is otherwise compromised. Voice communications must be readily available for life safety and medical reasons, as well as other facility security emergencies. A partial mitigation for this in a "soft-phone world" is to place common use hardware telephones within a short distance (e.g., 30 to 50 feet) of every workspace, which is an additional cost. This additional distance, however, could be an issue in a medical emergency where a worker might be alone in their workspace and their PC or voice communications application is not functioning properly. They may not be able to reach the common use instrument depending on the nature of the medical emergency. If the worker was suffering a heart attack or diabetic emergency, they could die. Business cases therefore need to include the cost of insurance and/or lawsuits for this eventuality. </t>
    </r>
    <r>
      <rPr>
        <sz val="11"/>
        <color rgb="FF000000"/>
        <rFont val="Calibri"/>
      </rPr>
      <t xml:space="preserve">
</t>
    </r>
    <r>
      <rPr>
        <sz val="11"/>
        <color rgb="FF000000"/>
        <rFont val="Calibri"/>
      </rPr>
      <t xml:space="preserve">The previous two items translate into the following the addition of common-use hardware-based instruments placed around the facility (for backup and emergency use) along with the additionally required LAN cabling and access switch ports. While some may believe this is not an IA issue, it is because the discussion is about availability, which is one of the prime tenets of IA. </t>
    </r>
    <r>
      <rPr>
        <sz val="11"/>
        <color rgb="FF000000"/>
        <rFont val="Calibri"/>
      </rPr>
      <t xml:space="preserve">
</t>
    </r>
    <r>
      <rPr>
        <sz val="11"/>
        <color rgb="FF000000"/>
        <rFont val="Calibri"/>
      </rPr>
      <t xml:space="preserve">Additionally, the VoIP controllers (i.e., the equipment that controls the telephone system) must be able to be accessed by the PC soft-phones while being protected as they would be in a normal VoIP system using hardware-based instruments. </t>
    </r>
    <r>
      <rPr>
        <sz val="11"/>
        <color rgb="FF000000"/>
        <rFont val="Calibri"/>
      </rPr>
      <t xml:space="preserve">
</t>
    </r>
    <r>
      <rPr>
        <sz val="11"/>
        <color rgb="FF000000"/>
        <rFont val="Calibri"/>
      </rPr>
      <t>NOTE: Methods for permitting the necessary PC traffic to, from, and between the voice and data zones while protecting the voice zone will be discussed later in this document.</t>
    </r>
  </si>
  <si>
    <r>
      <rPr>
        <sz val="11"/>
        <color rgb="FF000000"/>
        <rFont val="Calibri"/>
      </rPr>
      <t>Part 1:</t>
    </r>
    <r>
      <rPr>
        <sz val="11"/>
        <color rgb="FF000000"/>
        <rFont val="Calibri"/>
      </rPr>
      <t xml:space="preserve">
</t>
    </r>
    <r>
      <rPr>
        <sz val="11"/>
        <color rgb="FF000000"/>
        <rFont val="Calibri"/>
      </rPr>
      <t xml:space="preserve">Determine if PC soft-phones and/or UC applications are implemented as the primary telephone endpoint in users' workspaces. If so, inspect users' work areas to determine if hardware-based telephone instruments are installed within a short distance (e.g., 30 to 50 feet) of every workspace to be used for backup and emergency communications. Cellphones, PDA/PEDs, or other wireless devices are not considered reliable enough to meet this requirement due to lack of reliable signal available everywhere and their inability to be used in certain DOD environments. </t>
    </r>
    <r>
      <rPr>
        <sz val="11"/>
        <color rgb="FF000000"/>
        <rFont val="Calibri"/>
      </rPr>
      <t xml:space="preserve">
</t>
    </r>
    <r>
      <rPr>
        <sz val="11"/>
        <color rgb="FF000000"/>
        <rFont val="Calibri"/>
      </rPr>
      <t xml:space="preserve">If these conditions are not met, this is a finding. </t>
    </r>
    <r>
      <rPr>
        <sz val="11"/>
        <color rgb="FF000000"/>
        <rFont val="Calibri"/>
      </rPr>
      <t xml:space="preserve">
</t>
    </r>
    <r>
      <rPr>
        <sz val="11"/>
        <color rgb="FF000000"/>
        <rFont val="Calibri"/>
      </rPr>
      <t xml:space="preserve">NOTE: This requirement is satisfied by the implementation of hard-wired hardware-based telephone instruments using any telephony technology. That is, traditional analog or digital instruments may be used, or VoIP-based instruments may be used. Such instruments may be part of the local site's PBX or VoIP system or may be served from the Local Exchange Carrier (LEC) or Competitive LEC (CLEC). Power is another concern when implementing backup/continuity of operations (COOP) or emergency telephones. Such phones should be remotely powered from a source that can provide backup power. Additionally, the dialing capabilities of backup/COOP or emergency telephones may be limited to internal and/or emergency calls. This means that minimally, emergency service numbers must be reachable from these phones. </t>
    </r>
    <r>
      <rPr>
        <sz val="11"/>
        <color rgb="FF000000"/>
        <rFont val="Calibri"/>
      </rPr>
      <t xml:space="preserve">
</t>
    </r>
    <r>
      <rPr>
        <sz val="11"/>
        <color rgb="FF000000"/>
        <rFont val="Calibri"/>
      </rPr>
      <t>Part 2:</t>
    </r>
    <r>
      <rPr>
        <sz val="11"/>
        <color rgb="FF000000"/>
        <rFont val="Calibri"/>
      </rPr>
      <t xml:space="preserve">
</t>
    </r>
    <r>
      <rPr>
        <sz val="11"/>
        <color rgb="FF000000"/>
        <rFont val="Calibri"/>
      </rPr>
      <t xml:space="preserve">Select a random sample if not all of the implemented hard-phones and test them to ensure they are functional. </t>
    </r>
    <r>
      <rPr>
        <sz val="11"/>
        <color rgb="FF000000"/>
        <rFont val="Calibri"/>
      </rPr>
      <t xml:space="preserve">
</t>
    </r>
    <r>
      <rPr>
        <sz val="11"/>
        <color rgb="FF000000"/>
        <rFont val="Calibri"/>
      </rPr>
      <t>If nonfunctional phones are found, this is a finding.</t>
    </r>
  </si>
  <si>
    <t>V-259907</t>
  </si>
  <si>
    <r>
      <rPr>
        <sz val="11"/>
        <rFont val="Calibri"/>
      </rPr>
      <t>Implementing Unified Capabilities (UC) soft clients as the primary voice endpoint must have authorizing official (AO) approval.</t>
    </r>
  </si>
  <si>
    <r>
      <rPr>
        <sz val="11"/>
        <color rgb="FF000000"/>
        <rFont val="Calibri"/>
      </rPr>
      <t xml:space="preserve">Obtain the Command and AO approval for the implementation or transition to UC soft clients as the primary endpoints in writing. </t>
    </r>
    <r>
      <rPr>
        <sz val="11"/>
        <color rgb="FF000000"/>
        <rFont val="Calibri"/>
      </rPr>
      <t xml:space="preserve">
</t>
    </r>
    <r>
      <rPr>
        <sz val="11"/>
        <color rgb="FF000000"/>
        <rFont val="Calibri"/>
      </rPr>
      <t>Approval documentation must be maintained by the ISSO for future inspection by IA reviewers or auditors. If Command and AO written approval is not available, hardware endpoints must be used as the primary endpoints.</t>
    </r>
    <r>
      <rPr>
        <sz val="11"/>
        <color rgb="FF000000"/>
        <rFont val="Calibri"/>
      </rPr>
      <t xml:space="preserve">
</t>
    </r>
    <r>
      <rPr>
        <sz val="11"/>
        <color rgb="FF000000"/>
        <rFont val="Calibri"/>
      </rPr>
      <t>NOTE: This requirement is in addition to AO approval for deploying UC soft clients on DOD networks. When UC soft clients are deployed as the primary endpoint, additional risks to availability exist.</t>
    </r>
  </si>
  <si>
    <r>
      <rPr>
        <sz val="11"/>
        <color rgb="FF000000"/>
        <rFont val="Calibri"/>
      </rPr>
      <t xml:space="preserve">The AO responsible for the implementation of a voice system that uses UC soft clients for its endpoints must be made aware of the risks and benefits. In addition, the commander of an organization whose mission depends on such a telephone system must also be made aware and provide approval. </t>
    </r>
    <r>
      <rPr>
        <sz val="11"/>
        <color rgb="FF000000"/>
        <rFont val="Calibri"/>
      </rPr>
      <t xml:space="preserve">
</t>
    </r>
    <r>
      <rPr>
        <sz val="11"/>
        <color rgb="FF000000"/>
        <rFont val="Calibri"/>
      </rPr>
      <t>When UC soft clients are fielded as the primary endpoint, the risk of unavailability is high compared to dedicated instruments. Another major difficulty for UC soft clients deployed on laptops is providing accurate location information for emergency services. When emergency services are called from the laptop, if it is not at the location entered in the Automated Location Identification (ALI) database, emergency services may be dispatched to the wrong place.</t>
    </r>
  </si>
  <si>
    <r>
      <rPr>
        <sz val="11"/>
        <color rgb="FF000000"/>
        <rFont val="Calibri"/>
      </rPr>
      <t xml:space="preserve">Verify the Command and AO approves the implementation or transition to UC soft clients as the primary endpoints in writing. </t>
    </r>
    <r>
      <rPr>
        <sz val="11"/>
        <color rgb="FF000000"/>
        <rFont val="Calibri"/>
      </rPr>
      <t xml:space="preserve">
</t>
    </r>
    <r>
      <rPr>
        <sz val="11"/>
        <color rgb="FF000000"/>
        <rFont val="Calibri"/>
      </rPr>
      <t>Verify the ISSO maintains approval documentation for inspection by IA reviewers or auditors.</t>
    </r>
    <r>
      <rPr>
        <sz val="11"/>
        <color rgb="FF000000"/>
        <rFont val="Calibri"/>
      </rPr>
      <t xml:space="preserve">
</t>
    </r>
    <r>
      <rPr>
        <sz val="11"/>
        <color rgb="FF000000"/>
        <rFont val="Calibri"/>
      </rPr>
      <t xml:space="preserve">Review the written Command and AO approval for the implementation of a telephone system that primarily uses UC soft client applications for its endpoints. </t>
    </r>
    <r>
      <rPr>
        <sz val="11"/>
        <color rgb="FF000000"/>
        <rFont val="Calibri"/>
      </rPr>
      <t xml:space="preserve">
</t>
    </r>
    <r>
      <rPr>
        <sz val="11"/>
        <color rgb="FF000000"/>
        <rFont val="Calibri"/>
      </rPr>
      <t>If no written Command and AO approval exists for UC soft client endpoints, this is a finding.</t>
    </r>
  </si>
  <si>
    <t>V-259908</t>
  </si>
  <si>
    <r>
      <rPr>
        <sz val="11"/>
        <rFont val="Calibri"/>
      </rPr>
      <t>Deploying Unified Capabilities (UC) soft clients on DOD networks must have authorizing official (AO) approval.</t>
    </r>
  </si>
  <si>
    <r>
      <rPr>
        <sz val="11"/>
        <color rgb="FF000000"/>
        <rFont val="Calibri"/>
      </rPr>
      <t xml:space="preserve">Ensure the responsible AO approves the use of UC soft clients in the strategic LAN along with the measures implemented to protect UC soft clients and the local VoIP and data infrastructure. </t>
    </r>
    <r>
      <rPr>
        <sz val="11"/>
        <color rgb="FF000000"/>
        <rFont val="Calibri"/>
      </rPr>
      <t xml:space="preserve">
</t>
    </r>
    <r>
      <rPr>
        <sz val="11"/>
        <color rgb="FF000000"/>
        <rFont val="Calibri"/>
      </rPr>
      <t xml:space="preserve">Ensure approval is provided in writing and maintained by the ISSO for inspection by IA reviewers or auditors. </t>
    </r>
    <r>
      <rPr>
        <sz val="11"/>
        <color rgb="FF000000"/>
        <rFont val="Calibri"/>
      </rPr>
      <t xml:space="preserve">
</t>
    </r>
    <r>
      <rPr>
        <sz val="11"/>
        <color rgb="FF000000"/>
        <rFont val="Calibri"/>
      </rPr>
      <t>UC soft clients do not provide assured services and therefore cannot be used as the primary method of communications for personnel requiring assured services.</t>
    </r>
    <r>
      <rPr>
        <sz val="11"/>
        <color rgb="FF000000"/>
        <rFont val="Calibri"/>
      </rPr>
      <t xml:space="preserve">
</t>
    </r>
    <r>
      <rPr>
        <sz val="11"/>
        <color rgb="FF000000"/>
        <rFont val="Calibri"/>
      </rPr>
      <t>When limited numbers of UC soft clients are to be implemented in the strategic LAN, obtain written approval from the responsible AO along with approval for the measures implemented to protect these UC soft clients and the local VoIP and data infrastructure. Alternately, remove the UC soft clients from the LAN.</t>
    </r>
  </si>
  <si>
    <r>
      <rPr>
        <sz val="11"/>
        <color rgb="FF000000"/>
        <rFont val="Calibri"/>
      </rPr>
      <t xml:space="preserve">This use case addresses situations in which UC soft client applications on workstations are not the primary voice communications device in the work area. This means there is a validated mission need and the number of UC soft clients permitted to operate inside the LAN will be less than the number of hardware-based phones in the LAN. This number should be limited to UC soft clients required to meet specific mission requirements. </t>
    </r>
    <r>
      <rPr>
        <sz val="11"/>
        <color rgb="FF000000"/>
        <rFont val="Calibri"/>
      </rPr>
      <t xml:space="preserve">
</t>
    </r>
    <r>
      <rPr>
        <sz val="11"/>
        <color rgb="FF000000"/>
        <rFont val="Calibri"/>
      </rPr>
      <t xml:space="preserve">There are scenarios for the use of limited numbers of UC soft clients in the strategic LAN. The first of these scenarios is providing support for UC soft clients associated with a VoIP system in another enclave. This is a remote access scenario and must operate as they would in a normal remote access use case. If this scenario is approved, special accommodations must be made in the local LAN to support users from a remote LAN and permit them to connect to their home enclave. This could include segregating them on a separate dedicated LAN with its own boundary protection or by implementing a dedicated VLAN protection zone while opening the enclave boundary to permit the remote connection. </t>
    </r>
    <r>
      <rPr>
        <sz val="11"/>
        <color rgb="FF000000"/>
        <rFont val="Calibri"/>
      </rPr>
      <t xml:space="preserve">
</t>
    </r>
    <r>
      <rPr>
        <sz val="11"/>
        <color rgb="FF000000"/>
        <rFont val="Calibri"/>
      </rPr>
      <t>Voice/video and data must reside on separate VLANs for the protection of the voice infrastructure. However, recognizing that requiring a NIC to be configured to support voice/video and data VLANs is not a viable solution, voice and data traffic can coexist in the data VLAN when leaving the workstation. Based on the Unified Capabilities Requirements (UCR) that UC application tag its signaling and media traffic with the proper UCR-defined Differentiated Service Code Point (DSCP), the LAN access switch port can route the UC traffic to the voice/video VLAN. If the LAN access switch is not capable, then routing upstream must perform this. A separate NIC is not required to support VLANs for voice and video segmentation under UC.</t>
    </r>
  </si>
  <si>
    <r>
      <rPr>
        <sz val="11"/>
        <color rgb="FF000000"/>
        <rFont val="Calibri"/>
      </rPr>
      <t xml:space="preserve">Verify the responsible AO approves the use of limited numbers of UC soft clients in the strategic LAN along with the measures implemented to protect these UC soft clients and the local VoIP and data infrastructure. </t>
    </r>
    <r>
      <rPr>
        <sz val="11"/>
        <color rgb="FF000000"/>
        <rFont val="Calibri"/>
      </rPr>
      <t xml:space="preserve">
</t>
    </r>
    <r>
      <rPr>
        <sz val="11"/>
        <color rgb="FF000000"/>
        <rFont val="Calibri"/>
      </rPr>
      <t>Verify that approval is provided in writing and maintained by the ISSO for inspection by IA reviewers or auditors.</t>
    </r>
    <r>
      <rPr>
        <sz val="11"/>
        <color rgb="FF000000"/>
        <rFont val="Calibri"/>
      </rPr>
      <t xml:space="preserve">
</t>
    </r>
    <r>
      <rPr>
        <sz val="11"/>
        <color rgb="FF000000"/>
        <rFont val="Calibri"/>
      </rPr>
      <t>When limited numbers of UC soft clients associated with the local VoIP system are implemented in the strategic LAN, a separate VLAN structure must be implemented for them. Implementation of a VLAN must not provide a bridge between the VoIP and data VLANs. Traffic must be filtered such that the UC soft client's VoIP traffic is routed to the VoIP VLAN while all other traffic is routed to the data VLAN. A separate NIC is not required to support VLANs for voice and video segmentation under UC.</t>
    </r>
    <r>
      <rPr>
        <sz val="11"/>
        <color rgb="FF000000"/>
        <rFont val="Calibri"/>
      </rPr>
      <t xml:space="preserve">
</t>
    </r>
    <r>
      <rPr>
        <sz val="11"/>
        <color rgb="FF000000"/>
        <rFont val="Calibri"/>
      </rPr>
      <t>NOTE: Limited numbers in this scenario means as few as possible but may mean 25 or 30 percent of the overall PCs on the LAN. Beyond this percentage, the protections afforded by this implementation become limited or negated because of the large number of PCs in the UC soft client VLAN.</t>
    </r>
    <r>
      <rPr>
        <sz val="11"/>
        <color rgb="FF000000"/>
        <rFont val="Calibri"/>
      </rPr>
      <t xml:space="preserve">
</t>
    </r>
    <r>
      <rPr>
        <sz val="11"/>
        <color rgb="FF000000"/>
        <rFont val="Calibri"/>
      </rPr>
      <t xml:space="preserve">Determine if limited numbers of UC soft clients are permitted to operate or are implemented in the strategic LAN. If so, review the written AO approval for the implementation. </t>
    </r>
    <r>
      <rPr>
        <sz val="11"/>
        <color rgb="FF000000"/>
        <rFont val="Calibri"/>
      </rPr>
      <t xml:space="preserve">
</t>
    </r>
    <r>
      <rPr>
        <sz val="11"/>
        <color rgb="FF000000"/>
        <rFont val="Calibri"/>
      </rPr>
      <t>If limited numbers of UC soft clients are to be implemented in the strategic LAN without written AO approval for the implementation, this is a finding.</t>
    </r>
  </si>
  <si>
    <t>V-259909</t>
  </si>
  <si>
    <r>
      <rPr>
        <sz val="11"/>
        <rFont val="Calibri"/>
      </rPr>
      <t>A Call Center or Computer Telephony Integration (CTI) system using soft clients must be segregated into a protected enclave and limit traffic traversing the boundary.</t>
    </r>
  </si>
  <si>
    <r>
      <rPr>
        <sz val="11"/>
        <color rgb="FF000000"/>
        <rFont val="Calibri"/>
      </rPr>
      <t>Implement a Call Center or CTI system using soft clients to be segregated into a protected enclave and limit traffic traversing the boundary.</t>
    </r>
  </si>
  <si>
    <r>
      <rPr>
        <sz val="11"/>
        <color rgb="FF000000"/>
        <rFont val="Calibri"/>
      </rPr>
      <t xml:space="preserve">UC soft clients may be used on a strategic LAN when associated with or part of a CTI application. Traditional computer telephony integration CTI encompasses the control of a telephone or telecommunications switch by a computer application. Interfaces have been developed to provide connection between the computer, typically a workstation, and the telephone or other terminal attached to the telephone switch, and possibly a special analog or TDM line going directly to the telephone switch. </t>
    </r>
    <r>
      <rPr>
        <sz val="11"/>
        <color rgb="FF000000"/>
        <rFont val="Calibri"/>
      </rPr>
      <t xml:space="preserve">
</t>
    </r>
    <r>
      <rPr>
        <sz val="11"/>
        <color rgb="FF000000"/>
        <rFont val="Calibri"/>
      </rPr>
      <t xml:space="preserve">Applications are also developed to use these interfaces to integrate a data application with the telephone system. Sometimes the integration is as simple as being able to dial a number from the computer application, or it could provide full control of the switch as in the case of an operator's console. </t>
    </r>
    <r>
      <rPr>
        <sz val="11"/>
        <color rgb="FF000000"/>
        <rFont val="Calibri"/>
      </rPr>
      <t xml:space="preserve">
</t>
    </r>
    <r>
      <rPr>
        <sz val="11"/>
        <color rgb="FF000000"/>
        <rFont val="Calibri"/>
      </rPr>
      <t xml:space="preserve">In these traditional scenarios, the voice stayed in a traditional telephone set and the data stayed on the computer with the exception of the control information. If the voice does enter the computer, it is sent directly to the sound card or converted to a sound file for storage and possible file transfer. The voice communication is not transmitted in real time via IP protocols. In contrast, modern-day CTI is changing in that today the voice communications and control is being transmitted using IP protocols, and the hardware interfaces and telephones are being replaced by computer applications. </t>
    </r>
    <r>
      <rPr>
        <sz val="11"/>
        <color rgb="FF000000"/>
        <rFont val="Calibri"/>
      </rPr>
      <t xml:space="preserve">
</t>
    </r>
    <r>
      <rPr>
        <sz val="11"/>
        <color rgb="FF000000"/>
        <rFont val="Calibri"/>
      </rPr>
      <t xml:space="preserve">NOTE: The CTI systems discussed here are not Enterprise Voice, Video, and Messaging applications, although some of the features are similar. CTI systems generally have a special function and are not a general user application. These are typically Call Center or Help Desk applications. This type of CTI typically involves integration with a database application. In this scenario, where soft-phones are an integral part of the CTI system/application, implementation of separate voice and data zones could be detrimental to the proper functioning of the application. While separation requirements should be enforced if possible, they could be relaxed providing the general CTI requirement of treating the CTI system as an enclave is followed. A system such as this should have its own VoIP controller. If the system needs to communicate with systems outside the CTI system enclave, proper boundary protection must be provided. For example, because IP soft-phones are prevalent in today's call center/helpdesk systems, such a system would require the ability to place and receive phone calls from outside the CTI enclave. Calls might leave and enter the enclave via VoIP or a TDM media gateway. The workstations and call center agents may also need to email and access the web. </t>
    </r>
    <r>
      <rPr>
        <sz val="11"/>
        <color rgb="FF000000"/>
        <rFont val="Calibri"/>
      </rPr>
      <t xml:space="preserve">
</t>
    </r>
    <r>
      <rPr>
        <sz val="11"/>
        <color rgb="FF000000"/>
        <rFont val="Calibri"/>
      </rPr>
      <t>NOTE: A network supporting a CTI application must be segregated from the enclave. This can be accomplished by maintaining a closed network or a segregated and access-controlled subenclave having appropriate boundary protection.</t>
    </r>
  </si>
  <si>
    <r>
      <rPr>
        <sz val="11"/>
        <color rgb="FF000000"/>
        <rFont val="Calibri"/>
      </rPr>
      <t xml:space="preserve">Review the site documentation to confirm a Call Center or CTI system using soft clients must be segregated into a protected enclave and limit traffic traversing the boundary. </t>
    </r>
    <r>
      <rPr>
        <sz val="11"/>
        <color rgb="FF000000"/>
        <rFont val="Calibri"/>
      </rPr>
      <t xml:space="preserve">
</t>
    </r>
    <r>
      <rPr>
        <sz val="11"/>
        <color rgb="FF000000"/>
        <rFont val="Calibri"/>
      </rPr>
      <t xml:space="preserve">When a Call Center/CTI system/application (e.g., call center, helpdesk, operators console, E911 system, etc.) using soft clients are approved for use in the strategic LAN, verify the following: </t>
    </r>
    <r>
      <rPr>
        <sz val="11"/>
        <color rgb="FF000000"/>
        <rFont val="Calibri"/>
      </rPr>
      <t xml:space="preserve">
</t>
    </r>
    <r>
      <rPr>
        <sz val="11"/>
        <color rgb="FF000000"/>
        <rFont val="Calibri"/>
      </rPr>
      <t>- The supporting network is configured as a closed enclave or a segregated and access-controlled subenclave having appropriate boundary protection between it and the local general business LAN or external WAN.</t>
    </r>
    <r>
      <rPr>
        <sz val="11"/>
        <color rgb="FF000000"/>
        <rFont val="Calibri"/>
      </rPr>
      <t xml:space="preserve">
</t>
    </r>
    <r>
      <rPr>
        <sz val="11"/>
        <color rgb="FF000000"/>
        <rFont val="Calibri"/>
      </rPr>
      <t>- If the CTI application accesses resources outside this enclave and the application could be compromised from external sources, the supporting network is configured to provide separate voice and data zones and maintains separation of voice and data traffic per the VoIP STIG if technically feasible (i.e., such separation does not break the CTI application or there is another compelling reason).</t>
    </r>
    <r>
      <rPr>
        <sz val="11"/>
        <color rgb="FF000000"/>
        <rFont val="Calibri"/>
      </rPr>
      <t xml:space="preserve">
</t>
    </r>
    <r>
      <rPr>
        <sz val="11"/>
        <color rgb="FF000000"/>
        <rFont val="Calibri"/>
      </rPr>
      <t>- The supporting network enclave and boundary protection is configured in substantial compliance with the Enclave, Network Infrastructure, and VoIP STIGs.</t>
    </r>
    <r>
      <rPr>
        <sz val="11"/>
        <color rgb="FF000000"/>
        <rFont val="Calibri"/>
      </rPr>
      <t xml:space="preserve">
</t>
    </r>
    <r>
      <rPr>
        <sz val="11"/>
        <color rgb="FF000000"/>
        <rFont val="Calibri"/>
      </rPr>
      <t>- The CTI application/enclave (e.g., a call center application) is supported by a dedicated VoIP controller.</t>
    </r>
    <r>
      <rPr>
        <sz val="11"/>
        <color rgb="FF000000"/>
        <rFont val="Calibri"/>
      </rPr>
      <t xml:space="preserve">
</t>
    </r>
    <r>
      <rPr>
        <sz val="11"/>
        <color rgb="FF000000"/>
        <rFont val="Calibri"/>
      </rPr>
      <t>If a Call Center or CTI system using soft clients is not segregated into a protected enclave and limits traffic traversing the boundary, this is a finding.</t>
    </r>
  </si>
  <si>
    <t>V-259910</t>
  </si>
  <si>
    <r>
      <rPr>
        <sz val="11"/>
        <rFont val="Calibri"/>
      </rPr>
      <t>The local Enterprise Voice, Video, and Messaging system must have the capability to place intrasite and local phone calls when network connectivity is severed from the remote centrally located session controller.</t>
    </r>
  </si>
  <si>
    <r>
      <rPr>
        <sz val="11"/>
        <color rgb="FF000000"/>
        <rFont val="Calibri"/>
      </rPr>
      <t>Implement and document the local Enterprise Voice, Video, and Messaging system with the capability to place intrasite and local phone calls when network connectivity is severed. The minimum capability for placement of line-side precedence calls depends on the C2 requirements of the site and must be determined in conjunction with the local command authority. To satisfy this requirement, at a minimum, ROUTINE call placement capabilities must be maintained.</t>
    </r>
  </si>
  <si>
    <r>
      <rPr>
        <sz val="11"/>
        <color rgb="FF000000"/>
        <rFont val="Calibri"/>
      </rPr>
      <t xml:space="preserve">Voice phone services are critical to the effective operation of a business, an office, or in support or control of a DOD mission. It is critical that phone service is available in the event of an emergency situation, such as a security breach or life safety event. The ability to place calls to emergency services must be maintained. DOD voice networks are designed to be extremely reliable and provide continuity of operations (COOP) support. </t>
    </r>
    <r>
      <rPr>
        <sz val="11"/>
        <color rgb="FF000000"/>
        <rFont val="Calibri"/>
      </rPr>
      <t xml:space="preserve">
</t>
    </r>
    <r>
      <rPr>
        <sz val="11"/>
        <color rgb="FF000000"/>
        <rFont val="Calibri"/>
      </rPr>
      <t xml:space="preserve">However, the potential exists that a site may become severed from the DOD network. Some site's DOD VoIP phone systems are implemented without a local session controller. The session controller may be located remotely and serve several sites by providing long local service. This implementation scenario provides for central management of the overall phone system, saves in initial implementation cost, and saves in operating costs. Therefore, this scenario has many benefits. </t>
    </r>
    <r>
      <rPr>
        <sz val="11"/>
        <color rgb="FF000000"/>
        <rFont val="Calibri"/>
      </rPr>
      <t xml:space="preserve">
</t>
    </r>
    <r>
      <rPr>
        <sz val="11"/>
        <color rgb="FF000000"/>
        <rFont val="Calibri"/>
      </rPr>
      <t xml:space="preserve">Unfortunately, to place a call between two endpoints within the local site or to place a call via the local commercial service connection, the initiating end instrument has to send its signal messages to the remote session controller over the DISN WAN connection, and then the session controller has to signal the called instrument or media gateway over the same WAN connection. Several messages are sent (back and forth) over the WAN connection before the two local endpoints can send their media streams directly between themselves. </t>
    </r>
    <r>
      <rPr>
        <sz val="11"/>
        <color rgb="FF000000"/>
        <rFont val="Calibri"/>
      </rPr>
      <t xml:space="preserve">
</t>
    </r>
    <r>
      <rPr>
        <sz val="11"/>
        <color rgb="FF000000"/>
        <rFont val="Calibri"/>
      </rPr>
      <t>While the need to signal over the WAN connection can cause longer call setup time, which can be extended if there is congestion in the network, no call can be placed anywhere from the local site if it is cut off from its session controller. Based on this fact, and in support of maintaining viable local voice services in the event the site is cut off from its remote session controller, each physical site must maintain minimal local call control as a backup so that local intrasite and local commercial network calls can be placed. While this works to maintain local emergency service availability for security and life safety emergencies, it also provides the capability to make calls between DOD sites using the commercial network.</t>
    </r>
  </si>
  <si>
    <r>
      <rPr>
        <sz val="11"/>
        <color rgb="FF000000"/>
        <rFont val="Calibri"/>
      </rPr>
      <t xml:space="preserve">Review site documentation to confirm the local Enterprise Voice, Video, and Messaging system has the capability to place intrasite and local phone calls when network connectivity is severed from the remote centrally located session controller. </t>
    </r>
    <r>
      <rPr>
        <sz val="11"/>
        <color rgb="FF000000"/>
        <rFont val="Calibri"/>
      </rPr>
      <t xml:space="preserve">
</t>
    </r>
    <r>
      <rPr>
        <sz val="11"/>
        <color rgb="FF000000"/>
        <rFont val="Calibri"/>
      </rPr>
      <t>If the local Enterprise Voice, Video, and Messaging system does not have the capability to place intrasite and local phone calls when network connectivity is severed, this is a finding.</t>
    </r>
    <r>
      <rPr>
        <sz val="11"/>
        <color rgb="FF000000"/>
        <rFont val="Calibri"/>
      </rPr>
      <t xml:space="preserve">
</t>
    </r>
    <r>
      <rPr>
        <sz val="11"/>
        <color rgb="FF000000"/>
        <rFont val="Calibri"/>
      </rPr>
      <t>Reliance on government-furnished equipment or personal cellphones does not meet this requirement because signal strength and reliability are reduced inside buildings, and cellphones are not permitted in most DOD facilities.</t>
    </r>
    <r>
      <rPr>
        <sz val="11"/>
        <color rgb="FF000000"/>
        <rFont val="Calibri"/>
      </rPr>
      <t xml:space="preserve">
</t>
    </r>
    <r>
      <rPr>
        <sz val="11"/>
        <color rgb="FF000000"/>
        <rFont val="Calibri"/>
      </rPr>
      <t>The minimum capability for placement of line-side precedence calls depends on the command and control (C2) requirements of the site and must be determined in conjunction with the local command authority. To satisfy this requirement, at a minimum, ROUTINE call placement capabilities must be maintained.</t>
    </r>
  </si>
  <si>
    <t>V-259911</t>
  </si>
  <si>
    <r>
      <rPr>
        <sz val="11"/>
        <rFont val="Calibri"/>
      </rPr>
      <t>The LAN hardware supporting VVoIP services must provide redundancy to support command and control (C2) assured services and Fire and Emergency Services (FES) communications.</t>
    </r>
  </si>
  <si>
    <r>
      <rPr>
        <sz val="11"/>
        <color rgb="FF000000"/>
        <rFont val="Calibri"/>
      </rPr>
      <t xml:space="preserve">Implement and document that the LAN hardware supporting VVoIP services provides redundancy to support C2 assured services and FES communications. </t>
    </r>
    <r>
      <rPr>
        <sz val="11"/>
        <color rgb="FF000000"/>
        <rFont val="Calibri"/>
      </rPr>
      <t xml:space="preserve">
</t>
    </r>
    <r>
      <rPr>
        <sz val="11"/>
        <color rgb="FF000000"/>
        <rFont val="Calibri"/>
      </rPr>
      <t xml:space="preserve">Mandatory redundancy includes the following: </t>
    </r>
    <r>
      <rPr>
        <sz val="11"/>
        <color rgb="FF000000"/>
        <rFont val="Calibri"/>
      </rPr>
      <t xml:space="preserve">
</t>
    </r>
    <r>
      <rPr>
        <sz val="11"/>
        <color rgb="FF000000"/>
        <rFont val="Calibri"/>
      </rPr>
      <t>- Dual Power Supplies - Each platform must have a minimum of two power supplies, and the loss of a single power supply will not cause any loss of functions within the chassis.</t>
    </r>
    <r>
      <rPr>
        <sz val="11"/>
        <color rgb="FF000000"/>
        <rFont val="Calibri"/>
      </rPr>
      <t xml:space="preserve">
</t>
    </r>
    <r>
      <rPr>
        <sz val="11"/>
        <color rgb="FF000000"/>
        <rFont val="Calibri"/>
      </rPr>
      <t>- Dual Processors (Control Supervisors) - Each chassis must support dual control processors, and failure of any one processor will not cause any loss of functions within the chassis.</t>
    </r>
    <r>
      <rPr>
        <sz val="11"/>
        <color rgb="FF000000"/>
        <rFont val="Calibri"/>
      </rPr>
      <t xml:space="preserve">
</t>
    </r>
    <r>
      <rPr>
        <sz val="11"/>
        <color rgb="FF000000"/>
        <rFont val="Calibri"/>
      </rPr>
      <t>- Termination Sparing - Each chassis must support a (N + 1) sparing capability minimally for available Ethernet modules used to terminate to an IP subscriber.</t>
    </r>
    <r>
      <rPr>
        <sz val="11"/>
        <color rgb="FF000000"/>
        <rFont val="Calibri"/>
      </rPr>
      <t xml:space="preserve">
</t>
    </r>
    <r>
      <rPr>
        <sz val="11"/>
        <color rgb="FF000000"/>
        <rFont val="Calibri"/>
      </rPr>
      <t>- Protocol Redundancy - Each routing device must support protocols allowing for dynamic rerouting.</t>
    </r>
    <r>
      <rPr>
        <sz val="11"/>
        <color rgb="FF000000"/>
        <rFont val="Calibri"/>
      </rPr>
      <t xml:space="preserve">
</t>
    </r>
    <r>
      <rPr>
        <sz val="11"/>
        <color rgb="FF000000"/>
        <rFont val="Calibri"/>
      </rPr>
      <t>- Backplane Redundancy - Each switching platform must support a redundant (1 + 1) switching fabric or backplane, and the second fabric's backplane must be in active standby so that failure of the first does not cause loss of ongoing events within the switch. Alternately, a secondary product may be added to provide redundancy to the primary product when redundant protocols are implemented so the failover to the secondary product does not result in any lost calls.</t>
    </r>
    <r>
      <rPr>
        <sz val="11"/>
        <color rgb="FF000000"/>
        <rFont val="Calibri"/>
      </rPr>
      <t xml:space="preserve">
</t>
    </r>
    <r>
      <rPr>
        <sz val="11"/>
        <color rgb="FF000000"/>
        <rFont val="Calibri"/>
      </rPr>
      <t>Redundancy may not be required for VVoIP systems supporting less than 96 users, but best practice is to provide redundancy or maintain spares so service can be restored in a timely manner in the event of a failure.</t>
    </r>
  </si>
  <si>
    <r>
      <rPr>
        <sz val="11"/>
        <color rgb="FF000000"/>
        <rFont val="Calibri"/>
      </rPr>
      <t xml:space="preserve">Voice services in support of high-priority military command and control precedence must meet minimum requirements for reliability and survivability of the supporting infrastructure. Design requirements for networks supporting DOD VVoIP implementations are in the Unified Capabilities Requirements (UCR), specifying assured services supporting DOD IP-based voice services. </t>
    </r>
    <r>
      <rPr>
        <sz val="11"/>
        <color rgb="FF000000"/>
        <rFont val="Calibri"/>
      </rPr>
      <t xml:space="preserve">
</t>
    </r>
    <r>
      <rPr>
        <sz val="11"/>
        <color rgb="FF000000"/>
        <rFont val="Calibri"/>
      </rPr>
      <t>The UCR defines LAN design requirements for redundancy of equipment and interconnections, minimum requirements for bandwidth, specifications for backup power, and the maximum number of endpoints tolerable by a single point of failure. Policy sets the minimum requirements for the availability and reliability of VVoIP systems: Special-C2 users is 99.999 percent, C2 users is 99.997 percent, and C2Routine only users (C2R) and non-C2 users are 99.9 percent.</t>
    </r>
    <r>
      <rPr>
        <sz val="11"/>
        <color rgb="FF000000"/>
        <rFont val="Calibri"/>
      </rPr>
      <t xml:space="preserve">
</t>
    </r>
    <r>
      <rPr>
        <sz val="11"/>
        <color rgb="FF000000"/>
        <rFont val="Calibri"/>
      </rPr>
      <t>Similar availability and reliability through redundancy is needed to support routine user FES life-safety and security-related communications.</t>
    </r>
  </si>
  <si>
    <r>
      <rPr>
        <sz val="11"/>
        <color rgb="FF000000"/>
        <rFont val="Calibri"/>
      </rPr>
      <t xml:space="preserve">If the system does not support a minimum of 96 instruments, this is not applicable. </t>
    </r>
    <r>
      <rPr>
        <sz val="11"/>
        <color rgb="FF000000"/>
        <rFont val="Calibri"/>
      </rPr>
      <t xml:space="preserve">
</t>
    </r>
    <r>
      <rPr>
        <sz val="11"/>
        <color rgb="FF000000"/>
        <rFont val="Calibri"/>
      </rPr>
      <t xml:space="preserve">Review site documentation to confirm the LAN hardware supporting VVoIP services provide redundancy to support C2 assured services and FES communications. </t>
    </r>
    <r>
      <rPr>
        <sz val="11"/>
        <color rgb="FF000000"/>
        <rFont val="Calibri"/>
      </rPr>
      <t xml:space="preserve">
</t>
    </r>
    <r>
      <rPr>
        <sz val="11"/>
        <color rgb="FF000000"/>
        <rFont val="Calibri"/>
      </rPr>
      <t xml:space="preserve">Verify the LAN hardware is redundant as follows: </t>
    </r>
    <r>
      <rPr>
        <sz val="11"/>
        <color rgb="FF000000"/>
        <rFont val="Calibri"/>
      </rPr>
      <t xml:space="preserve">
</t>
    </r>
    <r>
      <rPr>
        <sz val="11"/>
        <color rgb="FF000000"/>
        <rFont val="Calibri"/>
      </rPr>
      <t>- Dual Power Supplies - Each platform must have a minimum of two power supplies, and the loss of a single power supply will not cause any loss of functions within the chassis.</t>
    </r>
    <r>
      <rPr>
        <sz val="11"/>
        <color rgb="FF000000"/>
        <rFont val="Calibri"/>
      </rPr>
      <t xml:space="preserve">
</t>
    </r>
    <r>
      <rPr>
        <sz val="11"/>
        <color rgb="FF000000"/>
        <rFont val="Calibri"/>
      </rPr>
      <t>- Dual Processors (Control Supervisors) - Each chassis must support dual control processors, and failure of any one processor will not cause any loss of functions within the chassis.</t>
    </r>
    <r>
      <rPr>
        <sz val="11"/>
        <color rgb="FF000000"/>
        <rFont val="Calibri"/>
      </rPr>
      <t xml:space="preserve">
</t>
    </r>
    <r>
      <rPr>
        <sz val="11"/>
        <color rgb="FF000000"/>
        <rFont val="Calibri"/>
      </rPr>
      <t>- Termination Sparing - Each chassis must support a (N + 1) sparing capability minimally for available Ethernet modules used to terminate to an IP subscriber.</t>
    </r>
    <r>
      <rPr>
        <sz val="11"/>
        <color rgb="FF000000"/>
        <rFont val="Calibri"/>
      </rPr>
      <t xml:space="preserve">
</t>
    </r>
    <r>
      <rPr>
        <sz val="11"/>
        <color rgb="FF000000"/>
        <rFont val="Calibri"/>
      </rPr>
      <t>- Protocol Redundancy - Each routing device must support protocols allowing for dynamic rerouting.</t>
    </r>
    <r>
      <rPr>
        <sz val="11"/>
        <color rgb="FF000000"/>
        <rFont val="Calibri"/>
      </rPr>
      <t xml:space="preserve">
</t>
    </r>
    <r>
      <rPr>
        <sz val="11"/>
        <color rgb="FF000000"/>
        <rFont val="Calibri"/>
      </rPr>
      <t>- Backplane Redundancy - Each switching platform must support a redundant (1 + 1) switching fabric or backplane, and the second fabric's backplane must be in active standby so that failure of the first does not cause loss of ongoing events within the switch. Alternately, a secondary product may be added to provide redundancy to the primary product when redundant protocols are implemented so the failover to the secondary product does not result in any lost calls.</t>
    </r>
    <r>
      <rPr>
        <sz val="11"/>
        <color rgb="FF000000"/>
        <rFont val="Calibri"/>
      </rPr>
      <t xml:space="preserve">
</t>
    </r>
    <r>
      <rPr>
        <sz val="11"/>
        <color rgb="FF000000"/>
        <rFont val="Calibri"/>
      </rPr>
      <t>If the LAN hardware supporting VVoIP services does not provide redundancy to support C2 assured services and FES communications, this is a finding.</t>
    </r>
  </si>
  <si>
    <t>V-259912</t>
  </si>
  <si>
    <r>
      <rPr>
        <sz val="11"/>
        <rFont val="Calibri"/>
      </rPr>
      <t>The LAN hardware supporting VVoIP services must provide physically diverse pathways for redundant links supporting command and control (C2) assured services and Fire and Emergency Services (FES) communications.</t>
    </r>
  </si>
  <si>
    <r>
      <rPr>
        <sz val="11"/>
        <color rgb="FF000000"/>
        <rFont val="Calibri"/>
      </rPr>
      <t xml:space="preserve">Implement and document that the LAN hardware supporting VVoIP services provides physically diverse pathways for redundant links supporting C2 assured services and FES communications. </t>
    </r>
    <r>
      <rPr>
        <sz val="11"/>
        <color rgb="FF000000"/>
        <rFont val="Calibri"/>
      </rPr>
      <t xml:space="preserve">
</t>
    </r>
    <r>
      <rPr>
        <sz val="11"/>
        <color rgb="FF000000"/>
        <rFont val="Calibri"/>
      </rPr>
      <t>Ensure each uplink supports the full bandwidth, and the appropriate routing protocol is configured for failover from one uplink to the other when a failure occurs. This applies to access layer elements connected to distribution layer elements and distribution elements connected to core layer elements. Run new cable, upgrade, or reroute as necessary.</t>
    </r>
  </si>
  <si>
    <r>
      <rPr>
        <sz val="11"/>
        <color rgb="FF000000"/>
        <rFont val="Calibri"/>
      </rPr>
      <t xml:space="preserve">Voice services in support of high-priority military command and control precedence must meet minimum requirements for reliability and survivability of the supporting infrastructure. Design requirements for networks supporting DOD VVoIP implementations are in the Unified Capabilities Requirements (UCR), specifying assured services supporting DOD IP-based voice services. </t>
    </r>
    <r>
      <rPr>
        <sz val="11"/>
        <color rgb="FF000000"/>
        <rFont val="Calibri"/>
      </rPr>
      <t xml:space="preserve">
</t>
    </r>
    <r>
      <rPr>
        <sz val="11"/>
        <color rgb="FF000000"/>
        <rFont val="Calibri"/>
      </rPr>
      <t>Network survivability refers to the capability of the network to maintain service continuity in the presence of faults within the network. This can be accomplished by recovering quickly from network failures and maintaining the required QoS for existing services. Policy sets the minimum requirements for the availability and reliability of VVoIP systems: Special-C2 users is 99.999 percent, C2 users is 99.997 percent, and C2Routine only users (C2R) and non-C2 users are 99.9 percent.</t>
    </r>
    <r>
      <rPr>
        <sz val="11"/>
        <color rgb="FF000000"/>
        <rFont val="Calibri"/>
      </rPr>
      <t xml:space="preserve">
</t>
    </r>
    <r>
      <rPr>
        <sz val="11"/>
        <color rgb="FF000000"/>
        <rFont val="Calibri"/>
      </rPr>
      <t>The physical paths that uplinks take should be physically diverse and optimally terminate in physically diverse locations. The best practices should support all VVoIP users but are required for Special-C2 and C2 users.</t>
    </r>
  </si>
  <si>
    <r>
      <rPr>
        <sz val="11"/>
        <color rgb="FF000000"/>
        <rFont val="Calibri"/>
      </rPr>
      <t xml:space="preserve">If the system does not support a minimum of 96 instruments, this is not applicable. </t>
    </r>
    <r>
      <rPr>
        <sz val="11"/>
        <color rgb="FF000000"/>
        <rFont val="Calibri"/>
      </rPr>
      <t xml:space="preserve">
</t>
    </r>
    <r>
      <rPr>
        <sz val="11"/>
        <color rgb="FF000000"/>
        <rFont val="Calibri"/>
      </rPr>
      <t xml:space="preserve">Review site documentation to confirm the LAN hardware supporting VVoIP services provides physically diverse pathways for redundant links supporting C2 assured services and FES communications. </t>
    </r>
    <r>
      <rPr>
        <sz val="11"/>
        <color rgb="FF000000"/>
        <rFont val="Calibri"/>
      </rPr>
      <t xml:space="preserve">
</t>
    </r>
    <r>
      <rPr>
        <sz val="11"/>
        <color rgb="FF000000"/>
        <rFont val="Calibri"/>
      </rPr>
      <t xml:space="preserve">The inspection of uplink pathways may require inspecting cable plant drawings or tracing the physical cable path through the building. </t>
    </r>
    <r>
      <rPr>
        <sz val="11"/>
        <color rgb="FF000000"/>
        <rFont val="Calibri"/>
      </rPr>
      <t xml:space="preserve">
</t>
    </r>
    <r>
      <rPr>
        <sz val="11"/>
        <color rgb="FF000000"/>
        <rFont val="Calibri"/>
      </rPr>
      <t>If the LAN hardware supporting VVoIP services does not provides physically diverse pathways for redundant links supporting C2 assured services and FES communications, this is a finding.</t>
    </r>
  </si>
  <si>
    <t>V-259913</t>
  </si>
  <si>
    <r>
      <rPr>
        <sz val="11"/>
        <rFont val="Calibri"/>
      </rPr>
      <t>The site</t>
    </r>
    <r>
      <rPr>
        <sz val="11"/>
        <color rgb="FF000000"/>
        <rFont val="Calibri"/>
      </rPr>
      <t>'</t>
    </r>
    <r>
      <rPr>
        <sz val="11"/>
        <color rgb="FF000000"/>
        <rFont val="Calibri"/>
      </rPr>
      <t>s enclave boundary protection must route commercial VoIP traffic via a local Media Gateway (MG) connected to a commercial service provider using PRI, CAS, or POTS analog trunks.</t>
    </r>
  </si>
  <si>
    <r>
      <rPr>
        <sz val="11"/>
        <color rgb="FF000000"/>
        <rFont val="Calibri"/>
      </rPr>
      <t>Ensure all VVoIP system access to/from commercial dialup services (voice, video, fax, data) is via a locally implemented MG using a PRI, CAS, or POTS analog trunk to a commercial service provider.</t>
    </r>
    <r>
      <rPr>
        <sz val="11"/>
        <color rgb="FF000000"/>
        <rFont val="Calibri"/>
      </rPr>
      <t xml:space="preserve">
</t>
    </r>
    <r>
      <rPr>
        <sz val="11"/>
        <color rgb="FF000000"/>
        <rFont val="Calibri"/>
      </rPr>
      <t>NOTE: Trunks that support SS7 signaling and SS7-based signaling between a DOD network and a non DOD network are prohibited.</t>
    </r>
  </si>
  <si>
    <r>
      <rPr>
        <sz val="11"/>
        <color rgb="FF000000"/>
        <rFont val="Calibri"/>
      </rPr>
      <t xml:space="preserve">There are several reasons VVoIP system access to local voice services must use a locally implemented MG connected to commercial voice services, including: </t>
    </r>
    <r>
      <rPr>
        <sz val="11"/>
        <color rgb="FF000000"/>
        <rFont val="Calibri"/>
      </rPr>
      <t xml:space="preserve">
</t>
    </r>
    <r>
      <rPr>
        <sz val="11"/>
        <color rgb="FF000000"/>
        <rFont val="Calibri"/>
      </rPr>
      <t xml:space="preserve">- The implementation or receipt of commercial VoIP service provides a path to the Internet. These "back doors" into the local network place the DISN at risk from exploitation. Such connections must be specifically approved under CJCSI 6211.02C and DODI 4640.14. Such connections must also meet the requirements in the Network Infrastructure STIG for an "Approved Gateway". This generally means that a full boundary architecture must be implemented. </t>
    </r>
    <r>
      <rPr>
        <sz val="11"/>
        <color rgb="FF000000"/>
        <rFont val="Calibri"/>
      </rPr>
      <t xml:space="preserve">
</t>
    </r>
    <r>
      <rPr>
        <sz val="11"/>
        <color rgb="FF000000"/>
        <rFont val="Calibri"/>
      </rPr>
      <t xml:space="preserve">- A PRI or CAS trunk is required because the DSN is not permitted to exchange SS7 signaling with the PSTN. Doing so would place the DOD's SS7 network at risk. </t>
    </r>
    <r>
      <rPr>
        <sz val="11"/>
        <color rgb="FF000000"/>
        <rFont val="Calibri"/>
      </rPr>
      <t xml:space="preserve">
</t>
    </r>
    <r>
      <rPr>
        <sz val="11"/>
        <color rgb="FF000000"/>
        <rFont val="Calibri"/>
      </rPr>
      <t>- Local access is necessary to support Fire and Emergency Services (FES) calls.</t>
    </r>
  </si>
  <si>
    <r>
      <rPr>
        <sz val="11"/>
        <color rgb="FF000000"/>
        <rFont val="Calibri"/>
      </rPr>
      <t>If the site is small and has POTS lines terminated on individual phones, a dedicated key system, or a PBX, all of which are separate from the DOD VVoIP system, this is not applicable.</t>
    </r>
    <r>
      <rPr>
        <sz val="11"/>
        <color rgb="FF000000"/>
        <rFont val="Calibri"/>
      </rPr>
      <t xml:space="preserve">
</t>
    </r>
    <r>
      <rPr>
        <sz val="11"/>
        <color rgb="FF000000"/>
        <rFont val="Calibri"/>
      </rPr>
      <t>If the site is subtended to an enclave with approved IP voice services providing commercial service, this is not applicable.</t>
    </r>
    <r>
      <rPr>
        <sz val="11"/>
        <color rgb="FF000000"/>
        <rFont val="Calibri"/>
      </rPr>
      <t xml:space="preserve">
</t>
    </r>
    <r>
      <rPr>
        <sz val="11"/>
        <color rgb="FF000000"/>
        <rFont val="Calibri"/>
      </rPr>
      <t>Verify all VVoIP system access to/from commercial dialup services (voice, video, fax, data) is via a local MG using a PRI, CAS, or POTS analog trunk to a commercial service provider.</t>
    </r>
    <r>
      <rPr>
        <sz val="11"/>
        <color rgb="FF000000"/>
        <rFont val="Calibri"/>
      </rPr>
      <t xml:space="preserve">
</t>
    </r>
    <r>
      <rPr>
        <sz val="11"/>
        <color rgb="FF000000"/>
        <rFont val="Calibri"/>
      </rPr>
      <t xml:space="preserve">If the site is not connected to the PSTN via a MG located within the local site enclave as described above, this is a finding. </t>
    </r>
    <r>
      <rPr>
        <sz val="11"/>
        <color rgb="FF000000"/>
        <rFont val="Calibri"/>
      </rPr>
      <t xml:space="preserve">
</t>
    </r>
    <r>
      <rPr>
        <sz val="11"/>
        <color rgb="FF000000"/>
        <rFont val="Calibri"/>
      </rPr>
      <t>NOTE: Trunks that support SS7 signaling and SS7-based signaling between a DOD network and a non-DOD network are prohibited.</t>
    </r>
  </si>
  <si>
    <t>V-259914</t>
  </si>
  <si>
    <r>
      <rPr>
        <sz val="11"/>
        <rFont val="Calibri"/>
      </rPr>
      <t>Local commercial phone service must be provided in support of continuity of operations (COOP) and Fire and Emergency Services (FES) communications.</t>
    </r>
  </si>
  <si>
    <r>
      <rPr>
        <sz val="11"/>
        <color rgb="FF000000"/>
        <rFont val="Calibri"/>
      </rPr>
      <t>Implement local commercial phone service (analog or TDM) according to the size of the site and the following:</t>
    </r>
    <r>
      <rPr>
        <sz val="11"/>
        <color rgb="FF000000"/>
        <rFont val="Calibri"/>
      </rPr>
      <t xml:space="preserve">
</t>
    </r>
    <r>
      <rPr>
        <sz val="11"/>
        <color rgb="FF000000"/>
        <rFont val="Calibri"/>
      </rPr>
      <t>Ensure local analog or TDM commercial phone service supports COOP and FES calls. This applies to TDM or VVoIP systems conditionally as follows:</t>
    </r>
    <r>
      <rPr>
        <sz val="11"/>
        <color rgb="FF000000"/>
        <rFont val="Calibri"/>
      </rPr>
      <t xml:space="preserve">
</t>
    </r>
    <r>
      <rPr>
        <sz val="11"/>
        <color rgb="FF000000"/>
        <rFont val="Calibri"/>
      </rPr>
      <t>- Connect local commercial service to the site's local phone system/switch (TDM or VVoIP) and program access to the local service from all Voice Video Endpoints.</t>
    </r>
    <r>
      <rPr>
        <sz val="11"/>
        <color rgb="FF000000"/>
        <rFont val="Calibri"/>
      </rPr>
      <t xml:space="preserve">
</t>
    </r>
    <r>
      <rPr>
        <sz val="11"/>
        <color rgb="FF000000"/>
        <rFont val="Calibri"/>
      </rPr>
      <t>- Connect local commercial service to dedicated Voice Video Endpoints (separate from the site's local phone system) throughout the facility and accessible in all work areas. These dedicated Voice Video Endpoints may be standalone or part of a dedicated a key system, PBX, or VVoIP network separate from the site's local VVoIP or TDM phone system.</t>
    </r>
    <r>
      <rPr>
        <sz val="11"/>
        <color rgb="FF000000"/>
        <rFont val="Calibri"/>
      </rPr>
      <t xml:space="preserve">
</t>
    </r>
    <r>
      <rPr>
        <sz val="11"/>
        <color rgb="FF000000"/>
        <rFont val="Calibri"/>
      </rPr>
      <t>- Sites may use mobile devices for COOP and FES calls in support of nonsensitive unclassified areas.</t>
    </r>
  </si>
  <si>
    <r>
      <rPr>
        <sz val="11"/>
        <color rgb="FF000000"/>
        <rFont val="Calibri"/>
      </rPr>
      <t>Voice phone services are critical to the effective operation of the DOD mission. Phone service must be available an emergency, such as a security breach or life safety event. The ability to place calls to emergency services must be maintained.</t>
    </r>
    <r>
      <rPr>
        <sz val="11"/>
        <color rgb="FF000000"/>
        <rFont val="Calibri"/>
      </rPr>
      <t xml:space="preserve">
</t>
    </r>
    <r>
      <rPr>
        <sz val="11"/>
        <color rgb="FF000000"/>
        <rFont val="Calibri"/>
      </rPr>
      <t>While the DOD voice networks are designed to be extremely reliable to support COOP, a site could be cut off from the DOD network. Therefore, each physical site must maintain local commercial phone service. While this works to maintain local emergency service availability for security and life safety emergencies, it also provides the capability to make calls between DOD sites using the commercial network. An additional, non-IA benefit is that this supports the ability to make local calls without having to pay toll charges to call a local number via some distant regional access point. Local phone service can be delivered in a number of ways, all of which meet this requirement, while some of them must meet additional requirements to secure them.</t>
    </r>
    <r>
      <rPr>
        <sz val="11"/>
        <color rgb="FF000000"/>
        <rFont val="Calibri"/>
      </rPr>
      <t xml:space="preserve">
</t>
    </r>
    <r>
      <rPr>
        <sz val="11"/>
        <color rgb="FF000000"/>
        <rFont val="Calibri"/>
      </rPr>
      <t>Delivery options are as follows:</t>
    </r>
    <r>
      <rPr>
        <sz val="11"/>
        <color rgb="FF000000"/>
        <rFont val="Calibri"/>
      </rPr>
      <t xml:space="preserve">
</t>
    </r>
    <r>
      <rPr>
        <sz val="11"/>
        <color rgb="FF000000"/>
        <rFont val="Calibri"/>
      </rPr>
      <t>- PRI or CAS TDM trunks.</t>
    </r>
    <r>
      <rPr>
        <sz val="11"/>
        <color rgb="FF000000"/>
        <rFont val="Calibri"/>
      </rPr>
      <t xml:space="preserve">
</t>
    </r>
    <r>
      <rPr>
        <sz val="11"/>
        <color rgb="FF000000"/>
        <rFont val="Calibri"/>
      </rPr>
      <t>- Analog phone lines.</t>
    </r>
    <r>
      <rPr>
        <sz val="11"/>
        <color rgb="FF000000"/>
        <rFont val="Calibri"/>
      </rPr>
      <t xml:space="preserve">
</t>
    </r>
    <r>
      <rPr>
        <sz val="11"/>
        <color rgb="FF000000"/>
        <rFont val="Calibri"/>
      </rPr>
      <t>The following are some examples:</t>
    </r>
    <r>
      <rPr>
        <sz val="11"/>
        <color rgb="FF000000"/>
        <rFont val="Calibri"/>
      </rPr>
      <t xml:space="preserve">
</t>
    </r>
    <r>
      <rPr>
        <sz val="11"/>
        <color rgb="FF000000"/>
        <rFont val="Calibri"/>
      </rPr>
      <t>- A large site may use PRI, CAS, or POTS analog trunks connected to the site's PBX.</t>
    </r>
    <r>
      <rPr>
        <sz val="11"/>
        <color rgb="FF000000"/>
        <rFont val="Calibri"/>
      </rPr>
      <t xml:space="preserve">
</t>
    </r>
    <r>
      <rPr>
        <sz val="11"/>
        <color rgb="FF000000"/>
        <rFont val="Calibri"/>
      </rPr>
      <t>- A small site or office attached to a large site.</t>
    </r>
    <r>
      <rPr>
        <sz val="11"/>
        <color rgb="FF000000"/>
        <rFont val="Calibri"/>
      </rPr>
      <t xml:space="preserve">
</t>
    </r>
    <r>
      <rPr>
        <sz val="11"/>
        <color rgb="FF000000"/>
        <rFont val="Calibri"/>
      </rPr>
      <t xml:space="preserve">    - May have a PBX and be served similar to a large site.</t>
    </r>
    <r>
      <rPr>
        <sz val="11"/>
        <color rgb="FF000000"/>
        <rFont val="Calibri"/>
      </rPr>
      <t xml:space="preserve">
</t>
    </r>
    <r>
      <rPr>
        <sz val="11"/>
        <color rgb="FF000000"/>
        <rFont val="Calibri"/>
      </rPr>
      <t xml:space="preserve">    - May be served by several analog phone lines terminated on Voice Video Endpoints.</t>
    </r>
  </si>
  <si>
    <r>
      <rPr>
        <sz val="11"/>
        <color rgb="FF000000"/>
        <rFont val="Calibri"/>
      </rPr>
      <t>If the system does not support a minimum of 96 instruments, this is not applicable.</t>
    </r>
    <r>
      <rPr>
        <sz val="11"/>
        <color rgb="FF000000"/>
        <rFont val="Calibri"/>
      </rPr>
      <t xml:space="preserve">
</t>
    </r>
    <r>
      <rPr>
        <sz val="11"/>
        <color rgb="FF000000"/>
        <rFont val="Calibri"/>
      </rPr>
      <t>If the site is in a tactical war zone where "friendly" service is not available, this is not applicable.</t>
    </r>
    <r>
      <rPr>
        <sz val="11"/>
        <color rgb="FF000000"/>
        <rFont val="Calibri"/>
      </rPr>
      <t xml:space="preserve">
</t>
    </r>
    <r>
      <rPr>
        <sz val="11"/>
        <color rgb="FF000000"/>
        <rFont val="Calibri"/>
      </rPr>
      <t>Interview the ISSO to verify the site has local analog or TDM commercial phone service provided to support COOP and FES calls. The most common methods to implement TDM or VVoIP systems are as follows:</t>
    </r>
    <r>
      <rPr>
        <sz val="11"/>
        <color rgb="FF000000"/>
        <rFont val="Calibri"/>
      </rPr>
      <t xml:space="preserve">
</t>
    </r>
    <r>
      <rPr>
        <sz val="11"/>
        <color rgb="FF000000"/>
        <rFont val="Calibri"/>
      </rPr>
      <t>- Connect local commercial service to the site's local phone system/switch (TDM or VVoIP) and program access to the local service from all Voice Video Endpoints.</t>
    </r>
    <r>
      <rPr>
        <sz val="11"/>
        <color rgb="FF000000"/>
        <rFont val="Calibri"/>
      </rPr>
      <t xml:space="preserve">
</t>
    </r>
    <r>
      <rPr>
        <sz val="11"/>
        <color rgb="FF000000"/>
        <rFont val="Calibri"/>
      </rPr>
      <t>- Connect local commercial service to dedicated Voice Video Endpoints (separate from the site's local phone system) throughout the facility and accessible in all work areas. These dedicated Voice Video Endpoints may be standalone or part of a dedicated a key system, PBX, or VVoIP network separate from the site's local VVoIP or TDM phone system.</t>
    </r>
    <r>
      <rPr>
        <sz val="11"/>
        <color rgb="FF000000"/>
        <rFont val="Calibri"/>
      </rPr>
      <t xml:space="preserve">
</t>
    </r>
    <r>
      <rPr>
        <sz val="11"/>
        <color rgb="FF000000"/>
        <rFont val="Calibri"/>
      </rPr>
      <t>- Sites may use mobile devices for COOP and FES calls in support of nonsensitive unclassified areas.</t>
    </r>
    <r>
      <rPr>
        <sz val="11"/>
        <color rgb="FF000000"/>
        <rFont val="Calibri"/>
      </rPr>
      <t xml:space="preserve">
</t>
    </r>
    <r>
      <rPr>
        <sz val="11"/>
        <color rgb="FF000000"/>
        <rFont val="Calibri"/>
      </rPr>
      <t>NOTE: The IA premise of this requirement is "availability" and COOP. The purpose of this requirement is to provide local commercial service if the site is cut off from DISN service or the main site to which the local site is subtended and tethered.</t>
    </r>
    <r>
      <rPr>
        <sz val="11"/>
        <color rgb="FF000000"/>
        <rFont val="Calibri"/>
      </rPr>
      <t xml:space="preserve">
</t>
    </r>
    <r>
      <rPr>
        <sz val="11"/>
        <color rgb="FF000000"/>
        <rFont val="Calibri"/>
      </rPr>
      <t>If the site does not have local analog or TDM commercial phone service provided to support COOP and FES calls, this is a finding.</t>
    </r>
    <r>
      <rPr>
        <sz val="11"/>
        <color rgb="FF000000"/>
        <rFont val="Calibri"/>
      </rPr>
      <t xml:space="preserve">
</t>
    </r>
    <r>
      <rPr>
        <sz val="11"/>
        <color rgb="FF000000"/>
        <rFont val="Calibri"/>
      </rPr>
      <t>If the local commercial service is VoIP or VVoIP, this is a finding.</t>
    </r>
  </si>
  <si>
    <t>V-259915</t>
  </si>
  <si>
    <r>
      <rPr>
        <sz val="11"/>
        <rFont val="Calibri"/>
      </rPr>
      <t>The enclave must be dual homed to two geographically diverse DISN SDNs and DISN WAN Service (NIPRNet or SIPRNet) Aggregation Routers (AR) or DISN Provider Edge (PE) routers.</t>
    </r>
  </si>
  <si>
    <r>
      <rPr>
        <sz val="11"/>
        <color rgb="FF000000"/>
        <rFont val="Calibri"/>
      </rPr>
      <t>If the VVoIP system connects to the DISN WAN for VVoIP transport between enclaves AND the system is intended to provide assured service communications to any level of C2 user (Special C2, C2, C2(R)), ensure the enclave is dual homed to two geographically diverse DISN SDNs and DISN WAN Service (NIPRNet or SIPRNet) routers.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 This means there are two DISN (or commercial) access circuits (many circuits will have a commercial component, typically the "last mile") from the site/enclave to the DISN SDNs.</t>
    </r>
    <r>
      <rPr>
        <sz val="11"/>
        <color rgb="FF000000"/>
        <rFont val="Calibri"/>
      </rPr>
      <t xml:space="preserve">
</t>
    </r>
    <r>
      <rPr>
        <sz val="11"/>
        <color rgb="FF000000"/>
        <rFont val="Calibri"/>
      </rPr>
      <t>- This assumes the site/enclave is NOT collocated with a DISN SDN such that a direct Ethernet or optical connection can be made.</t>
    </r>
    <r>
      <rPr>
        <sz val="11"/>
        <color rgb="FF000000"/>
        <rFont val="Calibri"/>
      </rPr>
      <t xml:space="preserve">
</t>
    </r>
    <r>
      <rPr>
        <sz val="11"/>
        <color rgb="FF000000"/>
        <rFont val="Calibri"/>
      </rPr>
      <t>- If a site is located at a DISN SDN and is able to directly connect to the SDN using Ethernet or optical connections, the site may be able to rely on the dual homing of the SDN into the core. However, the site must still be homed to two geographically diverse ARs. This depends on the size or type of the SDN. A large site directly connected to a smaller SDN will implement an access circuit to a geographically diverse SDN (i.e., another SDN in another location remote from the local SDN). This should not be one of the SDNs to which the local SDN is homed.</t>
    </r>
  </si>
  <si>
    <r>
      <rPr>
        <sz val="11"/>
        <color rgb="FF000000"/>
        <rFont val="Calibri"/>
      </rPr>
      <t xml:space="preserve">Redundancy and dual homing is used within the DISN core to provide for continuity of operations (COOP) if a piece of equipment, circuit path, or an entire service delivery node is lost. </t>
    </r>
    <r>
      <rPr>
        <sz val="11"/>
        <color rgb="FF000000"/>
        <rFont val="Calibri"/>
      </rPr>
      <t xml:space="preserve">
</t>
    </r>
    <r>
      <rPr>
        <sz val="11"/>
        <color rgb="FF000000"/>
        <rFont val="Calibri"/>
      </rPr>
      <t xml:space="preserve">DOD policy also requires DOD enclaves that support command and control (C2) users for data services to be dual homed to the DISN core SDNs. This means there will be two physically separate access circuits from the enclave to two geographically diverse DISN SDNs. Once the access circuits arrive at the SDNs, the circuits must be connected to two geographically diverse DISN WAN Service (NIPRNet or SIPRNet) Aggregation Routers (AR) or DISN Provider Edge (PE) routers. Depending on the size of the SDN, one or both of the access circuits must be extended to another SDN containing the AR or PE. ARs are also dual homed to geographically diverse DISN PE routers. </t>
    </r>
    <r>
      <rPr>
        <sz val="11"/>
        <color rgb="FF000000"/>
        <rFont val="Calibri"/>
      </rPr>
      <t xml:space="preserve">
</t>
    </r>
    <r>
      <rPr>
        <sz val="11"/>
        <color rgb="FF000000"/>
        <rFont val="Calibri"/>
      </rPr>
      <t>A single circuit provides far less redundancy and reliability than dual circuits This redundancy is required to increase the availability of the access to the DISN core to provide a greater chance of achieving assured service. This need extends to assured service C2 VVoIP communications and is why it is checked here.</t>
    </r>
  </si>
  <si>
    <r>
      <rPr>
        <sz val="11"/>
        <color rgb="FF000000"/>
        <rFont val="Calibri"/>
      </rPr>
      <t>Inspect the documentation showing how the enclave is connected to the DISN to determine compliance with the requirement.</t>
    </r>
    <r>
      <rPr>
        <sz val="11"/>
        <color rgb="FF000000"/>
        <rFont val="Calibri"/>
      </rPr>
      <t xml:space="preserve">
</t>
    </r>
    <r>
      <rPr>
        <sz val="11"/>
        <color rgb="FF000000"/>
        <rFont val="Calibri"/>
      </rPr>
      <t>If the enclave is not dual homed, this is a finding.</t>
    </r>
  </si>
  <si>
    <t>V-259916</t>
  </si>
  <si>
    <r>
      <rPr>
        <sz val="11"/>
        <rFont val="Calibri"/>
      </rPr>
      <t>The dual homed DISN core access circuits must be implemented so that each one can support the full bandwidth engineered for the enclave plus additional bandwidth to support surge conditions in time of crisis.</t>
    </r>
  </si>
  <si>
    <r>
      <rPr>
        <sz val="11"/>
        <color rgb="FF000000"/>
        <rFont val="Calibri"/>
      </rPr>
      <t>Ensure a bandwidth engineering study is performed to determine the WAN bandwidth needs for the site, including surge capacity.</t>
    </r>
    <r>
      <rPr>
        <sz val="11"/>
        <color rgb="FF000000"/>
        <rFont val="Calibri"/>
      </rPr>
      <t xml:space="preserve">
</t>
    </r>
    <r>
      <rPr>
        <sz val="11"/>
        <color rgb="FF000000"/>
        <rFont val="Calibri"/>
      </rPr>
      <t>Ensure each redundant DISN Core access circuit has the same capacity so that one is able to support the entire engineered bandwidth needs of the enclave.</t>
    </r>
  </si>
  <si>
    <r>
      <rPr>
        <sz val="11"/>
        <color rgb="FF000000"/>
        <rFont val="Calibri"/>
      </rPr>
      <t xml:space="preserve">Providing dual-homed access circuits from a command and control (C2) enclave to the DISN core is useless unless both circuits provide the same capacity to include enough overhead to support surge conditions. </t>
    </r>
    <r>
      <rPr>
        <sz val="11"/>
        <color rgb="FF000000"/>
        <rFont val="Calibri"/>
      </rPr>
      <t xml:space="preserve">
</t>
    </r>
    <r>
      <rPr>
        <sz val="11"/>
        <color rgb="FF000000"/>
        <rFont val="Calibri"/>
      </rPr>
      <t>If one circuit is lost due to equipment failure or facility damage, the other circuit must be able to carry the entire engineered load for a single circuit servicing the site. Additionally, the engineered capacity must take additional bandwidth into account to support higher levels of both data and VVoIP communications in time of crisis.</t>
    </r>
  </si>
  <si>
    <r>
      <rPr>
        <sz val="11"/>
        <color rgb="FF000000"/>
        <rFont val="Calibri"/>
      </rPr>
      <t>Inspect the documentation for the access circuits and the bandwidth engineering study to determine compliance with the requirement.</t>
    </r>
    <r>
      <rPr>
        <sz val="11"/>
        <color rgb="FF000000"/>
        <rFont val="Calibri"/>
      </rPr>
      <t xml:space="preserve">
</t>
    </r>
    <r>
      <rPr>
        <sz val="11"/>
        <color rgb="FF000000"/>
        <rFont val="Calibri"/>
      </rPr>
      <t>If each circuit cannot handle the entire engineered load for the enclave, including surge capacity, this is a finding.</t>
    </r>
  </si>
  <si>
    <t>V-259917</t>
  </si>
  <si>
    <r>
      <rPr>
        <sz val="11"/>
        <rFont val="Calibri"/>
      </rPr>
      <t>The required dual homed DISN Core or NIPRNet access circuits must follow geographically diverse paths from the CER(s) along the entire route to the geographically diverse SDNs.</t>
    </r>
  </si>
  <si>
    <r>
      <rPr>
        <sz val="11"/>
        <color rgb="FF000000"/>
        <rFont val="Calibri"/>
      </rPr>
      <t xml:space="preserve">Ensure dual-homed DISN Core or NIPRNet access circuits follow geographically diverse paths from the CER(s) along the entire route to the geographically diverse SDNs. </t>
    </r>
    <r>
      <rPr>
        <sz val="11"/>
        <color rgb="FF000000"/>
        <rFont val="Calibri"/>
      </rPr>
      <t xml:space="preserve">
</t>
    </r>
    <r>
      <rPr>
        <sz val="11"/>
        <color rgb="FF000000"/>
        <rFont val="Calibri"/>
      </rPr>
      <t xml:space="preserve">Ensure each circuit uses different facilities such as cables, demarks, and digital cross connects in geographically diverse locations. </t>
    </r>
    <r>
      <rPr>
        <sz val="11"/>
        <color rgb="FF000000"/>
        <rFont val="Calibri"/>
      </rPr>
      <t xml:space="preserve">
</t>
    </r>
    <r>
      <rPr>
        <sz val="11"/>
        <color rgb="FF000000"/>
        <rFont val="Calibri"/>
      </rPr>
      <t>Ensure geographic and facilities information is maintained on-site and off-site.</t>
    </r>
    <r>
      <rPr>
        <sz val="11"/>
        <color rgb="FF000000"/>
        <rFont val="Calibri"/>
      </rPr>
      <t xml:space="preserve">
</t>
    </r>
    <r>
      <rPr>
        <sz val="11"/>
        <color rgb="FF000000"/>
        <rFont val="Calibri"/>
      </rPr>
      <t>Ensure the paths taken by the access circuits remain significantly separate along their entire length so that a single point of failure is not created.</t>
    </r>
  </si>
  <si>
    <r>
      <rPr>
        <sz val="11"/>
        <color rgb="FF000000"/>
        <rFont val="Calibri"/>
      </rPr>
      <t xml:space="preserve">One way to provide the greatest reliability and availability for DISN services is to provide redundancy in the network pathways between the customer site and the redundant DISN SDNs. </t>
    </r>
    <r>
      <rPr>
        <sz val="11"/>
        <color rgb="FF000000"/>
        <rFont val="Calibri"/>
      </rPr>
      <t xml:space="preserve">
</t>
    </r>
    <r>
      <rPr>
        <sz val="11"/>
        <color rgb="FF000000"/>
        <rFont val="Calibri"/>
      </rPr>
      <t>The DISN core network is designed to be highly reliable and available in support of the DOD mission. The most vulnerable part of the network is the access circuit from the enclave to the core and the path it takes from the SDN to the customer's site. Therefore, redundant access circuits should be provisioned. Physical pathways for communications network access circuits are vulnerable to physical disruption from a variety of threats, both natural and manmade. These threats range from storm damage (falling trees, floods) to being damaged through digging, downed utility poles, or malicious acts, including war and terrorism. To overcome the physical threat, the redundant circuits should follow geographically diverse paths.</t>
    </r>
  </si>
  <si>
    <r>
      <rPr>
        <sz val="11"/>
        <color rgb="FF000000"/>
        <rFont val="Calibri"/>
      </rPr>
      <t xml:space="preserve">Inspect the documentation for the pathways taken by the access circuits to determine compliance with the requirement. Obtain the pathway documentation for the facilities on-site. </t>
    </r>
    <r>
      <rPr>
        <sz val="11"/>
        <color rgb="FF000000"/>
        <rFont val="Calibri"/>
      </rPr>
      <t xml:space="preserve">
</t>
    </r>
    <r>
      <rPr>
        <sz val="11"/>
        <color rgb="FF000000"/>
        <rFont val="Calibri"/>
      </rPr>
      <t xml:space="preserve">Additionally, obtain information from the DISN core PMO and/or local carrier of the access circuits for the pathways off-site. </t>
    </r>
    <r>
      <rPr>
        <sz val="11"/>
        <color rgb="FF000000"/>
        <rFont val="Calibri"/>
      </rPr>
      <t xml:space="preserve">
</t>
    </r>
    <r>
      <rPr>
        <sz val="11"/>
        <color rgb="FF000000"/>
        <rFont val="Calibri"/>
      </rPr>
      <t>Verify the ISSO maintains a copy for future inspections. Changes to the pathways must also be recorded and maintained.</t>
    </r>
    <r>
      <rPr>
        <sz val="11"/>
        <color rgb="FF000000"/>
        <rFont val="Calibri"/>
      </rPr>
      <t xml:space="preserve">
</t>
    </r>
    <r>
      <rPr>
        <sz val="11"/>
        <color rgb="FF000000"/>
        <rFont val="Calibri"/>
      </rPr>
      <t>If the required dual-homed circuits follow the same path or are close enough anywhere along their length to be damaged by a single event, this is a finding.</t>
    </r>
  </si>
  <si>
    <t>V-259918</t>
  </si>
  <si>
    <r>
      <rPr>
        <sz val="11"/>
        <rFont val="Calibri"/>
      </rPr>
      <t>Critical network equipment must be redundant and in geographically diverse locations for a site supporting command and control (C2) users.</t>
    </r>
  </si>
  <si>
    <r>
      <rPr>
        <sz val="11"/>
        <color rgb="FF000000"/>
        <rFont val="Calibri"/>
      </rPr>
      <t>Implement and document critical network equipment as redundant and in geographically diverse locations for a site supporting C2 users. Critical network equipment includes CERs, SBCs, and session controllers (or Soft Switches in combination with session controllers).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</si>
  <si>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enhanced reliability and availability achieved by the implementation of redundancy and geographic diversity throughout the DISN Core, along with the implementation of dual-homed circuits via geographically diverse pathways and facilities, is negated if both access circuits enter the enclave via the same facility containing a single Customer Edge Router (CER) connected to a single Session Border Controller (SBC). </t>
    </r>
    <r>
      <rPr>
        <sz val="11"/>
        <color rgb="FF000000"/>
        <rFont val="Calibri"/>
      </rPr>
      <t xml:space="preserve">
</t>
    </r>
    <r>
      <rPr>
        <sz val="11"/>
        <color rgb="FF000000"/>
        <rFont val="Calibri"/>
      </rPr>
      <t xml:space="preserve">The reliability, redundancy, and robustness of the CER, SBC, and power source are subverted when the facility represents a single point of failure. For a small number of C2 users this may be less concerning, but with more C2 users supported by the system, the greater the issue. Even less severe eventualities may limit the capability of the system to support reliable communications. </t>
    </r>
    <r>
      <rPr>
        <sz val="11"/>
        <color rgb="FF000000"/>
        <rFont val="Calibri"/>
      </rPr>
      <t xml:space="preserve">
</t>
    </r>
    <r>
      <rPr>
        <sz val="11"/>
        <color rgb="FF000000"/>
        <rFont val="Calibri"/>
      </rPr>
      <t xml:space="preserve">The mitigation for this systemwide vulnerability is to implement redundant facilities to which the geographically diverse pathways containing the dual-homed access circuits can run and terminate on redundant, geographically separated sets of CERs, SBCs, and core LAN equipment. Session controllers can also be separated in this manner. </t>
    </r>
    <r>
      <rPr>
        <sz val="11"/>
        <color rgb="FF000000"/>
        <rFont val="Calibri"/>
      </rPr>
      <t xml:space="preserve">
</t>
    </r>
    <r>
      <rPr>
        <sz val="11"/>
        <color rgb="FF000000"/>
        <rFont val="Calibri"/>
      </rPr>
      <t xml:space="preserve">This mitigation is costly, and facilities housing critical communications infrastructure are not lost very often. However, the cost of mitigating this vulnerability must be weighed against the loss of critical communications, particularly in time of crisis. If the site supports large numbers of high-level C2 users or Special-C2 users, the cost of losing communications may outweigh the cost of providing redundant facilities. Another consideration should be that access to emergency services via the communications system would also be lost. </t>
    </r>
    <r>
      <rPr>
        <sz val="11"/>
        <color rgb="FF000000"/>
        <rFont val="Calibri"/>
      </rPr>
      <t xml:space="preserve">
</t>
    </r>
    <r>
      <rPr>
        <sz val="11"/>
        <color rgb="FF000000"/>
        <rFont val="Calibri"/>
      </rPr>
      <t>The threat to strategic facilities is greater from natural causes than from damage due to acts of war or terrorism. However, all threats must be considered. Tactical facilities have a higher vulnerability to acts of war, on a par with or exceeding the vulnerability posed by natural events.</t>
    </r>
  </si>
  <si>
    <r>
      <rPr>
        <sz val="11"/>
        <color rgb="FF000000"/>
        <rFont val="Calibri"/>
      </rPr>
      <t xml:space="preserve">Review site documentation to confirm critical network equipment is redundant and in geographically diverse locations for a site supporting C2 users. </t>
    </r>
    <r>
      <rPr>
        <sz val="11"/>
        <color rgb="FF000000"/>
        <rFont val="Calibri"/>
      </rPr>
      <t xml:space="preserve">
</t>
    </r>
    <r>
      <rPr>
        <sz val="11"/>
        <color rgb="FF000000"/>
        <rFont val="Calibri"/>
      </rPr>
      <t xml:space="preserve">Verify redundant sets of CERs, SBCs, and session controllers are housed in geographically diverse facilities within the site so that if one location is lost or isolated from the network, communications service is maintained. Site facilities with a Soft Switch should have a session controller implemented in a geographically diverse location. </t>
    </r>
    <r>
      <rPr>
        <sz val="11"/>
        <color rgb="FF000000"/>
        <rFont val="Calibri"/>
      </rPr>
      <t xml:space="preserve">
</t>
    </r>
    <r>
      <rPr>
        <sz val="11"/>
        <color rgb="FF000000"/>
        <rFont val="Calibri"/>
      </rPr>
      <t xml:space="preserve">If critical network equipment does not have redundant equipment, this is a finding. </t>
    </r>
    <r>
      <rPr>
        <sz val="11"/>
        <color rgb="FF000000"/>
        <rFont val="Calibri"/>
      </rPr>
      <t xml:space="preserve">
</t>
    </r>
    <r>
      <rPr>
        <sz val="11"/>
        <color rgb="FF000000"/>
        <rFont val="Calibri"/>
      </rPr>
      <t>If redundant critical network equipment is not in a geographically diverse location, this is a finding.</t>
    </r>
    <r>
      <rPr>
        <sz val="11"/>
        <color rgb="FF000000"/>
        <rFont val="Calibri"/>
      </rPr>
      <t xml:space="preserve">
</t>
    </r>
    <r>
      <rPr>
        <sz val="11"/>
        <color rgb="FF000000"/>
        <rFont val="Calibri"/>
      </rPr>
      <t>If it is determined, following a cost/benefit study and risk analysis, that redundant facilities containing dual sets of CERs, SBCs, and session controllers are not warranted for the given site, this requirement should be marked as a finding with a justification included in the POA&amp;M stating the authorizing official (AO) is cognizant of and accepts the risk.</t>
    </r>
    <r>
      <rPr>
        <sz val="11"/>
        <color rgb="FF000000"/>
        <rFont val="Calibri"/>
      </rPr>
      <t xml:space="preserve">
</t>
    </r>
    <r>
      <rPr>
        <sz val="11"/>
        <color rgb="FF000000"/>
        <rFont val="Calibri"/>
      </rPr>
      <t>NOTE: The VVoIP system may allow SIP and SRTP traffic encrypted and encapsulated on port 443 from cloud service providers.</t>
    </r>
  </si>
  <si>
    <t>V-259919</t>
  </si>
  <si>
    <r>
      <rPr>
        <sz val="11"/>
        <rFont val="Calibri"/>
      </rPr>
      <t>Enclaves with commercial VoIP connections must be approved by the DODIN Waiver Panel and signed by DOD CIO for a permanent alternate connection to the Internet Telephony Service Provider (ITSP).</t>
    </r>
  </si>
  <si>
    <r>
      <rPr>
        <sz val="11"/>
        <color rgb="FF000000"/>
        <rFont val="Calibri"/>
      </rPr>
      <t>Obtain approval by the DODIN Waiver Panel and signature by the DOD CIO for a permanent "alternate connection" to the ITSP for any connection with a commercial VoIP provider (ITSP).</t>
    </r>
  </si>
  <si>
    <r>
      <rPr>
        <sz val="11"/>
        <color rgb="FF000000"/>
        <rFont val="Calibri"/>
      </rPr>
      <t xml:space="preserve">The DOD requires the use of DISN services as the first choice to meet core communications needs. When additional services for SIP trunks are necessary, an ITSP may provide an "alternate connection", but this requires approval by the DODIN Waiver Panel and signature by the DOD CIO. </t>
    </r>
    <r>
      <rPr>
        <sz val="11"/>
        <color rgb="FF000000"/>
        <rFont val="Calibri"/>
      </rPr>
      <t xml:space="preserve">
</t>
    </r>
    <r>
      <rPr>
        <sz val="11"/>
        <color rgb="FF000000"/>
        <rFont val="Calibri"/>
      </rPr>
      <t>Local ISP connections provide an internet pathway into the DISN, placing the DODIN directly at risk for exploitation. A local ISP connection can circumnavigate DOD protections of the DISN at its boundaries with the internet. Using commercial VoIP service from an ITSP requires the implementation of an internet service provider (ISP) connection, potentially providing a path to the internet. These types of connections must be approved and must meet the requirements in the Network Infrastructure STIG (NET0160) for an Internet Access Point (IAP).</t>
    </r>
    <r>
      <rPr>
        <sz val="11"/>
        <color rgb="FF000000"/>
        <rFont val="Calibri"/>
      </rPr>
      <t xml:space="preserve">
</t>
    </r>
    <r>
      <rPr>
        <sz val="11"/>
        <color rgb="FF000000"/>
        <rFont val="Calibri"/>
      </rPr>
      <t xml:space="preserve">ITSP connections may provide SIP trunks terminating on a media gateway, which then provides TDM trunks or POTS lines to traditional non-VoIP PBX, key system, or individual end instrument. ITSP connections terminating in a separate LAN from the enclave's DOD LAN may support a separate VoIP system. This connection type might be used for a small site having a small VoIP system or a few discrete phones dedicated to commercial network calling. </t>
    </r>
    <r>
      <rPr>
        <sz val="11"/>
        <color rgb="FF000000"/>
        <rFont val="Calibri"/>
      </rPr>
      <t xml:space="preserve">
</t>
    </r>
    <r>
      <rPr>
        <sz val="11"/>
        <color rgb="FF000000"/>
        <rFont val="Calibri"/>
      </rPr>
      <t>Additional guidance for the selection and procurement of telecommunications services is discussed in the DODI 8100.4 "DOD Unified Capabilities (UC)" dated 9 Dec 2010 and the DOD Unified Capabilities Requirements 2013 (UCR 2013) documents.</t>
    </r>
  </si>
  <si>
    <r>
      <rPr>
        <sz val="11"/>
        <color rgb="FF000000"/>
        <rFont val="Calibri"/>
      </rPr>
      <t>Inspect the VVoIP implementation system design for connections to commercial VoIP ITSP. If the ITSP is providing converged services or other services beyond SIP trunking, NET0160 applies.</t>
    </r>
    <r>
      <rPr>
        <sz val="11"/>
        <color rgb="FF000000"/>
        <rFont val="Calibri"/>
      </rPr>
      <t xml:space="preserve">
</t>
    </r>
    <r>
      <rPr>
        <sz val="11"/>
        <color rgb="FF000000"/>
        <rFont val="Calibri"/>
      </rPr>
      <t>The use cases applicable to this requirement:</t>
    </r>
    <r>
      <rPr>
        <sz val="11"/>
        <color rgb="FF000000"/>
        <rFont val="Calibri"/>
      </rPr>
      <t xml:space="preserve">
</t>
    </r>
    <r>
      <rPr>
        <sz val="11"/>
        <color rgb="FF000000"/>
        <rFont val="Calibri"/>
      </rPr>
      <t>- Use Case 1: ITSP connections providing direct connection to the enclave's DOD LAN.</t>
    </r>
    <r>
      <rPr>
        <sz val="11"/>
        <color rgb="FF000000"/>
        <rFont val="Calibri"/>
      </rPr>
      <t xml:space="preserve">
</t>
    </r>
    <r>
      <rPr>
        <sz val="11"/>
        <color rgb="FF000000"/>
        <rFont val="Calibri"/>
      </rPr>
      <t>- Use Case 2: ITSP connections providing a SIP trunk terminating on a media gateway that provides TDM trunks or POTS lines to traditional non-VoIP PBX, key system, or individual end instrument.</t>
    </r>
    <r>
      <rPr>
        <sz val="11"/>
        <color rgb="FF000000"/>
        <rFont val="Calibri"/>
      </rPr>
      <t xml:space="preserve">
</t>
    </r>
    <r>
      <rPr>
        <sz val="11"/>
        <color rgb="FF000000"/>
        <rFont val="Calibri"/>
      </rPr>
      <t>- Use Case 3: ITSP connections terminating on a separate LAN from the enclave's DOD LAN supporting a separate VoIP system.</t>
    </r>
    <r>
      <rPr>
        <sz val="11"/>
        <color rgb="FF000000"/>
        <rFont val="Calibri"/>
      </rPr>
      <t xml:space="preserve">
</t>
    </r>
    <r>
      <rPr>
        <sz val="11"/>
        <color rgb="FF000000"/>
        <rFont val="Calibri"/>
      </rPr>
      <t>- Use Case 4: ITSP connections providing service over any approved ISP gateway.</t>
    </r>
    <r>
      <rPr>
        <sz val="11"/>
        <color rgb="FF000000"/>
        <rFont val="Calibri"/>
      </rPr>
      <t xml:space="preserve">
</t>
    </r>
    <r>
      <rPr>
        <sz val="11"/>
        <color rgb="FF000000"/>
        <rFont val="Calibri"/>
      </rPr>
      <t xml:space="preserve">If any enclave connects with commercial VoIP provider (ITSP) and is not approved by the DODIN Waiver Panel, this is a finding. </t>
    </r>
    <r>
      <rPr>
        <sz val="11"/>
        <color rgb="FF000000"/>
        <rFont val="Calibri"/>
      </rPr>
      <t xml:space="preserve">
</t>
    </r>
    <r>
      <rPr>
        <sz val="11"/>
        <color rgb="FF000000"/>
        <rFont val="Calibri"/>
      </rPr>
      <t>If the DOD CIO has not signed for a permanent "alternate connection" to the ITSP, this is a finding.</t>
    </r>
    <r>
      <rPr>
        <sz val="11"/>
        <color rgb="FF000000"/>
        <rFont val="Calibri"/>
      </rPr>
      <t xml:space="preserve">
</t>
    </r>
    <r>
      <rPr>
        <sz val="11"/>
        <color rgb="FF000000"/>
        <rFont val="Calibri"/>
      </rPr>
      <t>NOTE: This connection will be a permanent connection and should be designated or recognized as such in the approval documentation since most such approvals are for temporary connections.</t>
    </r>
  </si>
  <si>
    <t>V-259920</t>
  </si>
  <si>
    <r>
      <rPr>
        <sz val="11"/>
        <rFont val="Calibri"/>
      </rPr>
      <t>The Fire and Emergency Services (FES) communications over a site</t>
    </r>
    <r>
      <rPr>
        <sz val="11"/>
        <color rgb="FF000000"/>
        <rFont val="Calibri"/>
      </rPr>
      <t>'</t>
    </r>
    <r>
      <rPr>
        <sz val="11"/>
        <color rgb="FF000000"/>
        <rFont val="Calibri"/>
      </rPr>
      <t>s telephone system must be configured to support the Department of Defense Instruction (DODI) 6055.06 telecommunication capabilities.</t>
    </r>
  </si>
  <si>
    <r>
      <rPr>
        <sz val="11"/>
        <color rgb="FF000000"/>
        <rFont val="Calibri"/>
      </rPr>
      <t>Configure the F&amp;ES communications over a site's DOD telephone system, VoIP or traditional, to support the DOD Instruction 6055.06 telecommunication capabilities as follows:</t>
    </r>
    <r>
      <rPr>
        <sz val="11"/>
        <color rgb="FF000000"/>
        <rFont val="Calibri"/>
      </rPr>
      <t xml:space="preserve">
</t>
    </r>
    <r>
      <rPr>
        <sz val="11"/>
        <color rgb="FF000000"/>
        <rFont val="Calibri"/>
      </rPr>
      <t>- The site implements support for DOD Instruction 6055.06 through local policies, procedures, staffing, and facilities or agreements/contracts with external providers.</t>
    </r>
    <r>
      <rPr>
        <sz val="11"/>
        <color rgb="FF000000"/>
        <rFont val="Calibri"/>
      </rPr>
      <t xml:space="preserve">
</t>
    </r>
    <r>
      <rPr>
        <sz val="11"/>
        <color rgb="FF000000"/>
        <rFont val="Calibri"/>
      </rPr>
      <t xml:space="preserve">- The site's telephone system supports enhanced F&amp;ES emergency communications. </t>
    </r>
    <r>
      <rPr>
        <sz val="11"/>
        <color rgb="FF000000"/>
        <rFont val="Calibri"/>
      </rPr>
      <t xml:space="preserve">
</t>
    </r>
    <r>
      <rPr>
        <sz val="11"/>
        <color rgb="FF000000"/>
        <rFont val="Calibri"/>
      </rPr>
      <t>- The site's telephone system (VoIP or traditional), provides ANI information to the emergency services answering point and a PS-ALI database is established within the telephone system or externally, the information from which is accessible to the emergency services answering point or call center.</t>
    </r>
    <r>
      <rPr>
        <sz val="11"/>
        <color rgb="FF000000"/>
        <rFont val="Calibri"/>
      </rPr>
      <t xml:space="preserve">
</t>
    </r>
    <r>
      <rPr>
        <sz val="11"/>
        <color rgb="FF000000"/>
        <rFont val="Calibri"/>
      </rPr>
      <t>- The site maintains and keeps current the PS-ALI database with all telephone adds, moves, and changes.</t>
    </r>
  </si>
  <si>
    <r>
      <rPr>
        <sz val="11"/>
        <color rgb="FF000000"/>
        <rFont val="Calibri"/>
      </rPr>
      <t xml:space="preserve">Emergency communications must include requests for fire, police, and medical assistance. In DOD, these communications can also include requests for Aircraft Rescue and Fire Fighting (ARFF), explosive ordnance disposal, and similar emergency situations specific to the military. </t>
    </r>
    <r>
      <rPr>
        <sz val="11"/>
        <color rgb="FF000000"/>
        <rFont val="Calibri"/>
      </rPr>
      <t xml:space="preserve">
</t>
    </r>
    <r>
      <rPr>
        <sz val="11"/>
        <color rgb="FF000000"/>
        <rFont val="Calibri"/>
      </rPr>
      <t xml:space="preserve">The inability of first responders to automatically locate the caller threatens life safety and facility protection or security. Contacting emergency services via the public telephone system has been mandated for many years in the United States and other countries around the world. In the United States, the Federal Communications Commission (FCC) has mandated various aspects of providing enhanced FES communications and also relies on state legislation to extend these rules. The FCC rules primarily address public communications service providers, including traditional LEC and CLECs, mobile communications providers, and VoIP communications providers. </t>
    </r>
    <r>
      <rPr>
        <sz val="11"/>
        <color rgb="FF000000"/>
        <rFont val="Calibri"/>
      </rPr>
      <t xml:space="preserve">
</t>
    </r>
    <r>
      <rPr>
        <sz val="11"/>
        <color rgb="FF000000"/>
        <rFont val="Calibri"/>
      </rPr>
      <t xml:space="preserve">DOD Instruction 6055.06, DOD Fire and Emergency Services (F&amp;ES) Program, provides DOD policy regarding emergency services and emergency services communications. The document primarily discusses fire protection, with specific provisions for telecommunications support for fire, medical, and security emergencies. Private telephone systems, in general, provide a large portion of the required telecommunication capability. All DOD private telephone systems, VoIP or traditional, must support enhanced emergency services communications for the completion of emergency calls. Per DOD Instruction 6055.06, all sites must support, provide for, and implement F&amp;ES telecommunications services. When implementing basic F&amp;ES telecommunications services, each country or region designates a specific standard telephone number or prefix code to be dialed that can be easily remembered by the public. In some instances, while not best practice, organizations might designate an internal emergency number for use within their telephone system. Examples of such numbers are as follows: </t>
    </r>
    <r>
      <rPr>
        <sz val="11"/>
        <color rgb="FF000000"/>
        <rFont val="Calibri"/>
      </rPr>
      <t xml:space="preserve">
</t>
    </r>
    <r>
      <rPr>
        <sz val="11"/>
        <color rgb="FF000000"/>
        <rFont val="Calibri"/>
      </rPr>
      <t xml:space="preserve">- 911 in North America. </t>
    </r>
    <r>
      <rPr>
        <sz val="11"/>
        <color rgb="FF000000"/>
        <rFont val="Calibri"/>
      </rPr>
      <t xml:space="preserve">
</t>
    </r>
    <r>
      <rPr>
        <sz val="11"/>
        <color rgb="FF000000"/>
        <rFont val="Calibri"/>
      </rPr>
      <t xml:space="preserve">- 112 in the EU and UK. </t>
    </r>
    <r>
      <rPr>
        <sz val="11"/>
        <color rgb="FF000000"/>
        <rFont val="Calibri"/>
      </rPr>
      <t xml:space="preserve">
</t>
    </r>
    <r>
      <rPr>
        <sz val="11"/>
        <color rgb="FF000000"/>
        <rFont val="Calibri"/>
      </rPr>
      <t xml:space="preserve">- 000 in Australia. </t>
    </r>
    <r>
      <rPr>
        <sz val="11"/>
        <color rgb="FF000000"/>
        <rFont val="Calibri"/>
      </rPr>
      <t xml:space="preserve">
</t>
    </r>
    <r>
      <rPr>
        <sz val="11"/>
        <color rgb="FF000000"/>
        <rFont val="Calibri"/>
      </rPr>
      <t xml:space="preserve">Issues may arise when an emergency call is originated through a private telephone system, such as a traditional PBX or a VVoIP system. While the LEC or CLEC may properly route the call in a priority manner, the same may not be true for the private system unless specifically addressed in the systems call routing tables and potentially other system features. Therefore, the private system must be configured to properly handle emergency communications. Enhanced F&amp;ES communications permits the answering station to automatically locate the caller. This is particularly helpful when the caller cannot provide their location. </t>
    </r>
    <r>
      <rPr>
        <sz val="11"/>
        <color rgb="FF000000"/>
        <rFont val="Calibri"/>
      </rPr>
      <t xml:space="preserve">
</t>
    </r>
    <r>
      <rPr>
        <sz val="11"/>
        <color rgb="FF000000"/>
        <rFont val="Calibri"/>
      </rPr>
      <t xml:space="preserve">Enhanced F&amp;ES communications are mandated by the FCC and state legislation. Current implementation is a best practice. The enhanced F&amp;ES communications capability is enabled using Automatic Number Identification (ANI) and Phone Switch Automatic Location Identification (PS-ALI) information. ANI provides the telephone number of the calling party and is generated by the telephone system. PS-ALI associates the calling party's number (ANI information) with their location or registered address of the phone being used. PS-ALI is provided by a database maintained within the telephone system or externally. In many cases, the F&amp;ES answering service system will use the PS-ALI information to map the location of the calling phone. VoIP phones, on the other hand, can be connected anywhere in the world and function. This is an issue for commercial VoIP services that is being addressed by the FCC. ALI information in the private sector must be handled by the owners/operators of private telephone system. When a private telephone system supports enhanced F&amp;ES telecommunications, a PS-ALI database must be instituted, maintained, and kept current as endpoints and numbers move at a site. </t>
    </r>
    <r>
      <rPr>
        <sz val="11"/>
        <color rgb="FF000000"/>
        <rFont val="Calibri"/>
      </rPr>
      <t xml:space="preserve">
</t>
    </r>
    <r>
      <rPr>
        <sz val="11"/>
        <color rgb="FF000000"/>
        <rFont val="Calibri"/>
      </rPr>
      <t>NOTE: For fire and emergency services, the requirements are for the site. The requirement must be met through the unclassified system. Classified systems at the site, because they only operate in secure areas without connection to public services, do not need to implement this requirement.</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DOD Instruction No. 6055.06, DOD Fire and Emergency Services (F&amp;ES) Program, dated 21 Dec 2006</t>
    </r>
  </si>
  <si>
    <r>
      <rPr>
        <sz val="11"/>
        <color rgb="FF000000"/>
        <rFont val="Calibri"/>
      </rPr>
      <t xml:space="preserve">Inspect the telephone system configuration to determine compliance with the requirement. Verify the site's local DOD telephone system, VoIP or traditional, supports DOD Instruction 6055.06 telecommunication capabilities as follows: </t>
    </r>
    <r>
      <rPr>
        <sz val="11"/>
        <color rgb="FF000000"/>
        <rFont val="Calibri"/>
      </rPr>
      <t xml:space="preserve">
</t>
    </r>
    <r>
      <rPr>
        <sz val="11"/>
        <color rgb="FF000000"/>
        <rFont val="Calibri"/>
      </rPr>
      <t>- The site implements support for DOD Instruction 6055.06 through local policies, procedures, staffing, and facilities or agreements/contracts with external providers.</t>
    </r>
    <r>
      <rPr>
        <sz val="11"/>
        <color rgb="FF000000"/>
        <rFont val="Calibri"/>
      </rPr>
      <t xml:space="preserve">
</t>
    </r>
    <r>
      <rPr>
        <sz val="11"/>
        <color rgb="FF000000"/>
        <rFont val="Calibri"/>
      </rPr>
      <t xml:space="preserve">- The site's telephone system supports enhanced F&amp;ES emergency communications. </t>
    </r>
    <r>
      <rPr>
        <sz val="11"/>
        <color rgb="FF000000"/>
        <rFont val="Calibri"/>
      </rPr>
      <t xml:space="preserve">
</t>
    </r>
    <r>
      <rPr>
        <sz val="11"/>
        <color rgb="FF000000"/>
        <rFont val="Calibri"/>
      </rPr>
      <t>- The site's telephone system (VoIP or traditional), provides ANI information to the emergency services answering point and a PS-ALI database is established within the telephone system or externally, the information from which is accessible to the emergency services answering point.</t>
    </r>
    <r>
      <rPr>
        <sz val="11"/>
        <color rgb="FF000000"/>
        <rFont val="Calibri"/>
      </rPr>
      <t xml:space="preserve">
</t>
    </r>
    <r>
      <rPr>
        <sz val="11"/>
        <color rgb="FF000000"/>
        <rFont val="Calibri"/>
      </rPr>
      <t>- The site maintains and keeps current the PS-ALI database with all telephone adds, moves, and changes.</t>
    </r>
    <r>
      <rPr>
        <sz val="11"/>
        <color rgb="FF000000"/>
        <rFont val="Calibri"/>
      </rPr>
      <t xml:space="preserve">
</t>
    </r>
    <r>
      <rPr>
        <sz val="11"/>
        <color rgb="FF000000"/>
        <rFont val="Calibri"/>
      </rPr>
      <t>If the F&amp;ES communications over a site's telephone system is not configured to support the DOD Instruction 6055.06 telecommunication capabilities, this is a finding.</t>
    </r>
    <r>
      <rPr>
        <sz val="11"/>
        <color rgb="FF000000"/>
        <rFont val="Calibri"/>
      </rPr>
      <t xml:space="preserve">
</t>
    </r>
    <r>
      <rPr>
        <sz val="11"/>
        <color rgb="FF000000"/>
        <rFont val="Calibri"/>
      </rPr>
      <t>If the site does not provide F&amp;ES telecommunications services (fire, police, medical, etc.), or support enhanced emergency communications, this is a finding.</t>
    </r>
  </si>
  <si>
    <t>V-259921</t>
  </si>
  <si>
    <r>
      <rPr>
        <sz val="11"/>
        <rFont val="Calibri"/>
      </rPr>
      <t>The Fire and Emergency Services (F&amp;ES) communications over a site</t>
    </r>
    <r>
      <rPr>
        <sz val="11"/>
        <color rgb="FF000000"/>
        <rFont val="Calibri"/>
      </rPr>
      <t>'</t>
    </r>
    <r>
      <rPr>
        <sz val="11"/>
        <color rgb="FF000000"/>
        <rFont val="Calibri"/>
      </rPr>
      <t>s private telephone system must provide the originating telephone number to the emergency services answering point or call center through a transfer of Automatic Number Identification (ANI) or Automatic Location Identification (ALI) information.</t>
    </r>
  </si>
  <si>
    <r>
      <rPr>
        <sz val="11"/>
        <color rgb="FF000000"/>
        <rFont val="Calibri"/>
      </rPr>
      <t>Configure the local DOD telephone system, VoIP or traditional, to provide the originating telephone number of an F&amp;ES call to the emergency services answering point or call center through a transfer of ANI or ALI information.</t>
    </r>
  </si>
  <si>
    <r>
      <rPr>
        <sz val="11"/>
        <color rgb="FF000000"/>
        <rFont val="Calibri"/>
      </rPr>
      <t xml:space="preserve">The implementation of Enhanced F&amp;ES telecommunications services requires that the emergency services answering point or call center be able to automatically locate the calling party in the event they cannot provide their location. This is a two-part process. First the telephone system must be able to provide the answering station with the telephone number from which the emergency call originated. This is ANI information. Second, this phone number must be correlated to a physical address or location. This is called ALI information. </t>
    </r>
    <r>
      <rPr>
        <sz val="11"/>
        <color rgb="FF000000"/>
        <rFont val="Calibri"/>
      </rPr>
      <t xml:space="preserve">
</t>
    </r>
    <r>
      <rPr>
        <sz val="11"/>
        <color rgb="FF000000"/>
        <rFont val="Calibri"/>
      </rPr>
      <t>ANI information comes from the telephone system controller. ALI information may come from an external database that associates the ANI information to the ALI information, or the telephone system controller may maintain the ALI database internally. If the ALI database is internal to the telephone system controller, emergency services answering point or call center only needs to receive ALI information, providing it contains the originating telephone number.</t>
    </r>
    <r>
      <rPr>
        <sz val="11"/>
        <color rgb="FF000000"/>
        <rFont val="Calibri"/>
      </rPr>
      <t xml:space="preserve">
</t>
    </r>
    <r>
      <rPr>
        <sz val="11"/>
        <color rgb="FF000000"/>
        <rFont val="Calibri"/>
      </rPr>
      <t>For enterprise systems, the support for E911 by the enterprise Local Session Controller (LSC) (or any remote LSC construct) is governed by Federal Communications Commission (FCC) rules, as well as other federal, state, and local law. The design and implementation of all telephone system systems must include reasonable efforts to provide E911, even when the access connection to the Enterprise LSC is severed.</t>
    </r>
  </si>
  <si>
    <r>
      <rPr>
        <sz val="11"/>
        <color rgb="FF000000"/>
        <rFont val="Calibri"/>
      </rPr>
      <t xml:space="preserve">Inspect the telephone system configuration to determine compliance with the requirement. Verity the local DOD telephone system, VoIP or traditional, is configured to provide the originating telephone number of an F&amp;ES call to the emergency services answering point or call center through a transfer of ANI or ALI information. </t>
    </r>
    <r>
      <rPr>
        <sz val="11"/>
        <color rgb="FF000000"/>
        <rFont val="Calibri"/>
      </rPr>
      <t xml:space="preserve">
</t>
    </r>
    <r>
      <rPr>
        <sz val="11"/>
        <color rgb="FF000000"/>
        <rFont val="Calibri"/>
      </rPr>
      <t>If the originating telephone number of an F&amp;ES call is not available or is not provided to the emergency services answering point or call center, this is a finding.</t>
    </r>
  </si>
  <si>
    <t>V-259922</t>
  </si>
  <si>
    <r>
      <rPr>
        <sz val="11"/>
        <rFont val="Calibri"/>
      </rPr>
      <t>The Fire and Emergency Services (F&amp;ES) communications over a site</t>
    </r>
    <r>
      <rPr>
        <sz val="11"/>
        <color rgb="FF000000"/>
        <rFont val="Calibri"/>
      </rPr>
      <t>'</t>
    </r>
    <r>
      <rPr>
        <sz val="11"/>
        <color rgb="FF000000"/>
        <rFont val="Calibri"/>
      </rPr>
      <t>s private telephone system must provide a direct callback telephone number and physical location of an F&amp;ES caller to the emergency services answering point or call center through a transfer of Automatic Number Identification (ANI) and extended Automatic Location Identification (ALI) information or access to an extended ALI database.</t>
    </r>
  </si>
  <si>
    <r>
      <rPr>
        <sz val="11"/>
        <color rgb="FF000000"/>
        <rFont val="Calibri"/>
      </rPr>
      <t>Configure the local DOD telephone system, VoIP or traditional, to provide the originating telephone number and the physical location of an F&amp;ES caller to the emergency services answering point through a transfer of ANI and PS-ALI information or the emergency services answering point is provided automated access to the required PS-ALI database.</t>
    </r>
  </si>
  <si>
    <r>
      <rPr>
        <sz val="11"/>
        <color rgb="FF000000"/>
        <rFont val="Calibri"/>
      </rPr>
      <t xml:space="preserve">Under Federal Communication Commission (FCC) rules and the laws of some states, the implementation of Enhanced F&amp;ES telecommunications services requires that the emergency services answering point or call center must be automatically provided with enough location information so that emergency services personnel can locate the calling party within a specified radius at their exact location in the event they are unable to provide their location. This is a two-part process that is exacerbated if the call originates from a DOD telephone system. </t>
    </r>
    <r>
      <rPr>
        <sz val="11"/>
        <color rgb="FF000000"/>
        <rFont val="Calibri"/>
      </rPr>
      <t xml:space="preserve">
</t>
    </r>
    <r>
      <rPr>
        <sz val="11"/>
        <color rgb="FF000000"/>
        <rFont val="Calibri"/>
      </rPr>
      <t>Some of the FCC rules and state laws address the telephone system issue. For enterprise systems, the support for E911 by the enterprise Local Session Controller (LSC) (or any remote LSC construct) is governed by FCC rules, as well as other federal, state, and local law. The design and implementation of all telephone system systems must include reasonable efforts to provide E911, even when the access connection to the Enterprise LSC is severed.</t>
    </r>
    <r>
      <rPr>
        <sz val="11"/>
        <color rgb="FF000000"/>
        <rFont val="Calibri"/>
      </rPr>
      <t xml:space="preserve">
</t>
    </r>
    <r>
      <rPr>
        <sz val="11"/>
        <color rgb="FF000000"/>
        <rFont val="Calibri"/>
      </rPr>
      <t>Public enhanced F&amp;ES systems are implemented in conjunction with the local exchange carrier (LEC) using their central office switch (CO). When the designated F&amp;ES number is dialed, the CO routes the call to the public F&amp;ES answering point (PSAP) over special trunks that can provide the PSAP with the telephone number from which the emergency call originated and the geographic location of the originating telephone. The originating telephone number is provided as ANI information. The geographic location of the originating telephone is provided as ALI information. The ALI is generated from the ANI by looking up the ANI in a database. Typically, this function is performed by the LEC, and the ALI provided is the service delivery address for the telephone number. In some cases, the ALI information is housed in a database at the PSAP or a at a third-party provider such that the PSAP must make the "database dip" to identify the location of the caller. The information is regularly updated by the LEC based on new service deliveries and disconnections.</t>
    </r>
    <r>
      <rPr>
        <sz val="11"/>
        <color rgb="FF000000"/>
        <rFont val="Calibri"/>
      </rPr>
      <t xml:space="preserve">
</t>
    </r>
    <r>
      <rPr>
        <sz val="11"/>
        <color rgb="FF000000"/>
        <rFont val="Calibri"/>
      </rPr>
      <t xml:space="preserve">This process does not go far enough if the originating telephone is behind (part of) a DOD telephone system. A DOD telephone system may serve a large building or multiple buildings in a campus setting. It may also serve small or large remote sites that are geographically distant from the main telephone system switch. As discussed above, the normal process provides the address where the LEC delivers its phone service for the calling number. While this address will serve to get emergency services personnel to the lobby of a building or the front gate of a campus, it will not provide the exact location of the caller. This is where the federal and state telephone system related requirements come in. Under these rules, a telephone system operator and the system itself must provide complete ANI and ALI information to the answering point such that emergency services personnel can easily locate the caller. The telephone system must provide the exact location of the originating telephone minimally within a reasonably small area of it. The location information provided for telephones behind a telephone system is called Phone Switch-ALI (PS-ALI). </t>
    </r>
    <r>
      <rPr>
        <sz val="11"/>
        <color rgb="FF000000"/>
        <rFont val="Calibri"/>
      </rPr>
      <t xml:space="preserve">
</t>
    </r>
    <r>
      <rPr>
        <sz val="11"/>
        <color rgb="FF000000"/>
        <rFont val="Calibri"/>
      </rPr>
      <t xml:space="preserve">To implement this, the telephone system must first be able to provide the F&amp;ES answering station with the telephone number from which the emergency call originated via ANI. If the answering point is outside the telephone system, the number provided must be the exact Direct Inward Dialing (DID) number of the telephone placing the call so the answering point can dial it directly. The number provided must not be that of an outbound trunk. This phone number must be correlated to its physical address or location within the facility via PS-ALI. </t>
    </r>
    <r>
      <rPr>
        <sz val="11"/>
        <color rgb="FF000000"/>
        <rFont val="Calibri"/>
      </rPr>
      <t xml:space="preserve">
</t>
    </r>
    <r>
      <rPr>
        <sz val="11"/>
        <color rgb="FF000000"/>
        <rFont val="Calibri"/>
      </rPr>
      <t xml:space="preserve">To implement PS-ALI, the owner/operator of a telephone system is responsible for maintaining an up-to-date database containing the telephone number (DID number and/or extension number) and physical location of each telephone attached to the telephone system. This database is then used to provide the PS-ALI information to the ALI database(s) accessed by the F&amp;ES answering point. In association with each telephone and telephone number in the telephone system, the PS-ALI information contained in the database includes the following: </t>
    </r>
    <r>
      <rPr>
        <sz val="11"/>
        <color rgb="FF000000"/>
        <rFont val="Calibri"/>
      </rPr>
      <t xml:space="preserve">
</t>
    </r>
    <r>
      <rPr>
        <sz val="11"/>
        <color rgb="FF000000"/>
        <rFont val="Calibri"/>
      </rPr>
      <t>- The address of the site containing the telephone system unless provided to the answering point by the LEC as part of its ANI/ALI information.</t>
    </r>
    <r>
      <rPr>
        <sz val="11"/>
        <color rgb="FF000000"/>
        <rFont val="Calibri"/>
      </rPr>
      <t xml:space="preserve">
</t>
    </r>
    <r>
      <rPr>
        <sz val="11"/>
        <color rgb="FF000000"/>
        <rFont val="Calibri"/>
      </rPr>
      <t>- The name (or number) of the building in which the telephone is located.</t>
    </r>
    <r>
      <rPr>
        <sz val="11"/>
        <color rgb="FF000000"/>
        <rFont val="Calibri"/>
      </rPr>
      <t xml:space="preserve">
</t>
    </r>
    <r>
      <rPr>
        <sz val="11"/>
        <color rgb="FF000000"/>
        <rFont val="Calibri"/>
      </rPr>
      <t>- The address of the building in which the telephone is located.</t>
    </r>
    <r>
      <rPr>
        <sz val="11"/>
        <color rgb="FF000000"/>
        <rFont val="Calibri"/>
      </rPr>
      <t xml:space="preserve">
</t>
    </r>
    <r>
      <rPr>
        <sz val="11"/>
        <color rgb="FF000000"/>
        <rFont val="Calibri"/>
      </rPr>
      <t>- The floor in the building on which the telephone is located.</t>
    </r>
    <r>
      <rPr>
        <sz val="11"/>
        <color rgb="FF000000"/>
        <rFont val="Calibri"/>
      </rPr>
      <t xml:space="preserve">
</t>
    </r>
    <r>
      <rPr>
        <sz val="11"/>
        <color rgb="FF000000"/>
        <rFont val="Calibri"/>
      </rPr>
      <t>- The area or quadrant of the floor where the telephone is located.</t>
    </r>
    <r>
      <rPr>
        <sz val="11"/>
        <color rgb="FF000000"/>
        <rFont val="Calibri"/>
      </rPr>
      <t xml:space="preserve">
</t>
    </r>
    <r>
      <rPr>
        <sz val="11"/>
        <color rgb="FF000000"/>
        <rFont val="Calibri"/>
      </rPr>
      <t>- The room or cubicle number where the telephone is located.</t>
    </r>
    <r>
      <rPr>
        <sz val="11"/>
        <color rgb="FF000000"/>
        <rFont val="Calibri"/>
      </rPr>
      <t xml:space="preserve">
</t>
    </r>
    <r>
      <rPr>
        <sz val="11"/>
        <color rgb="FF000000"/>
        <rFont val="Calibri"/>
      </rPr>
      <t xml:space="preserve">Additional information should be provided to the F&amp;ES answering point and emergency services personnel in the form of up-to-date facility maps and floor plans. The maintenance of facility maps, floor plans, and PS-ALI information to keep them up to date is critical to life safety and facility protection and security. This can be an onerous process in light of changes in the facility and moves, adds, and changes within the telephone system. Maintaining accurate location information is exacerbated in a VoIP telephone system due to the ability of an IP phone to change its physical location within the LAN (and possibly beyond) while keeping its telephone number without specific intervention from, or knowledge of, the telephone system operator. The PS_ALI database can quickly become inaccurate, which is a situation that could be life threatening. </t>
    </r>
    <r>
      <rPr>
        <sz val="11"/>
        <color rgb="FF000000"/>
        <rFont val="Calibri"/>
      </rPr>
      <t xml:space="preserve">
</t>
    </r>
    <r>
      <rPr>
        <sz val="11"/>
        <color rgb="FF000000"/>
        <rFont val="Calibri"/>
      </rPr>
      <t>Automated systems can be used with a VoIP system and LAN to identify the general location of an IP phone within the facility based on the LAN switch and port to which the phone is connected. Once this information is obtained from the LAN, it is correlated with the documented location of the LAN switch and documented location of the outlet served by the switchport.</t>
    </r>
  </si>
  <si>
    <r>
      <rPr>
        <sz val="11"/>
        <color rgb="FF000000"/>
        <rFont val="Calibri"/>
      </rPr>
      <t xml:space="preserve">Inspect the telephone system configuration or external database to determine compliance with the requirement. </t>
    </r>
    <r>
      <rPr>
        <sz val="11"/>
        <color rgb="FF000000"/>
        <rFont val="Calibri"/>
      </rPr>
      <t xml:space="preserve">
</t>
    </r>
    <r>
      <rPr>
        <sz val="11"/>
        <color rgb="FF000000"/>
        <rFont val="Calibri"/>
      </rPr>
      <t xml:space="preserve">Verify the local DOD telephone system, VoIP or traditional, is configured to provide the originating telephone number and the physical location of an F&amp;ES caller to the emergency services answering point through a transfer of ANI and PS-ALI information or the emergency services answering point is provided automated access to the required PS-ALI database. </t>
    </r>
    <r>
      <rPr>
        <sz val="11"/>
        <color rgb="FF000000"/>
        <rFont val="Calibri"/>
      </rPr>
      <t xml:space="preserve">
</t>
    </r>
    <r>
      <rPr>
        <sz val="11"/>
        <color rgb="FF000000"/>
        <rFont val="Calibri"/>
      </rPr>
      <t>If the location of an F&amp;ES caller is not provided to, or is not accessible by, the emergency services answering point or call center, this is a finding.</t>
    </r>
    <r>
      <rPr>
        <sz val="11"/>
        <color rgb="FF000000"/>
        <rFont val="Calibri"/>
      </rPr>
      <t xml:space="preserve">
</t>
    </r>
    <r>
      <rPr>
        <sz val="11"/>
        <color rgb="FF000000"/>
        <rFont val="Calibri"/>
      </rPr>
      <t>NOTE: These requirements also apply to key telephone systems and installations where a single number has multiple appearances (appears on multiple telephones) such that individual instruments in the system can be identified.</t>
    </r>
  </si>
  <si>
    <t>V-259923</t>
  </si>
  <si>
    <r>
      <rPr>
        <sz val="11"/>
        <rFont val="Calibri"/>
      </rPr>
      <t>The Fire and Emergency Services (F&amp;ES) communications over a site</t>
    </r>
    <r>
      <rPr>
        <sz val="11"/>
        <color rgb="FF000000"/>
        <rFont val="Calibri"/>
      </rPr>
      <t>'</t>
    </r>
    <r>
      <rPr>
        <sz val="11"/>
        <color rgb="FF000000"/>
        <rFont val="Calibri"/>
      </rPr>
      <t>s private telephone system must route emergency calls as a priority call in a nonblocking manner.</t>
    </r>
  </si>
  <si>
    <r>
      <rPr>
        <sz val="11"/>
        <color rgb="FF000000"/>
        <rFont val="Calibri"/>
      </rPr>
      <t xml:space="preserve">Configure the local DOD telephone system, VoIP or traditional, to routes calls to the designated local emergency services number at the public or private emergency services answering point (PSAP) as a priority call in a nonblocking manner. </t>
    </r>
    <r>
      <rPr>
        <sz val="11"/>
        <color rgb="FF000000"/>
        <rFont val="Calibri"/>
      </rPr>
      <t xml:space="preserve">
</t>
    </r>
    <r>
      <rPr>
        <sz val="11"/>
        <color rgb="FF000000"/>
        <rFont val="Calibri"/>
      </rPr>
      <t>Configure the telephone system to treat calls to the designated emergency services number as a priority call in a nonblocking manner.</t>
    </r>
  </si>
  <si>
    <r>
      <rPr>
        <sz val="11"/>
        <color rgb="FF000000"/>
        <rFont val="Calibri"/>
      </rPr>
      <t xml:space="preserve">When calling the designated F&amp;ES telephone number, the call must go through regardless of the state of other calls in the system. Emergency calls must be treated as a priority call by the system. </t>
    </r>
    <r>
      <rPr>
        <sz val="11"/>
        <color rgb="FF000000"/>
        <rFont val="Calibri"/>
      </rPr>
      <t xml:space="preserve">
</t>
    </r>
    <r>
      <rPr>
        <sz val="11"/>
        <color rgb="FF000000"/>
        <rFont val="Calibri"/>
      </rPr>
      <t>For enterprise systems, the support for E911 by the Enterprise Local Session Controller (LSC) (or any remote LSC construct) is governed by Federal Communication Commission (FCC) rules, as well as other federal, state, and local law. The design and implementation of all telephone systems must include reasonable efforts to provide E911, even when the access connection to the Enterprise LSC is severed.</t>
    </r>
  </si>
  <si>
    <r>
      <rPr>
        <sz val="11"/>
        <color rgb="FF000000"/>
        <rFont val="Calibri"/>
      </rPr>
      <t xml:space="preserve">Inspect the telephone system configuration and routing tables to determine compliance with the requirement. Verify the local DOD telephone system, VoIP or traditional, routes calls to the designated local emergency services number at the public and private emergency services answering point (PSAP) as a priority call in a nonblocking manner. </t>
    </r>
    <r>
      <rPr>
        <sz val="11"/>
        <color rgb="FF000000"/>
        <rFont val="Calibri"/>
      </rPr>
      <t xml:space="preserve">
</t>
    </r>
    <r>
      <rPr>
        <sz val="11"/>
        <color rgb="FF000000"/>
        <rFont val="Calibri"/>
      </rPr>
      <t>If an emergency services number is not designated to access an emergency services answering point or call center whether internal to the local site or to another local agency or municipality, this is a finding.</t>
    </r>
    <r>
      <rPr>
        <sz val="11"/>
        <color rgb="FF000000"/>
        <rFont val="Calibri"/>
      </rPr>
      <t xml:space="preserve">
</t>
    </r>
    <r>
      <rPr>
        <sz val="11"/>
        <color rgb="FF000000"/>
        <rFont val="Calibri"/>
      </rPr>
      <t>If calls to this number are not treated as a priority call in a nonblocking manner, this is a finding.</t>
    </r>
    <r>
      <rPr>
        <sz val="11"/>
        <color rgb="FF000000"/>
        <rFont val="Calibri"/>
      </rPr>
      <t xml:space="preserve">
</t>
    </r>
    <r>
      <rPr>
        <sz val="11"/>
        <color rgb="FF000000"/>
        <rFont val="Calibri"/>
      </rPr>
      <t>NOTE: If the F&amp;ES calls are routed to a public entity outside the private telephone system, the call must route to an internal emergency number in parallel with the external call. Both calls should have the same priority. This is so the site can be aware of the emergency and assist the F&amp;ES responders in reaching the location of the caller. F&amp;ES calls may be routed to an internal on-site F&amp;ES answering point providing the site maintains robust local police, fire, and medical services that can replace public services. If a public F&amp;ES answering point is the primary answering point for the site, calls must be directly routed to it and not relayed via a local emergency answering point. A second call from the local emergency answering point should not be required to obtain emergency services from the public F&amp;ES answering point unless the site maintains full and comparable police, fire, and medical services and its answering point is the primary. If a local private answering point is the primary answering point, and if this private answering point is not fully staffed on a 24/7 basis, the telephone system must route F&amp;ES calls to the public answering point when the local answering point is not fully staffed (e.g., outside the normal working hours of the site).</t>
    </r>
  </si>
  <si>
    <t>V-259924</t>
  </si>
  <si>
    <r>
      <rPr>
        <sz val="11"/>
        <rFont val="Calibri"/>
      </rPr>
      <t>Eight hours of backup power must be provided for LAN Infrastructure, WAN boundary, VVoIP infrastructure, and VVoIP endpoints to support Special-C2 users.</t>
    </r>
  </si>
  <si>
    <r>
      <rPr>
        <sz val="11"/>
        <color rgb="FF000000"/>
        <rFont val="Calibri"/>
      </rPr>
      <t>Ensure a UPS system is provided for all parts of the VVoIP infrastructure, including the core LSC/MFSS, adjunct systems providing critical services, SBC, CER, LAN elements, and endpoints. All VVoIP system devices, including voice endpoints and portions of the LAN that directly support one or more Special-C2 users, must be provided at least eight hours of UPS. Document the VVoIP system design with UPS implementation.</t>
    </r>
    <r>
      <rPr>
        <sz val="11"/>
        <color rgb="FF000000"/>
        <rFont val="Calibri"/>
      </rPr>
      <t xml:space="preserve">
</t>
    </r>
    <r>
      <rPr>
        <sz val="11"/>
        <color rgb="FF000000"/>
        <rFont val="Calibri"/>
      </rPr>
      <t>NOTE: UPS systems supplying power to infrastructure supporting Special-C2 and C2 users must also support environmental power to prevent equipment failures. This support must be commensurate with the users supported (eight or two hours as appropriate).</t>
    </r>
  </si>
  <si>
    <r>
      <rPr>
        <sz val="11"/>
        <color rgb="FF000000"/>
        <rFont val="Calibri"/>
      </rPr>
      <t>Unified Capabilities (UC) users require different levels of capability depending on command and control needs. Special-C2 decision makers requiring Flash or Flash Override precedence must have eight hours of continuous backup power at all times. C2 users requiring Immediate or Priority precedence must have two hours of continuous backup power.</t>
    </r>
    <r>
      <rPr>
        <sz val="11"/>
        <color rgb="FF000000"/>
        <rFont val="Calibri"/>
      </rPr>
      <t xml:space="preserve">
</t>
    </r>
    <r>
      <rPr>
        <sz val="11"/>
        <color rgb="FF000000"/>
        <rFont val="Calibri"/>
      </rPr>
      <t xml:space="preserve">Interrupting any of the routing or switching infrastructures will disrupt VVoIP service. If the infrastructure is interrupted, command and control communications are disrupted, preventing critical communications from occurring. When implementing a VVoIP system without considering uninterruptible power supply (UPS) needs for the VVoIP controllers and endpoints as well as the entire LAN, and supporting those needs with UPS systems, communications availability is reduced. </t>
    </r>
    <r>
      <rPr>
        <sz val="11"/>
        <color rgb="FF000000"/>
        <rFont val="Calibri"/>
      </rPr>
      <t xml:space="preserve">
</t>
    </r>
    <r>
      <rPr>
        <sz val="11"/>
        <color rgb="FF000000"/>
        <rFont val="Calibri"/>
      </rPr>
      <t>All elements of the LAN infrastructure, WAN boundary, VVoIP infrastructure, and VVoIP endpoints directly supporting users with precedence needs must be provided with sufficient backup power to meet availability requirements. This reduction in availability threatens facility and personal security and safety as well as life safety during a power failure.</t>
    </r>
  </si>
  <si>
    <r>
      <rPr>
        <sz val="11"/>
        <color rgb="FF000000"/>
        <rFont val="Calibri"/>
      </rPr>
      <t xml:space="preserve">Inspect the VVoIP system design for evidence of continuous backup power to the infrastructure and command and control users. </t>
    </r>
    <r>
      <rPr>
        <sz val="11"/>
        <color rgb="FF000000"/>
        <rFont val="Calibri"/>
      </rPr>
      <t xml:space="preserve">
</t>
    </r>
    <r>
      <rPr>
        <sz val="11"/>
        <color rgb="FF000000"/>
        <rFont val="Calibri"/>
      </rPr>
      <t>Verify a UPS system is provided for all parts of the VVoIP infrastructure, including the core Local Session Controller (LSC)/Multifunction Soft Switch (MFSS), adjunct systems providing critical services, SBC, CER, LAN elements, and endpoints as follows:</t>
    </r>
    <r>
      <rPr>
        <sz val="11"/>
        <color rgb="FF000000"/>
        <rFont val="Calibri"/>
      </rPr>
      <t xml:space="preserve">
</t>
    </r>
    <r>
      <rPr>
        <sz val="11"/>
        <color rgb="FF000000"/>
        <rFont val="Calibri"/>
      </rPr>
      <t>- All VVoIP system devices including portions of the LAN that directly support one or more special-C2 users are provided at least eight hours of UPS.</t>
    </r>
    <r>
      <rPr>
        <sz val="11"/>
        <color rgb="FF000000"/>
        <rFont val="Calibri"/>
      </rPr>
      <t xml:space="preserve">
</t>
    </r>
    <r>
      <rPr>
        <sz val="11"/>
        <color rgb="FF000000"/>
        <rFont val="Calibri"/>
      </rPr>
      <t>- All Special-C2 user VVoIP endpoints relying on Power over Ethernet (PoE) must have power sourcing equipment (PSE) sized to support the asset and endpoints by the UPS for a minimum of eight hours.</t>
    </r>
    <r>
      <rPr>
        <sz val="11"/>
        <color rgb="FF000000"/>
        <rFont val="Calibri"/>
      </rPr>
      <t xml:space="preserve">
</t>
    </r>
    <r>
      <rPr>
        <sz val="11"/>
        <color rgb="FF000000"/>
        <rFont val="Calibri"/>
      </rPr>
      <t>- All Special-C2 user VVoIP endpoints without PoE must be provided a minimum of eight hours of UPS.</t>
    </r>
    <r>
      <rPr>
        <sz val="11"/>
        <color rgb="FF000000"/>
        <rFont val="Calibri"/>
      </rPr>
      <t xml:space="preserve">
</t>
    </r>
    <r>
      <rPr>
        <sz val="11"/>
        <color rgb="FF000000"/>
        <rFont val="Calibri"/>
      </rPr>
      <t>- UPS systems (battery at a minimum, plus optional generator) supplying infrastructure power supporting Special-C2 and C2 users must also support environmental power (HVAC) to prevent equipment failures.</t>
    </r>
    <r>
      <rPr>
        <sz val="11"/>
        <color rgb="FF000000"/>
        <rFont val="Calibri"/>
      </rPr>
      <t xml:space="preserve">
</t>
    </r>
    <r>
      <rPr>
        <sz val="11"/>
        <color rgb="FF000000"/>
        <rFont val="Calibri"/>
      </rPr>
      <t>- In no case should a UPS system immediately, or within a short time, drop power to the supported equipment when primary power is removed. This would indicate an undersized or defective UPS unit.</t>
    </r>
    <r>
      <rPr>
        <sz val="11"/>
        <color rgb="FF000000"/>
        <rFont val="Calibri"/>
      </rPr>
      <t xml:space="preserve">
</t>
    </r>
    <r>
      <rPr>
        <sz val="11"/>
        <color rgb="FF000000"/>
        <rFont val="Calibri"/>
      </rPr>
      <t xml:space="preserve">Determine if the infrastructure assets being reviewed directly support one or more Special-C2 users. If no Special-C2 users are supported, this requirement is not applicable. </t>
    </r>
    <r>
      <rPr>
        <sz val="11"/>
        <color rgb="FF000000"/>
        <rFont val="Calibri"/>
      </rPr>
      <t xml:space="preserve">
</t>
    </r>
    <r>
      <rPr>
        <sz val="11"/>
        <color rgb="FF000000"/>
        <rFont val="Calibri"/>
      </rPr>
      <t>If Special-C2 users are supported, determine if assets are provided with eight hours of backup power.</t>
    </r>
    <r>
      <rPr>
        <sz val="11"/>
        <color rgb="FF000000"/>
        <rFont val="Calibri"/>
      </rPr>
      <t xml:space="preserve">
</t>
    </r>
    <r>
      <rPr>
        <sz val="11"/>
        <color rgb="FF000000"/>
        <rFont val="Calibri"/>
      </rPr>
      <t>If eight hours of backup power is not provided for LAN Infrastructure, WAN boundary, VVoIP infrastructure, and VVoIP endpoints to support Special-C2 users, this is a finding.</t>
    </r>
  </si>
  <si>
    <t>V-259925</t>
  </si>
  <si>
    <r>
      <rPr>
        <sz val="11"/>
        <rFont val="Calibri"/>
      </rPr>
      <t>Two hours of backup power must be provided for LAN Infrastructure, WAN boundary, VVoIP infrastructure, and VVoIP endpoints to support Immediate or Priority precedence C2 users.</t>
    </r>
  </si>
  <si>
    <r>
      <rPr>
        <sz val="11"/>
        <color rgb="FF000000"/>
        <rFont val="Calibri"/>
      </rPr>
      <t>Ensure a UPS system is provided for all parts of the VVoIP infrastructure, including the core LSC/MFSS, adjunct systems providing critical services, SBC, CER, LAN elements, and endpoints. All VVoIP system devices, including voice endpoints and portions of the LAN that directly support one or more C2 users, must be provided at least two hours of UPS. Document the VVoIP system design with UPS implementation.</t>
    </r>
    <r>
      <rPr>
        <sz val="11"/>
        <color rgb="FF000000"/>
        <rFont val="Calibri"/>
      </rPr>
      <t xml:space="preserve">
</t>
    </r>
    <r>
      <rPr>
        <sz val="11"/>
        <color rgb="FF000000"/>
        <rFont val="Calibri"/>
      </rPr>
      <t>NOTE: UPS systems supplying power to infrastructure supporting Special-C2 and C2 users must also support environmental power to prevent equipment failures. This support must be commensurate with the users supported (eight or two hours as appropriate).</t>
    </r>
  </si>
  <si>
    <r>
      <rPr>
        <sz val="11"/>
        <color rgb="FF000000"/>
        <rFont val="Calibri"/>
      </rPr>
      <t>Unified Capabilities (UC) users require different levels of capability depending upon command and control (C2) needs. Special-C2 decision makers requiring Flash or Flash Override precedence must have eight hours of continuous backup power at all times. C2 users requiring Immediate or Priority precedence must have two hours of continuous backup power.</t>
    </r>
    <r>
      <rPr>
        <sz val="11"/>
        <color rgb="FF000000"/>
        <rFont val="Calibri"/>
      </rPr>
      <t xml:space="preserve">
</t>
    </r>
    <r>
      <rPr>
        <sz val="11"/>
        <color rgb="FF000000"/>
        <rFont val="Calibri"/>
      </rPr>
      <t xml:space="preserve">Interrupting any of the routing or switching infrastructures will disrupt VVoIP service. If the infrastructure is interrupted, command and control communications are disrupted, preventing critical communications from occurring. When implementing a VVoIP system without considering uninterruptible power supply (UPS) needs for the VVoIP controllers and endpoints as well as the entire LAN, and supporting those needs with UPS systems, communications availability is reduced. </t>
    </r>
    <r>
      <rPr>
        <sz val="11"/>
        <color rgb="FF000000"/>
        <rFont val="Calibri"/>
      </rPr>
      <t xml:space="preserve">
</t>
    </r>
    <r>
      <rPr>
        <sz val="11"/>
        <color rgb="FF000000"/>
        <rFont val="Calibri"/>
      </rPr>
      <t>All elements of the LAN infrastructure, WAN boundary, VVoIP infrastructure, and VVoIP endpoints directly supporting users with precedence needs must be provided with sufficient backup power to meet availability requirements. This reduction in availability threatens facility and personal security and safety as well as life safety during a power failure.</t>
    </r>
  </si>
  <si>
    <r>
      <rPr>
        <sz val="11"/>
        <color rgb="FF000000"/>
        <rFont val="Calibri"/>
      </rPr>
      <t xml:space="preserve">Inspect the VVoIP system design for evidence of continuous backup power to the infrastructure and command and control users. </t>
    </r>
    <r>
      <rPr>
        <sz val="11"/>
        <color rgb="FF000000"/>
        <rFont val="Calibri"/>
      </rPr>
      <t xml:space="preserve">
</t>
    </r>
    <r>
      <rPr>
        <sz val="11"/>
        <color rgb="FF000000"/>
        <rFont val="Calibri"/>
      </rPr>
      <t>Verify a UPS system is provided for all parts of the VVoIP infrastructure, including the core Local Session Controller (LSC)/Multifunction Soft Switch (MFSS), adjunct systems providing critical services, SBC, CER, LAN elements, and endpoints as follows:</t>
    </r>
    <r>
      <rPr>
        <sz val="11"/>
        <color rgb="FF000000"/>
        <rFont val="Calibri"/>
      </rPr>
      <t xml:space="preserve">
</t>
    </r>
    <r>
      <rPr>
        <sz val="11"/>
        <color rgb="FF000000"/>
        <rFont val="Calibri"/>
      </rPr>
      <t>- All VVoIP system devices including portions of the LAN that directly support one or more C2 users are provided a minimum of two hours of UPS.</t>
    </r>
    <r>
      <rPr>
        <sz val="11"/>
        <color rgb="FF000000"/>
        <rFont val="Calibri"/>
      </rPr>
      <t xml:space="preserve">
</t>
    </r>
    <r>
      <rPr>
        <sz val="11"/>
        <color rgb="FF000000"/>
        <rFont val="Calibri"/>
      </rPr>
      <t>- All C2 user VVoIP endpoints relying on Power over Ethernet (PoE) must have power sourcing equipment (PSE) sized to support the asset and endpoints by the UPS for a minimum of two hours.</t>
    </r>
    <r>
      <rPr>
        <sz val="11"/>
        <color rgb="FF000000"/>
        <rFont val="Calibri"/>
      </rPr>
      <t xml:space="preserve">
</t>
    </r>
    <r>
      <rPr>
        <sz val="11"/>
        <color rgb="FF000000"/>
        <rFont val="Calibri"/>
      </rPr>
      <t>- All C2 user VVoIP endpoints without PoE must be provided with a minimum of two hours of UPS.</t>
    </r>
    <r>
      <rPr>
        <sz val="11"/>
        <color rgb="FF000000"/>
        <rFont val="Calibri"/>
      </rPr>
      <t xml:space="preserve">
</t>
    </r>
    <r>
      <rPr>
        <sz val="11"/>
        <color rgb="FF000000"/>
        <rFont val="Calibri"/>
      </rPr>
      <t xml:space="preserve">- UPS systems (battery at a minimum, plus optional generator) supplying power to infrastructure that supports Special-C2 and C2 users must also support environmental power (HVAC) to prevent equipment failures. </t>
    </r>
    <r>
      <rPr>
        <sz val="11"/>
        <color rgb="FF000000"/>
        <rFont val="Calibri"/>
      </rPr>
      <t xml:space="preserve">
</t>
    </r>
    <r>
      <rPr>
        <sz val="11"/>
        <color rgb="FF000000"/>
        <rFont val="Calibri"/>
      </rPr>
      <t>- In no case should a UPS system immediately, or within a short time, drop power to the supported equipment when primary power is removed. This would indicate an undersized or defective UPS unit.</t>
    </r>
    <r>
      <rPr>
        <sz val="11"/>
        <color rgb="FF000000"/>
        <rFont val="Calibri"/>
      </rPr>
      <t xml:space="preserve">
</t>
    </r>
    <r>
      <rPr>
        <sz val="11"/>
        <color rgb="FF000000"/>
        <rFont val="Calibri"/>
      </rPr>
      <t xml:space="preserve">Determine if the infrastructure assets being reviewed directly support one or more C2 users. </t>
    </r>
    <r>
      <rPr>
        <sz val="11"/>
        <color rgb="FF000000"/>
        <rFont val="Calibri"/>
      </rPr>
      <t xml:space="preserve">
</t>
    </r>
    <r>
      <rPr>
        <sz val="11"/>
        <color rgb="FF000000"/>
        <rFont val="Calibri"/>
      </rPr>
      <t xml:space="preserve">If no C2 users are supported, this requirement is not applicable. </t>
    </r>
    <r>
      <rPr>
        <sz val="11"/>
        <color rgb="FF000000"/>
        <rFont val="Calibri"/>
      </rPr>
      <t xml:space="preserve">
</t>
    </r>
    <r>
      <rPr>
        <sz val="11"/>
        <color rgb="FF000000"/>
        <rFont val="Calibri"/>
      </rPr>
      <t xml:space="preserve">If C2 users are supported, determine if assets are provided with two hours of backup power. </t>
    </r>
    <r>
      <rPr>
        <sz val="11"/>
        <color rgb="FF000000"/>
        <rFont val="Calibri"/>
      </rPr>
      <t xml:space="preserve">
</t>
    </r>
    <r>
      <rPr>
        <sz val="11"/>
        <color rgb="FF000000"/>
        <rFont val="Calibri"/>
      </rPr>
      <t>If two hours of backup power is not provided for LAN Infrastructure, WAN boundary, VVoIP infrastructure, and VVoIP endpoints to support C2 users, this is a finding.</t>
    </r>
  </si>
  <si>
    <t>V-259926</t>
  </si>
  <si>
    <r>
      <rPr>
        <sz val="11"/>
        <rFont val="Calibri"/>
      </rPr>
      <t>Sufficient backup power must be provided for LAN infrastructure, WAN boundary, VVoIP infrastructure, and VVoIP endpoints to support non-command and control (C2) user accessible endpoints for emergency life safety and security calls.</t>
    </r>
  </si>
  <si>
    <r>
      <rPr>
        <sz val="11"/>
        <color rgb="FF000000"/>
        <rFont val="Calibri"/>
      </rPr>
      <t>Ensure a UPS system is provided for all parts of the VVoIP infrastructure, including the core LSC/MFSS, adjunct systems providing critical services, SBC, CER, LAN elements, and endpoints. All VVoIP system devices, including portions of the LAN supporting non-C2 users, are provided at least 15 minutes of UPS in support of emergency life safety and security communications during a power failure.</t>
    </r>
    <r>
      <rPr>
        <sz val="11"/>
        <color rgb="FF000000"/>
        <rFont val="Calibri"/>
      </rPr>
      <t xml:space="preserve">
</t>
    </r>
    <r>
      <rPr>
        <sz val="11"/>
        <color rgb="FF000000"/>
        <rFont val="Calibri"/>
      </rPr>
      <t>NOTE: The 15 minutes of UPS mandated by this requirement is a minimum. Backup times of 30 to 60 minutes are preferred. UPS systems supplying power to infrastructure supporting non-C2 users should also support environmental power to prevent equipment failures.</t>
    </r>
  </si>
  <si>
    <r>
      <rPr>
        <sz val="11"/>
        <color rgb="FF000000"/>
        <rFont val="Calibri"/>
      </rPr>
      <t>Unified Capabilities (UC) users require different levels of capability depending on command and control needs. Special-C2 decision makers requiring Flash or Flash Override precedence must have eight hours of continuous backup power at all times. C2 users requiring Immediate or Priority precedence must have two hours of continuous backup power.</t>
    </r>
    <r>
      <rPr>
        <sz val="11"/>
        <color rgb="FF000000"/>
        <rFont val="Calibri"/>
      </rPr>
      <t xml:space="preserve">
</t>
    </r>
    <r>
      <rPr>
        <sz val="11"/>
        <color rgb="FF000000"/>
        <rFont val="Calibri"/>
      </rPr>
      <t>Interrupting any of the routing or switching infrastructures will disrupt VVoIP service. If the infrastructure is interrupted, command and control communications are disrupted, preventing critical communications from occurring. When implementing a VVoIP system without considering uninterruptible power supply (UPS) system power needs for the VVoIP controllers and endpoints as well as the entire LAN, and supporting those needs with UPSs, communications availability is reduced.</t>
    </r>
    <r>
      <rPr>
        <sz val="11"/>
        <color rgb="FF000000"/>
        <rFont val="Calibri"/>
      </rPr>
      <t xml:space="preserve">
</t>
    </r>
    <r>
      <rPr>
        <sz val="11"/>
        <color rgb="FF000000"/>
        <rFont val="Calibri"/>
      </rPr>
      <t>All elements of the LAN infrastructure, WAN boundary, VVoIP infrastructure, and VVoIP endpoints directly supporting users with precedence needs must be provided with sufficient backup power to meet availability requirements. This reduction in availability threatens facility and personal security and safety as well as life safety during a power failure.</t>
    </r>
  </si>
  <si>
    <r>
      <rPr>
        <sz val="11"/>
        <color rgb="FF000000"/>
        <rFont val="Calibri"/>
      </rPr>
      <t>Inspect the VVoIP system design for evidence of continuous backup power to the infrastructure and command and control users.</t>
    </r>
    <r>
      <rPr>
        <sz val="11"/>
        <color rgb="FF000000"/>
        <rFont val="Calibri"/>
      </rPr>
      <t xml:space="preserve">
</t>
    </r>
    <r>
      <rPr>
        <sz val="11"/>
        <color rgb="FF000000"/>
        <rFont val="Calibri"/>
      </rPr>
      <t xml:space="preserve">Verify a UPS system is provided for all parts of the VVoIP infrastructure, including the core Local Session Controller (LSC)/Multifunction Soft Switch (MFSS), adjunct systems providing critical services, SBC, CER, LAN elements, and endpoints as follows: </t>
    </r>
    <r>
      <rPr>
        <sz val="11"/>
        <color rgb="FF000000"/>
        <rFont val="Calibri"/>
      </rPr>
      <t xml:space="preserve">
</t>
    </r>
    <r>
      <rPr>
        <sz val="11"/>
        <color rgb="FF000000"/>
        <rFont val="Calibri"/>
      </rPr>
      <t>- All VVoIP system devices, including portions of the LAN that supports non-C2 users, are provided 15 minutes of UPS in support of emergency life safety and security communications during a power failure.</t>
    </r>
    <r>
      <rPr>
        <sz val="11"/>
        <color rgb="FF000000"/>
        <rFont val="Calibri"/>
      </rPr>
      <t xml:space="preserve">
</t>
    </r>
    <r>
      <rPr>
        <sz val="11"/>
        <color rgb="FF000000"/>
        <rFont val="Calibri"/>
      </rPr>
      <t>- In no case should a UPS system immediately, or within a short time, drop power to the supported equipment when primary power is removed. This would indicate an undersized or defective UPS unit.</t>
    </r>
    <r>
      <rPr>
        <sz val="11"/>
        <color rgb="FF000000"/>
        <rFont val="Calibri"/>
      </rPr>
      <t xml:space="preserve">
</t>
    </r>
    <r>
      <rPr>
        <sz val="11"/>
        <color rgb="FF000000"/>
        <rFont val="Calibri"/>
      </rPr>
      <t xml:space="preserve">Determine if the infrastructure assets being reviewed support non-C2 users. </t>
    </r>
    <r>
      <rPr>
        <sz val="11"/>
        <color rgb="FF000000"/>
        <rFont val="Calibri"/>
      </rPr>
      <t xml:space="preserve">
</t>
    </r>
    <r>
      <rPr>
        <sz val="11"/>
        <color rgb="FF000000"/>
        <rFont val="Calibri"/>
      </rPr>
      <t>If non-C2 users are supported and 15 minutes of backup power is not provided for LAN Infrastructure, WAN boundary, VVoIP infrastructure, and VVoIP endpoints for emergency life safety and security calls, this is a finding.</t>
    </r>
    <r>
      <rPr>
        <sz val="11"/>
        <color rgb="FF000000"/>
        <rFont val="Calibri"/>
      </rPr>
      <t xml:space="preserve">
</t>
    </r>
    <r>
      <rPr>
        <sz val="11"/>
        <color rgb="FF000000"/>
        <rFont val="Calibri"/>
      </rPr>
      <t>NOTE: The requirement for UPS support to non-C2 user communications is negated when these users have an alternate reliable means of communicating in such situations. A suitable alternative would be a policy and standard operating procedure in effect requiring users to evacuate the facility to a location where mobile communications capability is available and acceptable.</t>
    </r>
  </si>
  <si>
    <t>V-259927</t>
  </si>
  <si>
    <r>
      <rPr>
        <sz val="11"/>
        <rFont val="Calibri"/>
      </rPr>
      <t>The Session Border Controller (SBC) must filter inbound SIP and AS-SIP traffic based on the IP addresses of the internal Enterprise Session Controller (ESC), Local Session Controller (LSC), or Multifunction Soft Switch (MFSS).</t>
    </r>
  </si>
  <si>
    <r>
      <rPr>
        <sz val="11"/>
        <color rgb="FF000000"/>
        <rFont val="Calibri"/>
      </rPr>
      <t>Ensure the DISN NIPRNet IPVS SBC is configured to only communicate as follows:</t>
    </r>
    <r>
      <rPr>
        <sz val="11"/>
        <color rgb="FF000000"/>
        <rFont val="Calibri"/>
      </rPr>
      <t xml:space="preserve">
</t>
    </r>
    <r>
      <rPr>
        <sz val="11"/>
        <color rgb="FF000000"/>
        <rFont val="Calibri"/>
      </rPr>
      <t>- Within the enclave, ensure the SBC only establishes SIP and AS-SIP sessions with the primary or backup LSC or the MFSS and its backup LSC within the enclave.</t>
    </r>
    <r>
      <rPr>
        <sz val="11"/>
        <color rgb="FF000000"/>
        <rFont val="Calibri"/>
      </rPr>
      <t xml:space="preserve">
</t>
    </r>
    <r>
      <rPr>
        <sz val="11"/>
        <color rgb="FF000000"/>
        <rFont val="Calibri"/>
      </rPr>
      <t>- If the SBC is at a site without a MFSS: External to the enclave (across the WAN), ensure the SBC only establishes SIP and AS-SIP sessions with the SBC at the enclave's assigned primary and secondary (backup) MFSS sites.</t>
    </r>
    <r>
      <rPr>
        <sz val="11"/>
        <color rgb="FF000000"/>
        <rFont val="Calibri"/>
      </rPr>
      <t xml:space="preserve">
</t>
    </r>
    <r>
      <rPr>
        <sz val="11"/>
        <color rgb="FF000000"/>
        <rFont val="Calibri"/>
      </rPr>
      <t>- If the SBC is at a MFSS site: External to the enclave (across the WAN), ensure the SBC only establishes SIP and AS-SIP sessions with SBCs located at other MFSS sites and the LSC sites assigned to it.</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</si>
  <si>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SBC is in the VVoIP signaling between the LSC and MFSS. To limit exposure to compromise and denial of service, the SBC must only exchange signaling messages using the designated protocol (AS-SIP-TLS) with the LSC(s) within the enclave and the SBC fronting the MFSS (and its backup) to which the LSC is assigned. </t>
    </r>
    <r>
      <rPr>
        <sz val="11"/>
        <color rgb="FF000000"/>
        <rFont val="Calibri"/>
      </rPr>
      <t xml:space="preserve">
</t>
    </r>
    <r>
      <rPr>
        <sz val="11"/>
        <color rgb="FF000000"/>
        <rFont val="Calibri"/>
      </rPr>
      <t xml:space="preserve">Similarly, an SBC fronting an MFSS must only exchange signaling messages with the MFSS and LSC(s) within the enclave and the SBCs fronting other MFSSs and the LSCs assigned to it. </t>
    </r>
    <r>
      <rPr>
        <sz val="11"/>
        <color rgb="FF000000"/>
        <rFont val="Calibri"/>
      </rPr>
      <t xml:space="preserve">
</t>
    </r>
    <r>
      <rPr>
        <sz val="11"/>
        <color rgb="FF000000"/>
        <rFont val="Calibri"/>
      </rPr>
      <t>While the SBC is also required to authenticate the source and integrity of the signaling packets it receives, filtering on source IP address adds a layer of protection for the MFSS. This is also a backup measure in the event this filtering is not done on the CE-R.</t>
    </r>
    <r>
      <rPr>
        <sz val="11"/>
        <color rgb="FF000000"/>
        <rFont val="Calibri"/>
      </rPr>
      <t xml:space="preserve">
</t>
    </r>
    <r>
      <rPr>
        <sz val="11"/>
        <color rgb="FF000000"/>
        <rFont val="Calibri"/>
      </rPr>
      <t>Internal to the enclave, filtering signaling traffic based on the IP address(es) of the LSC(s) within the enclave limits the ability of rogue Voice Video Endpoints attempting to establish calls or cause a denial of service.</t>
    </r>
  </si>
  <si>
    <r>
      <rPr>
        <sz val="11"/>
        <color rgb="FF000000"/>
        <rFont val="Calibri"/>
      </rPr>
      <t>Verify the DISN NIPRNet IPVS SBC is configured to only communicate as follows:</t>
    </r>
    <r>
      <rPr>
        <sz val="11"/>
        <color rgb="FF000000"/>
        <rFont val="Calibri"/>
      </rPr>
      <t xml:space="preserve">
</t>
    </r>
    <r>
      <rPr>
        <sz val="11"/>
        <color rgb="FF000000"/>
        <rFont val="Calibri"/>
      </rPr>
      <t>- Within the enclave, verify the SBC only establishes SIP and AS-SIP sessions with the primary or backup LSC or the MFSS and its backup LSC within the enclave.</t>
    </r>
    <r>
      <rPr>
        <sz val="11"/>
        <color rgb="FF000000"/>
        <rFont val="Calibri"/>
      </rPr>
      <t xml:space="preserve">
</t>
    </r>
    <r>
      <rPr>
        <sz val="11"/>
        <color rgb="FF000000"/>
        <rFont val="Calibri"/>
      </rPr>
      <t>- If the SBC is at a site without a MFSS: External to the enclave (across the WAN), verify the SBC only establishes SIP and AS-SIP sessions with the SBC at the enclave's assigned primary and secondary (backup) MFSS sites.</t>
    </r>
    <r>
      <rPr>
        <sz val="11"/>
        <color rgb="FF000000"/>
        <rFont val="Calibri"/>
      </rPr>
      <t xml:space="preserve">
</t>
    </r>
    <r>
      <rPr>
        <sz val="11"/>
        <color rgb="FF000000"/>
        <rFont val="Calibri"/>
      </rPr>
      <t>- If the SBC is at a MFSS site: External to the enclave (across the WAN), verify the SBC only establishes SIP and AS-SIP sessions with SBCs located at other MFSS sites and the LSC sites assigned to it.</t>
    </r>
    <r>
      <rPr>
        <sz val="11"/>
        <color rgb="FF000000"/>
        <rFont val="Calibri"/>
      </rPr>
      <t xml:space="preserve">
</t>
    </r>
    <r>
      <rPr>
        <sz val="11"/>
        <color rgb="FF000000"/>
        <rFont val="Calibri"/>
      </rPr>
      <t>Determine the following:</t>
    </r>
    <r>
      <rPr>
        <sz val="11"/>
        <color rgb="FF000000"/>
        <rFont val="Calibri"/>
      </rPr>
      <t xml:space="preserve">
</t>
    </r>
    <r>
      <rPr>
        <sz val="11"/>
        <color rgb="FF000000"/>
        <rFont val="Calibri"/>
      </rPr>
      <t>- If the enclave contains LSCs, determine the IP address of SBCs fronting the primary and backup MFSSs to which the enclave is assigned or with which the LSC is to exchange signaling messages.</t>
    </r>
    <r>
      <rPr>
        <sz val="11"/>
        <color rgb="FF000000"/>
        <rFont val="Calibri"/>
      </rPr>
      <t xml:space="preserve">
</t>
    </r>
    <r>
      <rPr>
        <sz val="11"/>
        <color rgb="FF000000"/>
        <rFont val="Calibri"/>
      </rPr>
      <t xml:space="preserve">- If the enclave contains a MFSS, determine the IP addresses of the SBCs fronting the LSCs with which it is to signal. Also determine the IP addresses of the SBCs fronting the other MFSSs. </t>
    </r>
    <r>
      <rPr>
        <sz val="11"/>
        <color rgb="FF000000"/>
        <rFont val="Calibri"/>
      </rPr>
      <t xml:space="preserve">
</t>
    </r>
    <r>
      <rPr>
        <sz val="11"/>
        <color rgb="FF000000"/>
        <rFont val="Calibri"/>
      </rPr>
      <t xml:space="preserve">If the SBC does not filter inbound SIP and AS-SIP traffic based on the IP addresses of the SBCs fronting authorized ESCs, LSCs, and MFSSs, this is a finding. </t>
    </r>
    <r>
      <rPr>
        <sz val="11"/>
        <color rgb="FF000000"/>
        <rFont val="Calibri"/>
      </rPr>
      <t xml:space="preserve">
</t>
    </r>
    <r>
      <rPr>
        <sz val="11"/>
        <color rgb="FF000000"/>
        <rFont val="Calibri"/>
      </rPr>
      <t>Alternatively, if the SBC does not filter SIP and AS-SIP traffic based on the IP addresses of the ESCs and LSCs within the enclave,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</si>
  <si>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V-259928</t>
  </si>
  <si>
    <r>
      <rPr>
        <sz val="11"/>
        <rFont val="Calibri"/>
      </rPr>
      <t>The Session Border Controller (SBC) must be configured to terminate and decrypt inbound and outbound SIP and AS-SIP sessions to ensure proper management for the transition of the SRTP/SRTCP streams.</t>
    </r>
  </si>
  <si>
    <r>
      <rPr>
        <sz val="11"/>
        <color rgb="FF000000"/>
        <rFont val="Calibri"/>
      </rPr>
      <t>Ensure the DISN NIPRNet IPVS SBC is configured to terminate inbound and outbound SIP and AS-SIP sessions (messages). The SBC must be configured to decrypt the packets to determine the information needed to properly manage the transition of SRTP/SRTCP streams across the boundary. Also ensure the SBC establishes a new SIP or AS-SIP session for the "next hop" to the internal LSC or the far end SBC that fronts the destination LSC or MFSS.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</si>
  <si>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function of the SBC is to manage SIP and AS-SIP signaling messages. To perform its proper function in the enclave boundary, the SBC must decrypt and decode or understand the contents of SIP and AS-SIP messages. Additionally, the SBC can perform message validity checks and determine of an attack is being attempted. The SBC acts as an application-level proxy and firewall for the SIP and AS-SIP signaling messages.</t>
    </r>
  </si>
  <si>
    <r>
      <rPr>
        <sz val="11"/>
        <color rgb="FF000000"/>
        <rFont val="Calibri"/>
      </rPr>
      <t xml:space="preserve">Verify the DISN NIPRNet IPVS SBC is configured to terminate inbound and outbound SIP and AS-SIP sessions (messages) and decrypt the packets to determine the information needed to properly manage the transition of SRTP/SRTCP streams across the boundary. </t>
    </r>
    <r>
      <rPr>
        <sz val="11"/>
        <color rgb="FF000000"/>
        <rFont val="Calibri"/>
      </rPr>
      <t xml:space="preserve">
</t>
    </r>
    <r>
      <rPr>
        <sz val="11"/>
        <color rgb="FF000000"/>
        <rFont val="Calibri"/>
      </rPr>
      <t>Verify the SBC establishes a new SIP or AS-SIP session for the "next hop" to the internal Local Session Controller (LSC) or the far end SBC that fronts the destination Multifunction Soft Switch (MFSS). Inspect the configuration of the EBC to determine compliance with the requirement.</t>
    </r>
    <r>
      <rPr>
        <sz val="11"/>
        <color rgb="FF000000"/>
        <rFont val="Calibri"/>
      </rPr>
      <t xml:space="preserve">
</t>
    </r>
    <r>
      <rPr>
        <sz val="11"/>
        <color rgb="FF000000"/>
        <rFont val="Calibri"/>
      </rPr>
      <t xml:space="preserve">If SIP or AS-SIP messages are passed through the SBC without termination and decryption, this is a finding. </t>
    </r>
    <r>
      <rPr>
        <sz val="11"/>
        <color rgb="FF000000"/>
        <rFont val="Calibri"/>
      </rPr>
      <t xml:space="preserve">
</t>
    </r>
    <r>
      <rPr>
        <sz val="11"/>
        <color rgb="FF000000"/>
        <rFont val="Calibri"/>
      </rPr>
      <t xml:space="preserve">If the SBC is not configured to, or is not capable of, terminating and decrypting the SIP or AS-SIP messages, this is a finding. </t>
    </r>
    <r>
      <rPr>
        <sz val="11"/>
        <color rgb="FF000000"/>
        <rFont val="Calibri"/>
      </rPr>
      <t xml:space="preserve">
</t>
    </r>
    <r>
      <rPr>
        <sz val="11"/>
        <color rgb="FF000000"/>
        <rFont val="Calibri"/>
      </rPr>
      <t xml:space="preserve">If the SBC is not configured to, or is not capable of, understanding the contents of the decrypted SIP or AS-SIP messages, this is a finding. </t>
    </r>
    <r>
      <rPr>
        <sz val="11"/>
        <color rgb="FF000000"/>
        <rFont val="Calibri"/>
      </rPr>
      <t xml:space="preserve">
</t>
    </r>
    <r>
      <rPr>
        <sz val="11"/>
        <color rgb="FF000000"/>
        <rFont val="Calibri"/>
      </rPr>
      <t xml:space="preserve">If the SBC is not configured to establish a new SIP or AS-SIP session with the far end SBC that fronts the destination LSC or MFSS, this is a finding. </t>
    </r>
    <r>
      <rPr>
        <sz val="11"/>
        <color rgb="FF000000"/>
        <rFont val="Calibri"/>
      </rPr>
      <t xml:space="preserve">
</t>
    </r>
    <r>
      <rPr>
        <sz val="11"/>
        <color rgb="FF000000"/>
        <rFont val="Calibri"/>
      </rPr>
      <t>If the SBC is not configured to establish a new SIP or AS-SIP session with the LSC inside the enclave,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</si>
  <si>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V-259929</t>
  </si>
  <si>
    <r>
      <rPr>
        <sz val="11"/>
        <rFont val="Calibri"/>
      </rPr>
      <t>The Session Border Controller (SBC) must be configured to only process packets authenticated from an authorized source within the DISN IPVS network.</t>
    </r>
  </si>
  <si>
    <r>
      <rPr>
        <sz val="11"/>
        <color rgb="FF000000"/>
        <rFont val="Calibri"/>
      </rPr>
      <t>Ensure the DISN NIPRNet IPVS SBC is configured to only process packets authenticated from an authorized source as follows:</t>
    </r>
    <r>
      <rPr>
        <sz val="11"/>
        <color rgb="FF000000"/>
        <rFont val="Calibri"/>
      </rPr>
      <t xml:space="preserve">
</t>
    </r>
    <r>
      <rPr>
        <sz val="11"/>
        <color rgb="FF000000"/>
        <rFont val="Calibri"/>
      </rPr>
      <t>- Authenticate outbound SIP and AS-SIP messages as being from the primary or backup LSC (or the site's MFSS and its backup LSC) within the enclave.</t>
    </r>
    <r>
      <rPr>
        <sz val="11"/>
        <color rgb="FF000000"/>
        <rFont val="Calibri"/>
      </rPr>
      <t xml:space="preserve">
</t>
    </r>
    <r>
      <rPr>
        <sz val="11"/>
        <color rgb="FF000000"/>
        <rFont val="Calibri"/>
      </rPr>
      <t>- Authenticate inbound SIP and AS-SIP messages as being from the SBC at the enclave's assigned primary and secondary (backup) MFSS sites.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</si>
  <si>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function of the SBC is to manage SIP and AS-SIP signaling messages. The SBC also authenticates SIP and AS-SIP signaling messages, ensuring they are from an authorized source. DOD policy dictates that authentication be performed using DOD-approved PKI certificates. This also applies to network hosts and elements. SIP and AS-SIP are not secure protocols. The information passed during a call session is in human-readable plain text. To secure SIP and AS-SIP, TLS is used. TLS is PKI certificate-based and is used for AS-SIP message encryption, authentication, and integrity validation. </t>
    </r>
    <r>
      <rPr>
        <sz val="11"/>
        <color rgb="FF000000"/>
        <rFont val="Calibri"/>
      </rPr>
      <t xml:space="preserve">
</t>
    </r>
    <r>
      <rPr>
        <sz val="11"/>
        <color rgb="FF000000"/>
        <rFont val="Calibri"/>
      </rPr>
      <t>NOTE: Authentication is provided by validating the sending appliance's public PKI certificate used to establish the TLS session. AS-SIP messages are not sent until the authenticated TLS session is established.</t>
    </r>
  </si>
  <si>
    <r>
      <rPr>
        <sz val="11"/>
        <color rgb="FF000000"/>
        <rFont val="Calibri"/>
      </rPr>
      <t>Verify the DISN NIPRNet IPVS SBC is configured to only process packets authenticated from an authorized source as follows:</t>
    </r>
    <r>
      <rPr>
        <sz val="11"/>
        <color rgb="FF000000"/>
        <rFont val="Calibri"/>
      </rPr>
      <t xml:space="preserve">
</t>
    </r>
    <r>
      <rPr>
        <sz val="11"/>
        <color rgb="FF000000"/>
        <rFont val="Calibri"/>
      </rPr>
      <t>- Authenticate outbound SIP and AS-SIP messages as being from the primary or backup Local Session Controller (LSC) (or the site's Multifunction Soft Switch [MFSS] and its backup LSC within the enclave.</t>
    </r>
    <r>
      <rPr>
        <sz val="11"/>
        <color rgb="FF000000"/>
        <rFont val="Calibri"/>
      </rPr>
      <t xml:space="preserve">
</t>
    </r>
    <r>
      <rPr>
        <sz val="11"/>
        <color rgb="FF000000"/>
        <rFont val="Calibri"/>
      </rPr>
      <t>- Authenticate inbound SIP and AS-SIP messages as being from the SBC at the enclave's assigned primary and secondary (backup) MFSS sites.</t>
    </r>
    <r>
      <rPr>
        <sz val="11"/>
        <color rgb="FF000000"/>
        <rFont val="Calibri"/>
      </rPr>
      <t xml:space="preserve">
</t>
    </r>
    <r>
      <rPr>
        <sz val="11"/>
        <color rgb="FF000000"/>
        <rFont val="Calibri"/>
      </rPr>
      <t>Inspect the configurations of the EBC to determine compliance with the requirement.</t>
    </r>
    <r>
      <rPr>
        <sz val="11"/>
        <color rgb="FF000000"/>
        <rFont val="Calibri"/>
      </rPr>
      <t xml:space="preserve">
</t>
    </r>
    <r>
      <rPr>
        <sz val="11"/>
        <color rgb="FF000000"/>
        <rFont val="Calibri"/>
      </rPr>
      <t xml:space="preserve">If the SBC does not use DOD-approved PKI to authenticate the source of SIP and AS-SIP packets, this is a finding. </t>
    </r>
    <r>
      <rPr>
        <sz val="11"/>
        <color rgb="FF000000"/>
        <rFont val="Calibri"/>
      </rPr>
      <t xml:space="preserve">
</t>
    </r>
    <r>
      <rPr>
        <sz val="11"/>
        <color rgb="FF000000"/>
        <rFont val="Calibri"/>
      </rPr>
      <t>If the SBC is not configured to validate sending the appliance's public PKI certificate against the DOD-approved PKI registry and CRLs,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</si>
  <si>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V-259930</t>
  </si>
  <si>
    <r>
      <rPr>
        <sz val="11"/>
        <rFont val="Calibri"/>
      </rPr>
      <t>The Session Border Controller (SBC) must be configured to only process signaling packets whose integrity is validated.</t>
    </r>
  </si>
  <si>
    <r>
      <rPr>
        <sz val="11"/>
        <color rgb="FF000000"/>
        <rFont val="Calibri"/>
      </rPr>
      <t>Ensure the DISN NIPRNet IPVS SBC is configured to only process signaling packets whose integrity is validated. The current UCR document specifies the hashing algorithm to be used during transmission.</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</si>
  <si>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The validation of signaling packet integrity is required to ensure the packet has not been altered in transit. Packets can be altered during uncontrollable network events, such as bit errors and packet truncation that would cause the packet to contain erroneous information. Packets containing detectable errors must not be processed. Packets can also be modified by a man-in-the-middle attack. The current Unified Capabilities Requirements (UCR) document specifies the hashing algorithm to be used during transmission.</t>
    </r>
  </si>
  <si>
    <r>
      <rPr>
        <sz val="11"/>
        <color rgb="FF000000"/>
        <rFont val="Calibri"/>
      </rPr>
      <t>Verify the DISN NIPRNet IPVS SBC is configured to only process signaling packets whose integrity is validated. Inspect the configurations of the EBC to determine compliance with the requirement.</t>
    </r>
    <r>
      <rPr>
        <sz val="11"/>
        <color rgb="FF000000"/>
        <rFont val="Calibri"/>
      </rPr>
      <t xml:space="preserve">
</t>
    </r>
    <r>
      <rPr>
        <sz val="11"/>
        <color rgb="FF000000"/>
        <rFont val="Calibri"/>
      </rPr>
      <t xml:space="preserve">If the SBC does not validate the integrity of the received signaling packets, this is a finding. </t>
    </r>
    <r>
      <rPr>
        <sz val="11"/>
        <color rgb="FF000000"/>
        <rFont val="Calibri"/>
      </rPr>
      <t xml:space="preserve">
</t>
    </r>
    <r>
      <rPr>
        <sz val="11"/>
        <color rgb="FF000000"/>
        <rFont val="Calibri"/>
      </rPr>
      <t>If the SBC is not configured to drop packets whose integrity is not validated,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</si>
  <si>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V-259931</t>
  </si>
  <si>
    <r>
      <rPr>
        <sz val="11"/>
        <rFont val="Calibri"/>
      </rPr>
      <t>The Session Border Controller (SBC) must be configured to validate the structure and validity of SIP and AS-SIP messages so that malformed messages or messages containing errors are dropped before action is taken on the contents.</t>
    </r>
  </si>
  <si>
    <r>
      <rPr>
        <sz val="11"/>
        <color rgb="FF000000"/>
        <rFont val="Calibri"/>
      </rPr>
      <t>Ensure the DISN NIPRNet IPVS SBC is configured to validate the structure and validity of SIP and AS-SIP messages so that malformed messages or messages containing errors are dropped before action is taken on its contents.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</si>
  <si>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Malformed SIP and AS_SIP messages, as well as messages containing errors, could be an indication that an adversary is attempting some form of attack or denial of service. Such an attack is called fuzzing. Fuzzing is the deliberate sending of signaling messages that contain errors in an attempt to cause the target device to react in an inappropriate manner, such as failure that causes a denial of service or permitting traffic to pass that it would not normally permit. </t>
    </r>
    <r>
      <rPr>
        <sz val="11"/>
        <color rgb="FF000000"/>
        <rFont val="Calibri"/>
      </rPr>
      <t xml:space="preserve">
</t>
    </r>
    <r>
      <rPr>
        <sz val="11"/>
        <color rgb="FF000000"/>
        <rFont val="Calibri"/>
      </rPr>
      <t>In some cases, a target can be flooded with fuzzed messages. The SBC must not act on any portion of a signaling message that contains errors. A malformed or erroneous message could be sent by the signaling partner and be properly hashed for integrity.</t>
    </r>
  </si>
  <si>
    <r>
      <rPr>
        <sz val="11"/>
        <color rgb="FF000000"/>
        <rFont val="Calibri"/>
      </rPr>
      <t>Verify the DISN NIPRNet IPVS SBC is configured to validate the structure and validity of SIP and AS-SIP messages so that malformed messages or messages containing errors are dropped before action is taken on the contents.</t>
    </r>
    <r>
      <rPr>
        <sz val="11"/>
        <color rgb="FF000000"/>
        <rFont val="Calibri"/>
      </rPr>
      <t xml:space="preserve">
</t>
    </r>
    <r>
      <rPr>
        <sz val="11"/>
        <color rgb="FF000000"/>
        <rFont val="Calibri"/>
      </rPr>
      <t>If the SBC does not validate the correct format of the received AS-SIP message,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</si>
  <si>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V-259932</t>
  </si>
  <si>
    <r>
      <rPr>
        <sz val="11"/>
        <rFont val="Calibri"/>
      </rPr>
      <t>The Session Border Controller (SBC) must drop all SIP and AS-SIP packets except those secured with TLS.</t>
    </r>
  </si>
  <si>
    <r>
      <rPr>
        <sz val="11"/>
        <color rgb="FF000000"/>
        <rFont val="Calibri"/>
      </rPr>
      <t>Ensure the DISN NIPRNet IPVS SBC is configured to drop the following signaling packets:</t>
    </r>
    <r>
      <rPr>
        <sz val="11"/>
        <color rgb="FF000000"/>
        <rFont val="Calibri"/>
      </rPr>
      <t xml:space="preserve">
</t>
    </r>
    <r>
      <rPr>
        <sz val="11"/>
        <color rgb="FF000000"/>
        <rFont val="Calibri"/>
      </rPr>
      <t>- SIP packets arriving on IP port 5060 or 5061.</t>
    </r>
    <r>
      <rPr>
        <sz val="11"/>
        <color rgb="FF000000"/>
        <rFont val="Calibri"/>
      </rPr>
      <t xml:space="preserve">
</t>
    </r>
    <r>
      <rPr>
        <sz val="11"/>
        <color rgb="FF000000"/>
        <rFont val="Calibri"/>
      </rPr>
      <t>- SIP packets arriving on IP port 443 not secured with TLS.</t>
    </r>
    <r>
      <rPr>
        <sz val="11"/>
        <color rgb="FF000000"/>
        <rFont val="Calibri"/>
      </rPr>
      <t xml:space="preserve">
</t>
    </r>
    <r>
      <rPr>
        <sz val="11"/>
        <color rgb="FF000000"/>
        <rFont val="Calibri"/>
      </rPr>
      <t>- AS-SIP packets arriving on IP port 5060.</t>
    </r>
    <r>
      <rPr>
        <sz val="11"/>
        <color rgb="FF000000"/>
        <rFont val="Calibri"/>
      </rPr>
      <t xml:space="preserve">
</t>
    </r>
    <r>
      <rPr>
        <sz val="11"/>
        <color rgb="FF000000"/>
        <rFont val="Calibri"/>
      </rPr>
      <t>- AS-SIP packets arriving on IP port 5061 not secured with TLS.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</si>
  <si>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DISN NIPRNet IPVS PMO and the Unified Capabilities Requirements (UCR) require all session signaling across the DISN WAN and between the Local Session Controller (LSC) and EBC to be secured with TLS. The standard IANA assigned IP port for SIP protected by TLS (SIP-TLS) is 5061. </t>
    </r>
    <r>
      <rPr>
        <sz val="11"/>
        <color rgb="FF000000"/>
        <rFont val="Calibri"/>
      </rPr>
      <t xml:space="preserve">
</t>
    </r>
    <r>
      <rPr>
        <sz val="11"/>
        <color rgb="FF000000"/>
        <rFont val="Calibri"/>
      </rPr>
      <t>DOD PPSM requires that protocols traversing the DISN and DOD enclave boundaries use the standard IP ports for the specific protocol. Because AS-SIP is a standardized extension of the SIP protocol and AS-SIP must be protected by TLS, AS-SIP-TLS must use IP port 5061. The VVoIP system may allow SIP and SRTP traffic encrypted and encapsulated using TLS on port 443 from cloud service providers.</t>
    </r>
  </si>
  <si>
    <r>
      <rPr>
        <sz val="11"/>
        <color rgb="FF000000"/>
        <rFont val="Calibri"/>
      </rPr>
      <t>Verify the DISN NIPRNet IPVS SBC is configured to drop the following signaling packets:</t>
    </r>
    <r>
      <rPr>
        <sz val="11"/>
        <color rgb="FF000000"/>
        <rFont val="Calibri"/>
      </rPr>
      <t xml:space="preserve">
</t>
    </r>
    <r>
      <rPr>
        <sz val="11"/>
        <color rgb="FF000000"/>
        <rFont val="Calibri"/>
      </rPr>
      <t>- SIP packets arriving on IP port 5060 or 5061.</t>
    </r>
    <r>
      <rPr>
        <sz val="11"/>
        <color rgb="FF000000"/>
        <rFont val="Calibri"/>
      </rPr>
      <t xml:space="preserve">
</t>
    </r>
    <r>
      <rPr>
        <sz val="11"/>
        <color rgb="FF000000"/>
        <rFont val="Calibri"/>
      </rPr>
      <t>- SIP packets arriving on IP port 443 not secured with TLS.</t>
    </r>
    <r>
      <rPr>
        <sz val="11"/>
        <color rgb="FF000000"/>
        <rFont val="Calibri"/>
      </rPr>
      <t xml:space="preserve">
</t>
    </r>
    <r>
      <rPr>
        <sz val="11"/>
        <color rgb="FF000000"/>
        <rFont val="Calibri"/>
      </rPr>
      <t>- AS-SIP packets arriving on IP port 5060.</t>
    </r>
    <r>
      <rPr>
        <sz val="11"/>
        <color rgb="FF000000"/>
        <rFont val="Calibri"/>
      </rPr>
      <t xml:space="preserve">
</t>
    </r>
    <r>
      <rPr>
        <sz val="11"/>
        <color rgb="FF000000"/>
        <rFont val="Calibri"/>
      </rPr>
      <t>- AS-SIP packets arriving on IP port 5061 not secured with TLS.</t>
    </r>
    <r>
      <rPr>
        <sz val="11"/>
        <color rgb="FF000000"/>
        <rFont val="Calibri"/>
      </rPr>
      <t xml:space="preserve">
</t>
    </r>
    <r>
      <rPr>
        <sz val="11"/>
        <color rgb="FF000000"/>
        <rFont val="Calibri"/>
      </rPr>
      <t>If all SIP and AS-SIP packets are not dropped, except AS-SIP packets secured with TLS arriving on IP Port 5061 and SIP packets secured with TLS arriving on IP Port 443 secured with TLS,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</si>
  <si>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V-259933</t>
  </si>
  <si>
    <r>
      <rPr>
        <sz val="11"/>
        <rFont val="Calibri"/>
      </rPr>
      <t>The Session Border Controller (SBC) must be configured to manage IP port pinholes for the SRTP/SRTCP bearer streams based on the information in the SIP and AS-SIP messages.</t>
    </r>
  </si>
  <si>
    <r>
      <rPr>
        <sz val="11"/>
        <color rgb="FF000000"/>
        <rFont val="Calibri"/>
      </rPr>
      <t>Ensure the DISN NIPRNet IPVS SBC is configured to manage IP port pinholes for the SRTP/SRTCP bearer streams based on the information in the SIP and AS-SIP messages as follows:</t>
    </r>
    <r>
      <rPr>
        <sz val="11"/>
        <color rgb="FF000000"/>
        <rFont val="Calibri"/>
      </rPr>
      <t xml:space="preserve">
</t>
    </r>
    <r>
      <rPr>
        <sz val="11"/>
        <color rgb="FF000000"/>
        <rFont val="Calibri"/>
      </rPr>
      <t>- Opens specific IP port pinholes on a per session basis for the SRTP/SRTCP bearer streams as negotiated by the communicating endpoints through the LSC and MFSS.</t>
    </r>
    <r>
      <rPr>
        <sz val="11"/>
        <color rgb="FF000000"/>
        <rFont val="Calibri"/>
      </rPr>
      <t xml:space="preserve">
</t>
    </r>
    <r>
      <rPr>
        <sz val="11"/>
        <color rgb="FF000000"/>
        <rFont val="Calibri"/>
      </rPr>
      <t>- Closes the specifically opened IP port pinholes when the session is to be torn down.</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</si>
  <si>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 xml:space="preserve">The function of the SBC is to manage SIP and AS-SIP signaling messages. The SBC also manages the SRTP/SRTCP bearer streams. The DISN IPVS PMO has determined that the SBC will pass the negotiated and encrypted SRTP/SRTCP bearer streams without decryption and inspection. This is because doing so will not provide a significant security benefit but would cause a significant delay with a resulting decrease in the quality of the communications. </t>
    </r>
    <r>
      <rPr>
        <sz val="11"/>
        <color rgb="FF000000"/>
        <rFont val="Calibri"/>
      </rPr>
      <t xml:space="preserve">
</t>
    </r>
    <r>
      <rPr>
        <sz val="11"/>
        <color rgb="FF000000"/>
        <rFont val="Calibri"/>
      </rPr>
      <t>Encoded audio and video is difficult to impossible to determine if an attack is being perpetrated or if sensitive information is being improperly disclosed without reconstituting the analog audio and video signals and having a person listen and watch each communication. Due to the volume of communications, to do so would be nearly impossible.</t>
    </r>
  </si>
  <si>
    <r>
      <rPr>
        <sz val="11"/>
        <color rgb="FF000000"/>
        <rFont val="Calibri"/>
      </rPr>
      <t>Verify the DISN NIPRNet IPVS SBC is configured to manage IP port pinholes for the SRTP/SRTCP bearer streams based on the information in the SIP and AS-SIP messages as follows:</t>
    </r>
    <r>
      <rPr>
        <sz val="11"/>
        <color rgb="FF000000"/>
        <rFont val="Calibri"/>
      </rPr>
      <t xml:space="preserve">
</t>
    </r>
    <r>
      <rPr>
        <sz val="11"/>
        <color rgb="FF000000"/>
        <rFont val="Calibri"/>
      </rPr>
      <t>- Opens specific IP port pinholes on a per session basis for the SRTP/SRTCP bearer streams as negotiated by the communicating endpoints through the Local Session Controller (LSC) and Multifunction Soft Switch (MFSS).</t>
    </r>
    <r>
      <rPr>
        <sz val="11"/>
        <color rgb="FF000000"/>
        <rFont val="Calibri"/>
      </rPr>
      <t xml:space="preserve">
</t>
    </r>
    <r>
      <rPr>
        <sz val="11"/>
        <color rgb="FF000000"/>
        <rFont val="Calibri"/>
      </rPr>
      <t>- Closes the specifically opened IP port pinholes when the session is to be torn down.</t>
    </r>
    <r>
      <rPr>
        <sz val="11"/>
        <color rgb="FF000000"/>
        <rFont val="Calibri"/>
      </rPr>
      <t xml:space="preserve">
</t>
    </r>
    <r>
      <rPr>
        <sz val="11"/>
        <color rgb="FF000000"/>
        <rFont val="Calibri"/>
      </rPr>
      <t>Inspect the configurations of the EBC to determine compliance with the requirement.</t>
    </r>
    <r>
      <rPr>
        <sz val="11"/>
        <color rgb="FF000000"/>
        <rFont val="Calibri"/>
      </rPr>
      <t xml:space="preserve">
</t>
    </r>
    <r>
      <rPr>
        <sz val="11"/>
        <color rgb="FF000000"/>
        <rFont val="Calibri"/>
      </rPr>
      <t xml:space="preserve">If the SBC is not configured to open the specifically negotiated IP ports for the SRTP/SRTCP bearer streams on an individual session basis, this is a finding. </t>
    </r>
    <r>
      <rPr>
        <sz val="11"/>
        <color rgb="FF000000"/>
        <rFont val="Calibri"/>
      </rPr>
      <t xml:space="preserve">
</t>
    </r>
    <r>
      <rPr>
        <sz val="11"/>
        <color rgb="FF000000"/>
        <rFont val="Calibri"/>
      </rPr>
      <t>If the SBC is not configured to close specifically negotiated IP ports for the SRTP/SRTCP bearer streams on an individual session basis,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</si>
  <si>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V-259934</t>
  </si>
  <si>
    <r>
      <rPr>
        <sz val="11"/>
        <rFont val="Calibri"/>
      </rPr>
      <t>The Session Border Controller (SBC) (or similar firewall type device) must perform stateful inspection and packet authentication for all VVoIP traffic (inbound and outbound) and deny all other packets.</t>
    </r>
  </si>
  <si>
    <r>
      <rPr>
        <sz val="11"/>
        <color rgb="FF000000"/>
        <rFont val="Calibri"/>
      </rPr>
      <t>Configure the DISN NIPRNet SBC to deny all packets attempting to traverse the enclave boundary (inbound or outbound) through the IP port pinholes opened for known sessions, except those validated as being part of an established session. This requires a stateful inspection of the packets passed through the IP port pinholes or the authentication of the source of those packets.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</si>
  <si>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Once a pinhole is opened in the enclave boundary for a known session, the packets that are permitted to pass must be managed. If they are not properly managed, packets that are not part of a known session could traverse the pinhole, thereby giving unauthorized access to the enclave's LAN or connected hosts.</t>
    </r>
    <r>
      <rPr>
        <sz val="11"/>
        <color rgb="FF000000"/>
        <rFont val="Calibri"/>
      </rPr>
      <t xml:space="preserve">
</t>
    </r>
    <r>
      <rPr>
        <sz val="11"/>
        <color rgb="FF000000"/>
        <rFont val="Calibri"/>
      </rPr>
      <t>One method for managing these packets is stateful packet inspection. This inspection minimally validates that the permitted packets are part of a known session. This is a relatively weak but somewhat effective firewall function. A better method is to authenticate the source of the packet as coming from a known and authorized source.</t>
    </r>
  </si>
  <si>
    <r>
      <rPr>
        <sz val="11"/>
        <color rgb="FF000000"/>
        <rFont val="Calibri"/>
      </rPr>
      <t>Verify the DISN NIPRNet boundary SBC is configured to deny all packets attempting to traverse the enclave boundary (inbound or outbound) through the IP port pinholes opened for VVoIP sessions that are not validated as being part of an established session. This requires a stateful inspection of the packets passed through the IP port pinholes or the authentication of the source of those packets.</t>
    </r>
    <r>
      <rPr>
        <sz val="11"/>
        <color rgb="FF000000"/>
        <rFont val="Calibri"/>
      </rPr>
      <t xml:space="preserve">
</t>
    </r>
    <r>
      <rPr>
        <sz val="11"/>
        <color rgb="FF000000"/>
        <rFont val="Calibri"/>
      </rPr>
      <t xml:space="preserve">If packets that are not part of an established session can pass through the SBC, this is a finding. </t>
    </r>
    <r>
      <rPr>
        <sz val="11"/>
        <color rgb="FF000000"/>
        <rFont val="Calibri"/>
      </rPr>
      <t xml:space="preserve">
</t>
    </r>
    <r>
      <rPr>
        <sz val="11"/>
        <color rgb="FF000000"/>
        <rFont val="Calibri"/>
      </rPr>
      <t xml:space="preserve">If stateful packet inspection or SRTP/SRTCP packet authentication is not configured, this is a finding. </t>
    </r>
    <r>
      <rPr>
        <sz val="11"/>
        <color rgb="FF000000"/>
        <rFont val="Calibri"/>
      </rPr>
      <t xml:space="preserve">
</t>
    </r>
    <r>
      <rPr>
        <sz val="11"/>
        <color rgb="FF000000"/>
        <rFont val="Calibri"/>
      </rPr>
      <t>If stateful packet inspection is not configured but the source of the SRTP/SRTCP packets is authenticated from an authorized source, such as an internal endpoint or a remote DISN SBC, this is not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</si>
  <si>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V-259935</t>
  </si>
  <si>
    <r>
      <rPr>
        <sz val="11"/>
        <rFont val="Calibri"/>
      </rPr>
      <t>The Session Border Controller (SBC) (or similar firewall type device) must deny all packets traversing the enclave boundary (inbound or outbound) through the IP port pinholes opened for VVoIP sessions, except RTP/RTCP, SRTP/SRTCP, or other protocol/flow established by signaling messages.</t>
    </r>
  </si>
  <si>
    <r>
      <rPr>
        <sz val="11"/>
        <color rgb="FF000000"/>
        <rFont val="Calibri"/>
      </rPr>
      <t>Configure the DISN NIPRNet boundary SBC to drop any packet attempting to traverse the enclave boundary (inbound or outbound) through the IP port pinholes opened for VVoIP sessions that is not an RTP/RTCP or SRTP/SRTCP packet or other approved protocol/flow established by the signaling messages.</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</si>
  <si>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Once a pinhole is opened in the enclave boundary for a known session, the packets that are permitted to pass must be managed. If they are not properly managed, packets that are not part of a known session may traverse a pinhole, giving unauthorized access to the enclave's LAN or connected hosts. Another method for managing packets through a pinhole opened for a VVoIP session is to only permit packets to pass matching the expected protocol type, such as RTP/RTCP or SRTP/SRTCP. If only RTP/RTCP or SRTP/SRTCP packets are permitted to pass, this reduces the exposure presented to the enclave by the open pinhole.</t>
    </r>
    <r>
      <rPr>
        <sz val="11"/>
        <color rgb="FF000000"/>
        <rFont val="Calibri"/>
      </rPr>
      <t xml:space="preserve">
</t>
    </r>
    <r>
      <rPr>
        <sz val="11"/>
        <color rgb="FF000000"/>
        <rFont val="Calibri"/>
      </rPr>
      <t>Additional flows or protocols may be permitted if specifically required for an approved function and establishment is signaled or controlled by the signaling protocol in use by the system. An example of this is the transmission of H.281 far end camera control messages for a video conferencing session. Using AS-SIP for signaling, a UDP-based 6.4kbps H.224 over RTP control channel over which the H.281 far end camera control messages are transmitted might be established along with the media streams. This additional flow would require additional pinholes.</t>
    </r>
  </si>
  <si>
    <r>
      <rPr>
        <sz val="11"/>
        <color rgb="FF000000"/>
        <rFont val="Calibri"/>
      </rPr>
      <t>Verify the DISN NIPRNet boundary SBC is configured to deny all packets attempting to traverse the enclave boundary (inbound or outbound) through the IP port pinholes opened for VVoIP sessions that are not an approved protocol. The allowed protocols are RTP/RTCP, SRTP/SRTCP, and other approved protocols/flows established by signaling messages. This requires filtering on protocol type.</t>
    </r>
    <r>
      <rPr>
        <sz val="11"/>
        <color rgb="FF000000"/>
        <rFont val="Calibri"/>
      </rPr>
      <t xml:space="preserve">
</t>
    </r>
    <r>
      <rPr>
        <sz val="11"/>
        <color rgb="FF000000"/>
        <rFont val="Calibri"/>
      </rPr>
      <t xml:space="preserve">If the DISN NIPRNet boundary SBC does not deny all packets traversing the enclave boundary (inbound or outbound) through the IP port pinholes opened for VVoIP sessions, except approved protocols, this is a finding. </t>
    </r>
    <r>
      <rPr>
        <sz val="11"/>
        <color rgb="FF000000"/>
        <rFont val="Calibri"/>
      </rPr>
      <t xml:space="preserve">
</t>
    </r>
    <r>
      <rPr>
        <sz val="11"/>
        <color rgb="FF000000"/>
        <rFont val="Calibri"/>
      </rPr>
      <t>If packets that are not RTP/RTCP or SRTP/SRTCP (or other approved packet type as established in the signaling messages) protocol packets can pass through the boundary SBC,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</si>
  <si>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V-259936</t>
  </si>
  <si>
    <r>
      <rPr>
        <sz val="11"/>
        <rFont val="Calibri"/>
      </rPr>
      <t>The Session Border Controller (SBC) must be configured to notify system administrators and the information system security officer (ISSO) when attempts to cause a denial of service (DoS) or other suspicious events are detected.</t>
    </r>
  </si>
  <si>
    <r>
      <rPr>
        <sz val="11"/>
        <color rgb="FF000000"/>
        <rFont val="Calibri"/>
      </rPr>
      <t>Ensure the DISN NIPRNet IPVS SBC is configured to notify system administrators and the ISSO when the following conditions occur:</t>
    </r>
    <r>
      <rPr>
        <sz val="11"/>
        <color rgb="FF000000"/>
        <rFont val="Calibri"/>
      </rPr>
      <t xml:space="preserve">
</t>
    </r>
    <r>
      <rPr>
        <sz val="11"/>
        <color rgb="FF000000"/>
        <rFont val="Calibri"/>
      </rPr>
      <t>- Any number of malformed SIP, AS-SIP, or SRTP/SRTCP messages are received that could indicate an attempt to compromise the SBC.</t>
    </r>
    <r>
      <rPr>
        <sz val="11"/>
        <color rgb="FF000000"/>
        <rFont val="Calibri"/>
      </rPr>
      <t xml:space="preserve">
</t>
    </r>
    <r>
      <rPr>
        <sz val="11"/>
        <color rgb="FF000000"/>
        <rFont val="Calibri"/>
      </rPr>
      <t>- Excessive numbers of SIP or AS-SIP messages are received from any given IP address that could indicate an attempt to cause a DoS.</t>
    </r>
    <r>
      <rPr>
        <sz val="11"/>
        <color rgb="FF000000"/>
        <rFont val="Calibri"/>
      </rPr>
      <t xml:space="preserve">
</t>
    </r>
    <r>
      <rPr>
        <sz val="11"/>
        <color rgb="FF000000"/>
        <rFont val="Calibri"/>
      </rPr>
      <t>- Excessive numbers of messages are dropped due to authentication or integrity check failures, potentially indicating an attempt to cause a DoS or an attempt to effect a man-in-the-middle attack.</t>
    </r>
    <r>
      <rPr>
        <sz val="11"/>
        <color rgb="FF000000"/>
        <rFont val="Calibri"/>
      </rPr>
      <t xml:space="preserve">
</t>
    </r>
    <r>
      <rPr>
        <sz val="11"/>
        <color rgb="FF000000"/>
        <rFont val="Calibri"/>
      </rPr>
      <t>NOTE: The VVoIP system may allow SIP and SRTP traffic encrypted and encapsulated on port 443 from cloud service providers.</t>
    </r>
  </si>
  <si>
    <r>
      <rPr>
        <sz val="11"/>
        <color rgb="FF000000"/>
        <rFont val="Calibri"/>
      </rPr>
      <t>Action cannot be taken to thwart an attempted DOS or compromise if the system administrators responsible for the operation of the SBC and/or the network defense operators are not alerted to the occurrence in real time.</t>
    </r>
  </si>
  <si>
    <r>
      <rPr>
        <sz val="11"/>
        <color rgb="FF000000"/>
        <rFont val="Calibri"/>
      </rPr>
      <t>Verify the DISN NIPRNet IPVS SBC is configured to notify system administrators and the ISSO when the following conditions occur:</t>
    </r>
    <r>
      <rPr>
        <sz val="11"/>
        <color rgb="FF000000"/>
        <rFont val="Calibri"/>
      </rPr>
      <t xml:space="preserve">
</t>
    </r>
    <r>
      <rPr>
        <sz val="11"/>
        <color rgb="FF000000"/>
        <rFont val="Calibri"/>
      </rPr>
      <t>- Any number of malformed SIP, AS-SIP, or SRTP/SRTCP messages are received that could indicate an attempt to compromise the SBC.</t>
    </r>
    <r>
      <rPr>
        <sz val="11"/>
        <color rgb="FF000000"/>
        <rFont val="Calibri"/>
      </rPr>
      <t xml:space="preserve">
</t>
    </r>
    <r>
      <rPr>
        <sz val="11"/>
        <color rgb="FF000000"/>
        <rFont val="Calibri"/>
      </rPr>
      <t>- Excessive numbers of SIP or AS-SIP messages are received from any given IP address that could indicate an attempt to cause a DoS.</t>
    </r>
    <r>
      <rPr>
        <sz val="11"/>
        <color rgb="FF000000"/>
        <rFont val="Calibri"/>
      </rPr>
      <t xml:space="preserve">
</t>
    </r>
    <r>
      <rPr>
        <sz val="11"/>
        <color rgb="FF000000"/>
        <rFont val="Calibri"/>
      </rPr>
      <t xml:space="preserve">- Excessive numbers of messages are dropped due to authentication or integrity check failures, potentially indicating an attempt to cause a DoS or effect a man-in-the-middle attack. </t>
    </r>
    <r>
      <rPr>
        <sz val="11"/>
        <color rgb="FF000000"/>
        <rFont val="Calibri"/>
      </rPr>
      <t xml:space="preserve">
</t>
    </r>
    <r>
      <rPr>
        <sz val="11"/>
        <color rgb="FF000000"/>
        <rFont val="Calibri"/>
      </rPr>
      <t>If the SBC does not notify system administrators and the ISSO when attempts to cause a DoS or other suspicious events are detected, this is a finding.</t>
    </r>
    <r>
      <rPr>
        <sz val="11"/>
        <color rgb="FF000000"/>
        <rFont val="Calibri"/>
      </rPr>
      <t xml:space="preserve">
</t>
    </r>
    <r>
      <rPr>
        <sz val="11"/>
        <color rgb="FF000000"/>
        <rFont val="Calibri"/>
      </rPr>
      <t>NOTE: The VVoIP system may allow SIP and SRTP traffic encrypted and encapsulated on port 443 from cloud service providers.</t>
    </r>
  </si>
  <si>
    <t>V-259937</t>
  </si>
  <si>
    <r>
      <rPr>
        <sz val="11"/>
        <rFont val="Calibri"/>
      </rPr>
      <t>The Enterprise Voice, Video, and Messaging system connecting with a DISN IPVS must be configured to signal with a backup Multifunction Soft Switch (MFSS) (or SS) if the primary cannot be reached.</t>
    </r>
  </si>
  <si>
    <r>
      <rPr>
        <sz val="11"/>
        <color rgb="FF000000"/>
        <rFont val="Calibri"/>
      </rPr>
      <t>If the Enterprise Voice, Video, and Messaging system connects to the DISN WAN for VVoIP transport between enclaves AND the system is intended to provide assured service communications to any level of command control (C2) user (Special-C2, C2, C2(R)), ensure each enclave containing one or more LSCs is assigned to, associated with, or serviced by two DISN IPVS core backbone systems as follows:</t>
    </r>
    <r>
      <rPr>
        <sz val="11"/>
        <color rgb="FF000000"/>
        <rFont val="Calibri"/>
      </rPr>
      <t xml:space="preserve">
</t>
    </r>
    <r>
      <rPr>
        <sz val="11"/>
        <color rgb="FF000000"/>
        <rFont val="Calibri"/>
      </rPr>
      <t xml:space="preserve">- For DISN NIPRNet IPVS, each enclave will be serviced by at least one primary and one secondary (backup) MFSS. </t>
    </r>
    <r>
      <rPr>
        <sz val="11"/>
        <color rgb="FF000000"/>
        <rFont val="Calibri"/>
      </rPr>
      <t xml:space="preserve">
</t>
    </r>
    <r>
      <rPr>
        <sz val="11"/>
        <color rgb="FF000000"/>
        <rFont val="Calibri"/>
      </rPr>
      <t>- For DISN SIPRNet IPVS, each enclave will be serviced by at least one primary and one secondary SS at the SIPRNet tier 0 routers.</t>
    </r>
  </si>
  <si>
    <r>
      <rPr>
        <sz val="11"/>
        <color rgb="FF000000"/>
        <rFont val="Calibri"/>
      </rPr>
      <t xml:space="preserve">Redundancy of equipment and associations is used in an IP network to increase the availability of a system. Multiple MFSSs in the DISN NIPRNet IPVS network and multiple SSs in the DISN SIPRNet IPVS network have been implemented to provide networkwide redundancy of their functions. They are intended to work in pairs so that one can provide its backbone services to multiple LSCs that are configured to use one as a primary and the other as a backup. </t>
    </r>
    <r>
      <rPr>
        <sz val="11"/>
        <color rgb="FF000000"/>
        <rFont val="Calibri"/>
      </rPr>
      <t xml:space="preserve">
</t>
    </r>
    <r>
      <rPr>
        <sz val="11"/>
        <color rgb="FF000000"/>
        <rFont val="Calibri"/>
      </rPr>
      <t>This is necessary to the maintenance of backbone functionality in the event there is a circuit (network path) failure, an MFSS or SS failure, or one of the sites housing an MFSS or SS is lost or the MFSS or SS becomes unavailable. Based on this, when establishing a call on the WAN, each LSC must be configured to signal with a backup MFSS or SS in the event it cannot reach its primary.</t>
    </r>
  </si>
  <si>
    <r>
      <rPr>
        <sz val="11"/>
        <color rgb="FF000000"/>
        <rFont val="Calibri"/>
      </rPr>
      <t>Inspect the configurations of the LSC(s) to determine compliance with the requirement.</t>
    </r>
    <r>
      <rPr>
        <sz val="11"/>
        <color rgb="FF000000"/>
        <rFont val="Calibri"/>
      </rPr>
      <t xml:space="preserve">
</t>
    </r>
    <r>
      <rPr>
        <sz val="11"/>
        <color rgb="FF000000"/>
        <rFont val="Calibri"/>
      </rPr>
      <t>If the LSC(s) are not configured to signal with a backup MFSS (or SS) in the event the primary cannot be reached, this is a finding.</t>
    </r>
  </si>
  <si>
    <t>V-259938</t>
  </si>
  <si>
    <r>
      <rPr>
        <sz val="11"/>
        <rFont val="Calibri"/>
      </rPr>
      <t>The Multifunction Soft Switch (MFSS) must be configured to synchronize with at minimum a paired MFSS and/or others so that each may serve as a backup for the other when signaling with its assigned Local Session Controller (LSC), thus improving the reliability and survivability of the DISN IPVS network.</t>
    </r>
  </si>
  <si>
    <r>
      <rPr>
        <sz val="11"/>
        <color rgb="FF000000"/>
        <rFont val="Calibri"/>
      </rPr>
      <t>Ensure each MFSS is configured to synchronize with a paired MFSS so that each may serve as a backup for the other when signaling with its assigned LSCs and regarding the overall operation of the DISN IPVS network and the negotiation of call establishment between enclaves.</t>
    </r>
  </si>
  <si>
    <r>
      <rPr>
        <sz val="11"/>
        <color rgb="FF000000"/>
        <rFont val="Calibri"/>
      </rPr>
      <t xml:space="preserve">MFSSs are critical to the operation of the DISN NIPRNet IPVS network. They broker the establishment of calls between enclaves. An MFSS provides the following functions: </t>
    </r>
    <r>
      <rPr>
        <sz val="11"/>
        <color rgb="FF000000"/>
        <rFont val="Calibri"/>
      </rPr>
      <t xml:space="preserve">
</t>
    </r>
    <r>
      <rPr>
        <sz val="11"/>
        <color rgb="FF000000"/>
        <rFont val="Calibri"/>
      </rPr>
      <t xml:space="preserve">- Receives AS-SIP-TLS messages from other MFSSs and a specific set of regionally associated LSCs to act as a call routing manager across the backbone. </t>
    </r>
    <r>
      <rPr>
        <sz val="11"/>
        <color rgb="FF000000"/>
        <rFont val="Calibri"/>
      </rPr>
      <t xml:space="preserve">
</t>
    </r>
    <r>
      <rPr>
        <sz val="11"/>
        <color rgb="FF000000"/>
        <rFont val="Calibri"/>
      </rPr>
      <t xml:space="preserve">- Sends AS-SIP-TLS messages to interrogate the ability of another MFSS or an LSC to receive a call, whether routine or priority. </t>
    </r>
    <r>
      <rPr>
        <sz val="11"/>
        <color rgb="FF000000"/>
        <rFont val="Calibri"/>
      </rPr>
      <t xml:space="preserve">
</t>
    </r>
    <r>
      <rPr>
        <sz val="11"/>
        <color rgb="FF000000"/>
        <rFont val="Calibri"/>
      </rPr>
      <t>- Sends AS-SIP-TLS messages to manage the establishment of priority calls and the preemption of lower priority calls to LSCs and other MFSSs.</t>
    </r>
    <r>
      <rPr>
        <sz val="11"/>
        <color rgb="FF000000"/>
        <rFont val="Calibri"/>
      </rPr>
      <t xml:space="preserve">
</t>
    </r>
    <r>
      <rPr>
        <sz val="11"/>
        <color rgb="FF000000"/>
        <rFont val="Calibri"/>
      </rPr>
      <t xml:space="preserve">- Once a "trunk side" session request is received, the MFSS determines if the destination is one of its assigned LSCs. If so, it interrogates that LSC to determine if it can receive the call. If so, it signals to establish the call. If the destination is not one of its LSCs, it signals with other MFSSs to locate the destination LSC and then the remote MFSS negotiates with its LSC. </t>
    </r>
    <r>
      <rPr>
        <sz val="11"/>
        <color rgb="FF000000"/>
        <rFont val="Calibri"/>
      </rPr>
      <t xml:space="preserve">
</t>
    </r>
    <r>
      <rPr>
        <sz val="11"/>
        <color rgb="FF000000"/>
        <rFont val="Calibri"/>
      </rPr>
      <t>- Acts as a backup MFSS for LSCs assigned to other MFSSs as primary. An LSC must be able to signal with an MFSS to establish any call across the DISN WAN. LSCs do not interact directly with LSCs. This hierarchical arrangement is required in order to manage and establish priority calls and manage access circuit budgets. Each LSC must have a backup MFSS. In support of this function, MFSSs must be operated in pairs with all the information about its assigned LSCs replicated across the pair.</t>
    </r>
  </si>
  <si>
    <r>
      <rPr>
        <sz val="11"/>
        <color rgb="FF000000"/>
        <rFont val="Calibri"/>
      </rPr>
      <t xml:space="preserve">Inspect the configuration of the MFSS to determine compliance with the requirement. </t>
    </r>
    <r>
      <rPr>
        <sz val="11"/>
        <color rgb="FF000000"/>
        <rFont val="Calibri"/>
      </rPr>
      <t xml:space="preserve">
</t>
    </r>
    <r>
      <rPr>
        <sz val="11"/>
        <color rgb="FF000000"/>
        <rFont val="Calibri"/>
      </rPr>
      <t xml:space="preserve">If the event the MFSS is not configured to synchronize its LSC and associated traffic information with a paired MFSS and vice versa, this is a finding. </t>
    </r>
    <r>
      <rPr>
        <sz val="11"/>
        <color rgb="FF000000"/>
        <rFont val="Calibri"/>
      </rPr>
      <t xml:space="preserve">
</t>
    </r>
    <r>
      <rPr>
        <sz val="11"/>
        <color rgb="FF000000"/>
        <rFont val="Calibri"/>
      </rPr>
      <t>NOTE: There is a possibility that any given MFSS may pair with more than one other MFSS depending on the geographic orientation of the MFSSs and LSCs in the region.</t>
    </r>
  </si>
  <si>
    <t>V-259939</t>
  </si>
  <si>
    <r>
      <rPr>
        <sz val="11"/>
        <rFont val="Calibri"/>
      </rPr>
      <t>A MAC Authentication Bypass policy must be implemented for 802.1x unsupported devices that connect to the Enterprise Voice, Video, and Messaging system.</t>
    </r>
  </si>
  <si>
    <r>
      <rPr>
        <sz val="11"/>
        <color rgb="FF000000"/>
        <rFont val="Calibri"/>
      </rPr>
      <t>Ensure a policy and procedure is in place and enforced that addresses the operation of MAC Authentication Bypass exceptions to 802.1x requirements.</t>
    </r>
  </si>
  <si>
    <r>
      <rPr>
        <sz val="11"/>
        <color rgb="FF000000"/>
        <rFont val="Calibri"/>
      </rPr>
      <t>MAC Authentication Bypass (MAB) is not a sufficient stand-alone authentication mechanism for non-802.1x supplicant endpoints. Additional policy-based validation techniques must be developed to ensure that 802.1x exempted devices are properly tracked and controlled to prevent compromise of the underlying 802.1x system and allow unapproved devices to access the Enterprise Voice, Video, and Messaging system.</t>
    </r>
  </si>
  <si>
    <r>
      <rPr>
        <sz val="11"/>
        <color rgb="FF000000"/>
        <rFont val="Calibri"/>
      </rPr>
      <t>Verify a policy and procedure is in place and enforced that addresses the operation of MAC Authentication Bypass exceptions to 802.1x requirements.</t>
    </r>
    <r>
      <rPr>
        <sz val="11"/>
        <color rgb="FF000000"/>
        <rFont val="Calibri"/>
      </rPr>
      <t xml:space="preserve">
</t>
    </r>
    <r>
      <rPr>
        <sz val="11"/>
        <color rgb="FF000000"/>
        <rFont val="Calibri"/>
      </rPr>
      <t>If a MAC Authentication Bypass policy is not in place and enforced, this is a finding.</t>
    </r>
  </si>
  <si>
    <t>V-259940</t>
  </si>
  <si>
    <r>
      <rPr>
        <sz val="11"/>
        <rFont val="Calibri"/>
      </rPr>
      <t>The Enterprise Voice, Video, and Messaging Endpoint must not be configured with any vendor default accounts, PINs, or passwords to access configuration settings.</t>
    </r>
  </si>
  <si>
    <t>Endpoint</t>
  </si>
  <si>
    <r>
      <rPr>
        <sz val="11"/>
        <color rgb="FF000000"/>
        <rFont val="Calibri"/>
      </rPr>
      <t>Configure the Enterprise Voice, Video, and Messaging Endpoint to not use the default PIN or password to access configuration settings.</t>
    </r>
  </si>
  <si>
    <r>
      <rPr>
        <sz val="11"/>
        <color rgb="FF000000"/>
        <rFont val="Calibri"/>
      </rPr>
      <t>Many Enterprise Voice, Video, and Messaging Endpoints can set or display configuration settings in the instrument itself. This presents a risk if a user obtains information such as the IP addresses and URLs of system components. This obtained information could be used to facilitate an attack on the system. Therefore, these devices should be considered a target to be defended against individuals that would collect voice network information for illicit purposes. To mitigate information gathering by the adversaries, measures must be taken to protect this information.</t>
    </r>
  </si>
  <si>
    <r>
      <rPr>
        <sz val="11"/>
        <color rgb="FF000000"/>
        <rFont val="Calibri"/>
      </rPr>
      <t>Verify the Enterprise Voice, Video, and Messaging Endpoint does not use the default PIN or password to access configuration settings.</t>
    </r>
    <r>
      <rPr>
        <sz val="11"/>
        <color rgb="FF000000"/>
        <rFont val="Calibri"/>
      </rPr>
      <t xml:space="preserve">
</t>
    </r>
    <r>
      <rPr>
        <sz val="11"/>
        <color rgb="FF000000"/>
        <rFont val="Calibri"/>
      </rPr>
      <t>If the Enterprise Voice, Video, and Messaging Endpoint uses the default PIN or password to access configuration settings, this is a finding.</t>
    </r>
  </si>
  <si>
    <t>V-259941</t>
  </si>
  <si>
    <r>
      <rPr>
        <sz val="11"/>
        <rFont val="Calibri"/>
      </rPr>
      <t>The Enterprise Voice, Video, and Messaging Endpoint must be configured to prevent the configuration or display of configuration settings without the use of a PIN or password.</t>
    </r>
  </si>
  <si>
    <r>
      <rPr>
        <sz val="11"/>
        <color rgb="FF000000"/>
        <rFont val="Calibri"/>
      </rPr>
      <t>Configure the Enterprise Voice, Video, and Messaging Endpoint to prevent the configuration or display of configuration settings without the use of a PIN or password.</t>
    </r>
  </si>
  <si>
    <r>
      <rPr>
        <sz val="11"/>
        <color rgb="FF000000"/>
        <rFont val="Calibri"/>
      </rPr>
      <t>Many Enterprise Voice, Video, and Messaging Endpoints can set or display configuration settings in the instrument itself. This presents a risk if a user obtains information such as the IP addresses and URLs of system components. This obtained information could be used to facilitate an attack on the system. Therefore, these devices should be considered a target to be defended against such individuals that would collect voice network information for illicit purposes. To mitigate information gathering by the adversaries, measures must be taken to protect this information.</t>
    </r>
  </si>
  <si>
    <r>
      <rPr>
        <sz val="11"/>
        <color rgb="FF000000"/>
        <rFont val="Calibri"/>
      </rPr>
      <t>Verify the Enterprise Voice, Video, and Messaging Endpoint is configured to prevent the configuration or display of configuration settings without the use of a PIN or password.</t>
    </r>
    <r>
      <rPr>
        <sz val="11"/>
        <color rgb="FF000000"/>
        <rFont val="Calibri"/>
      </rPr>
      <t xml:space="preserve">
</t>
    </r>
    <r>
      <rPr>
        <sz val="11"/>
        <color rgb="FF000000"/>
        <rFont val="Calibri"/>
      </rPr>
      <t>If the Enterprise Voice, Video, and Messaging Endpoint does not prevent the configuration or display of configuration settings without the use of a PIN or password, this is a finding.</t>
    </r>
  </si>
  <si>
    <t>V-259942</t>
  </si>
  <si>
    <r>
      <rPr>
        <sz val="11"/>
        <rFont val="Calibri"/>
      </rPr>
      <t>The Enterprise Voice, Video, and Messaging Endpoint must be configured to register with an Enterprise Voice, Video, and Messaging Session Manager.</t>
    </r>
  </si>
  <si>
    <r>
      <rPr>
        <sz val="11"/>
        <color rgb="FF000000"/>
        <rFont val="Calibri"/>
      </rPr>
      <t>Configure the Enterprise Voice, Video, and Messaging Endpoint to register with an Enterprise Voice, Video, and Messaging Session Manager.</t>
    </r>
  </si>
  <si>
    <r>
      <rPr>
        <sz val="11"/>
        <color rgb="FF000000"/>
        <rFont val="Calibri"/>
      </rPr>
      <t>For most VoIP systems, registration is the process of centrally recording the user ID, endpoint MAC address, service/policy profile with two-stage authentication prior to authorizing the establishment of the session and user service. The event of successful registration creates the session record immediately. VC systems register using a similar process with a gatekeeper. Without enforcing registration, an adversary could impersonate a legitimate device on the Voice Video network.</t>
    </r>
  </si>
  <si>
    <r>
      <rPr>
        <sz val="11"/>
        <color rgb="FF000000"/>
        <rFont val="Calibri"/>
      </rPr>
      <t>Verify the Enterprise Voice, Video, and Messaging Endpoint registers with an Enterprise Voice, Video, and Messaging Session Manager.</t>
    </r>
    <r>
      <rPr>
        <sz val="11"/>
        <color rgb="FF000000"/>
        <rFont val="Calibri"/>
      </rPr>
      <t xml:space="preserve">
</t>
    </r>
    <r>
      <rPr>
        <sz val="11"/>
        <color rgb="FF000000"/>
        <rFont val="Calibri"/>
      </rPr>
      <t>If the Enterprise Voice, Video, and Messaging Endpoint does not register with an Enterprise Voice, Video, and Messaging Session Manager, this is a finding.</t>
    </r>
  </si>
  <si>
    <t>V-259943</t>
  </si>
  <si>
    <r>
      <rPr>
        <sz val="11"/>
        <rFont val="Calibri"/>
      </rPr>
      <t>The Enterprise Voice, Video, and Messaging Endpoint PC port must be configured to maintain VLAN separation from the voice video VLAN, or be disabled.</t>
    </r>
  </si>
  <si>
    <r>
      <rPr>
        <sz val="11"/>
        <color rgb="FF000000"/>
        <rFont val="Calibri"/>
      </rPr>
      <t>Configure the Enterprise Voice, Video, and Messaging Endpoint PC port to maintain VLAN separation from the voice video VLAN or be disabled.</t>
    </r>
  </si>
  <si>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</si>
  <si>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Verify the Enterprise Voice, Video, and Messaging Endpoint PC port is configured to maintain VLAN separation from the voice video VLAN or is disabled.</t>
    </r>
    <r>
      <rPr>
        <sz val="11"/>
        <color rgb="FF000000"/>
        <rFont val="Calibri"/>
      </rPr>
      <t xml:space="preserve">
</t>
    </r>
    <r>
      <rPr>
        <sz val="11"/>
        <color rgb="FF000000"/>
        <rFont val="Calibri"/>
      </rPr>
      <t>If the Enterprise Voice, Video, and Messaging Endpoint PC port is disabled, this is not a finding. If the Enterprise Voice, Video, and Messaging Endpoint PC port does not maintain VLAN separation from the voice video VLAN, this is a finding.</t>
    </r>
  </si>
  <si>
    <t>V-259944</t>
  </si>
  <si>
    <r>
      <rPr>
        <sz val="11"/>
        <rFont val="Calibri"/>
      </rPr>
      <t>The Enterprise Voice, Video, and Messaging Endpoint must be configured to integrate into the implemented 802.1x network access control system.</t>
    </r>
  </si>
  <si>
    <r>
      <rPr>
        <sz val="11"/>
        <color rgb="FF000000"/>
        <rFont val="Calibri"/>
      </rPr>
      <t>Configure the Enterprise Voice, Video, and Messaging Endpoint to integrate into the implemented 802.1x network access control system.</t>
    </r>
  </si>
  <si>
    <r>
      <rPr>
        <sz val="11"/>
        <color rgb="FF000000"/>
        <rFont val="Calibri"/>
      </rPr>
      <t>IEEE 802.1x is a protocol used to control access to LAN services via a network access switchport or wireless access point that requires a device or user to authenticate to the network element and become authorized by the authentication server before accessing the network. This standard is used to activate the network access switchport limiting traffic to a specific VLAN or install traffic filters. Implementing 802.1x port security on each access switchport denies all other MAC users, which eliminates the security risk of additional users attaching to a switch to bypass authentication. The hardware Enterprise Voice, Video, and Messaging Endpoint must be an 802.1x supplicant and integrate into the 802.1x access control system. When 802.1x is used, all devices connecting to the LAN are required to use 802.1x.</t>
    </r>
    <r>
      <rPr>
        <sz val="11"/>
        <color rgb="FF000000"/>
        <rFont val="Calibri"/>
      </rPr>
      <t xml:space="preserve">
</t>
    </r>
    <r>
      <rPr>
        <sz val="11"/>
        <color rgb="FF000000"/>
        <rFont val="Calibri"/>
      </rPr>
      <t>MAC Authentication Bypass is permitted by the Enterprise Voice, Video, and Messaging Requirements Guide when the endpoint does not support 802.1x or required by mission continuity of operation requirements.</t>
    </r>
  </si>
  <si>
    <r>
      <rPr>
        <sz val="11"/>
        <color rgb="FF000000"/>
        <rFont val="Calibri"/>
      </rPr>
      <t xml:space="preserve">Verify the Enterprise Voice, Video, and Messaging Endpoint is configured to integrate into the implemented 802.1x network access control system. </t>
    </r>
    <r>
      <rPr>
        <sz val="11"/>
        <color rgb="FF000000"/>
        <rFont val="Calibri"/>
      </rPr>
      <t xml:space="preserve">
</t>
    </r>
    <r>
      <rPr>
        <sz val="11"/>
        <color rgb="FF000000"/>
        <rFont val="Calibri"/>
      </rPr>
      <t>If the Enterprise Voice, Video, and Messaging Endpoint does not integrate into the implemented 802.1x network access control system, this is a finding.</t>
    </r>
  </si>
  <si>
    <t>V-259945</t>
  </si>
  <si>
    <r>
      <rPr>
        <sz val="11"/>
        <rFont val="Calibri"/>
      </rPr>
      <t>The Enterprise Voice, Video, and Messaging Endpoint PC port must be configured to connect to an 802.1x supplicant or the PC port must be disabled.</t>
    </r>
  </si>
  <si>
    <r>
      <rPr>
        <sz val="11"/>
        <color rgb="FF000000"/>
        <rFont val="Calibri"/>
      </rPr>
      <t>Configure the Enterprise Voice, Video, and Messaging Endpoint PC port to connect to an 802.1x supplicant in the implemented 802.1x network access control system or be disabled.</t>
    </r>
  </si>
  <si>
    <r>
      <rPr>
        <sz val="11"/>
        <color rgb="FF000000"/>
        <rFont val="Calibri"/>
      </rPr>
      <t>IEEE 802.1x is a protocol used to control access to LAN services via a network access switchport or wireless access point that requires a device or user to authenticate to the network element and become authorized by the authentication server before accessing the network. This standard is used to activate the network access switchport limiting traffic to a specific VLAN or install traffic filters. Implementing 802.1x port security on each access switchport denies all other MAC users, which eliminates the security risk of additional users attaching to a switch to bypass authentication. The hardware Enterprise Voice, Video, and Messaging Endpoint must be an 802.1x supplicant and integrate into the 802.1x access control system. When 802.1x is used, all devices connecting to the LAN are required to use 802.1x.</t>
    </r>
    <r>
      <rPr>
        <sz val="11"/>
        <color rgb="FF000000"/>
        <rFont val="Calibri"/>
      </rPr>
      <t xml:space="preserve">
</t>
    </r>
    <r>
      <rPr>
        <sz val="11"/>
        <color rgb="FF000000"/>
        <rFont val="Calibri"/>
      </rPr>
      <t>An Enterprise Voice, Video, and Messaging Endpoint with a PC port may break 802.1x LAN access control mechanisms when the network access switchport is authorized during the Enterprise Voice, Video, and Messaging Endpoint authentication to the network. This condition may permit devices connected to the PC port to access the LAN. The access switchport can be configured in one of the following modes: single-host, multi-host, or multi-domain. Single-host allows only one device to authenticate, and only packets from this devices MAC address will be allowed, dropping all other packets. Multi-host mode requires one host to authenticate but once this is done, all packets regardless of source MAC address will be allowed. For both the PC attached to the PC port and the Enterprise Voice, Video, and Messaging Endpoint to authenticate separately, multi-domain authentication on the access switchport must be configured. This divides the switchport into a data and a voice domain. In this case if more than one device attempts authorization on either the voice or the data domain of a port, the switchport goes into an error disable state. Disabling the PC port requires the network access switchports are configured with the appropriate VLAN for the VVoIP or VTC traffic and placing the disabled PC port traffic on the unused VLAN. MAC Address Bypass (MAB) is a possible mitigation for this vulnerability.</t>
    </r>
  </si>
  <si>
    <r>
      <rPr>
        <sz val="11"/>
        <color rgb="FF000000"/>
        <rFont val="Calibri"/>
      </rPr>
      <t xml:space="preserve">Verify the Enterprise Voice, Video, and Messaging Endpoint PC port is configured to connect to an 802.1x supplicant or is disabled. </t>
    </r>
    <r>
      <rPr>
        <sz val="11"/>
        <color rgb="FF000000"/>
        <rFont val="Calibri"/>
      </rPr>
      <t xml:space="preserve">
</t>
    </r>
    <r>
      <rPr>
        <sz val="11"/>
        <color rgb="FF000000"/>
        <rFont val="Calibri"/>
      </rPr>
      <t>If the Enterprise Voice, Video, and Messaging Endpoint PC port is disabled, this is not a finding. If the Enterprise Voice, Video, and Messaging Endpoint PC port is not disabled and is not an 802.1x authenticator, this is a finding.</t>
    </r>
  </si>
  <si>
    <t>V-259946</t>
  </si>
  <si>
    <r>
      <rPr>
        <sz val="11"/>
        <rFont val="Calibri"/>
      </rPr>
      <t>The Enterprise Voice, Video, and Messaging Endpoint not supporting 802.1x must be configured to use MAC Authentication Bypass (MAB) on the access switchport.</t>
    </r>
  </si>
  <si>
    <r>
      <rPr>
        <sz val="11"/>
        <color rgb="FF000000"/>
        <rFont val="Calibri"/>
      </rPr>
      <t>Configure the Enterprise Voice, Video, and Messaging Endpoint not supporting 802.1x to use MAB on the access switchport.</t>
    </r>
  </si>
  <si>
    <r>
      <rPr>
        <sz val="11"/>
        <color rgb="FF000000"/>
        <rFont val="Calibri"/>
      </rPr>
      <t>IEEE 802.1x is a protocol used to control access to LAN services via a network access switchport or wireless access point that requires a device or user to authenticate to the network element and become authorized by the authentication server before accessing the network. This standard is used to activate the network access switchport limiting traffic to a specific VLAN or install traffic filters. Implementing 802.1x port security on each access switchport denies all other MAC users, which eliminates the security risk of additional users attaching to a switch to bypass authentication. The hardware Enterprise Voice, Video, and Messaging Endpoint must be an 802.1x supplicant and integrate into the 802.1x access control system. When 802.1x is used, all devices connecting to the LAN are required to use 802.1x.</t>
    </r>
    <r>
      <rPr>
        <sz val="11"/>
        <color rgb="FF000000"/>
        <rFont val="Calibri"/>
      </rPr>
      <t xml:space="preserve">
</t>
    </r>
    <r>
      <rPr>
        <sz val="11"/>
        <color rgb="FF000000"/>
        <rFont val="Calibri"/>
      </rPr>
      <t>An Enterprise Voice, Video, and Messaging Endpoint with a PC port may break 802.1x LAN access control mechanisms when the network access switchport is authorized during the Enterprise Voice, Video, and Messaging Endpoint authentication to the network. This condition may permit devices connected to the PC port to access the LAN. Daisy chaining devices on a single LAN drop protected by 802.1x must be prohibited unless the PC port is an 802.1x authenticator and configured to work with an approved authentication server. Disabling the PC port requires the network access switchports are configured with the appropriate VLAN for the VVoIP or VTC traffic and placing the disabled PC port traffic on the unused VLAN. MAC Address Bypass (MAB) is a possible mitigation for this vulnerability.</t>
    </r>
  </si>
  <si>
    <r>
      <rPr>
        <sz val="11"/>
        <color rgb="FF000000"/>
        <rFont val="Calibri"/>
      </rPr>
      <t xml:space="preserve">Verify the Enterprise Voice, Video, and Messaging Endpoint not supporting 802.1x is configured to use MAB on the access switchport. </t>
    </r>
    <r>
      <rPr>
        <sz val="11"/>
        <color rgb="FF000000"/>
        <rFont val="Calibri"/>
      </rPr>
      <t xml:space="preserve">
</t>
    </r>
    <r>
      <rPr>
        <sz val="11"/>
        <color rgb="FF000000"/>
        <rFont val="Calibri"/>
      </rPr>
      <t>If the Enterprise Voice, Video, and Messaging Endpoint not supporting 802.1x is not configured to use MAB on the access switchport, this is a finding.</t>
    </r>
  </si>
  <si>
    <t>V-259947</t>
  </si>
  <si>
    <r>
      <rPr>
        <sz val="11"/>
        <rFont val="Calibri"/>
      </rPr>
      <t>The Enterprise Voice, Video, and Messaging Endpoint must be configured to use a voice video VLAN, separate from all other VLANs.</t>
    </r>
  </si>
  <si>
    <r>
      <rPr>
        <sz val="11"/>
        <color rgb="FF000000"/>
        <rFont val="Calibri"/>
      </rPr>
      <t>Configure the Enterprise Voice, Video, and Messaging Endpoint to use a voice video VLAN separate from all other VLANs.</t>
    </r>
  </si>
  <si>
    <r>
      <rPr>
        <sz val="11"/>
        <color rgb="FF000000"/>
        <rFont val="Calibri"/>
      </rPr>
      <t>Verify the Enterprise Voice, Video, and Messaging Endpoint is configured to use a voice video VLAN separate from all other VLANs. For networks with both VoIP and videoconferencing, best practice is to have a separate voice VLAN and video VLAN.</t>
    </r>
    <r>
      <rPr>
        <sz val="11"/>
        <color rgb="FF000000"/>
        <rFont val="Calibri"/>
      </rPr>
      <t xml:space="preserve">
</t>
    </r>
    <r>
      <rPr>
        <sz val="11"/>
        <color rgb="FF000000"/>
        <rFont val="Calibri"/>
      </rPr>
      <t>If the Enterprise Voice, Video, and Messaging Endpoint does not use a voice video VLAN separate from all other VLANs, this is a finding.</t>
    </r>
  </si>
  <si>
    <t>V-259948</t>
  </si>
  <si>
    <r>
      <rPr>
        <sz val="11"/>
        <rFont val="Calibri"/>
      </rPr>
      <t>The Enterprise Voice, Video, and Messaging Endpoint must be configured to disable the Far End Camera Control feature if supported.</t>
    </r>
  </si>
  <si>
    <r>
      <rPr>
        <sz val="11"/>
        <color rgb="FF000000"/>
        <rFont val="Calibri"/>
      </rPr>
      <t>Perform the following tasks:</t>
    </r>
    <r>
      <rPr>
        <sz val="11"/>
        <color rgb="FF000000"/>
        <rFont val="Calibri"/>
      </rPr>
      <t xml:space="preserve">
</t>
    </r>
    <r>
      <rPr>
        <sz val="11"/>
        <color rgb="FF000000"/>
        <rFont val="Calibri"/>
      </rPr>
      <t>Configure the CODEC to disable far end camera control.</t>
    </r>
    <r>
      <rPr>
        <sz val="11"/>
        <color rgb="FF000000"/>
        <rFont val="Calibri"/>
      </rPr>
      <t xml:space="preserve">
</t>
    </r>
    <r>
      <rPr>
        <sz val="11"/>
        <color rgb="FF000000"/>
        <rFont val="Calibri"/>
      </rPr>
      <t>OR</t>
    </r>
    <r>
      <rPr>
        <sz val="11"/>
        <color rgb="FF000000"/>
        <rFont val="Calibri"/>
      </rPr>
      <t xml:space="preserve">
</t>
    </r>
    <r>
      <rPr>
        <sz val="11"/>
        <color rgb="FF000000"/>
        <rFont val="Calibri"/>
      </rPr>
      <t>Document and validate the mission requirements that require far end camera control to be enabled and obtain AO approval. Maintain the requirement and approval documentation for review by auditors.</t>
    </r>
  </si>
  <si>
    <r>
      <rPr>
        <sz val="11"/>
        <color rgb="FF000000"/>
        <rFont val="Calibri"/>
      </rPr>
      <t>Many VTC endpoints support Far End Camera Control (FECC). This feature uses H.281 protocol, which must be supported by both VTUs. Typically, this is only available during an active VTC session but could be available if the VTU is compromised or if a call is automatically answered. Allowing another conference attendee to take control of the camera can place the confidentiality of nonconference-related information at risk. FECC should be disabled to prevent the control of the near end camera by the far end unless required to satisfy validated mission requirements.</t>
    </r>
  </si>
  <si>
    <r>
      <rPr>
        <sz val="11"/>
        <color rgb="FF000000"/>
        <rFont val="Calibri"/>
      </rPr>
      <t xml:space="preserve">Ensure far end camera control is disabled unless required to satisfy validated, approved, and documented mission requirements. </t>
    </r>
    <r>
      <rPr>
        <sz val="11"/>
        <color rgb="FF000000"/>
        <rFont val="Calibri"/>
      </rPr>
      <t xml:space="preserve">
</t>
    </r>
    <r>
      <rPr>
        <sz val="11"/>
        <color rgb="FF000000"/>
        <rFont val="Calibri"/>
      </rPr>
      <t xml:space="preserve">Note: The documented and validated mission requirements along with their approval(s) are maintained by the ISSO for inspection by auditors. Such approval is obtained from the AO or ISSM responsible for the VTU(s) or system. </t>
    </r>
    <r>
      <rPr>
        <sz val="11"/>
        <color rgb="FF000000"/>
        <rFont val="Calibri"/>
      </rPr>
      <t xml:space="preserve">
</t>
    </r>
    <r>
      <rPr>
        <sz val="11"/>
        <color rgb="FF000000"/>
        <rFont val="Calibri"/>
      </rPr>
      <t>Determine if remote monitoring is required and approved to meet mission requirements. Have the ISSO or SA demonstrate compliance with the requirement.</t>
    </r>
  </si>
  <si>
    <t>V-259949</t>
  </si>
  <si>
    <r>
      <rPr>
        <sz val="11"/>
        <rFont val="Calibri"/>
      </rPr>
      <t>The Enterprise Voice, Video, and Messaging Endpoint must be configured to apply 802.1Q VLAN tags to signaling and media traffic.</t>
    </r>
  </si>
  <si>
    <r>
      <rPr>
        <sz val="11"/>
        <color rgb="FF000000"/>
        <rFont val="Calibri"/>
      </rPr>
      <t>Configure the Enterprise Voice, Video, and Messaging Endpoint to apply 802.1Q VLAN tags to signaling and media traffic.</t>
    </r>
  </si>
  <si>
    <r>
      <rPr>
        <sz val="11"/>
        <color rgb="FF000000"/>
        <rFont val="Calibri"/>
      </rPr>
      <t>When Enterprise Voice, Video, and Messaging Endpoints do not dynamically assign 802.1Q VLAN tags as data is created and combined, it is possible the VLAN tags will not correctly reflect the data type with which they are associated. VLAN tags are used as security attributes. These attributes are typically associated with signaling and media streams within the application and are used to enable the implementation of access control and flow control policies. Security labels for packets may include traffic flow information (e.g., source, destination, protocol combination), traffic classification based on QoS markings for preferred treatment, and VLAN identification.</t>
    </r>
    <r>
      <rPr>
        <sz val="11"/>
        <color rgb="FF000000"/>
        <rFont val="Calibri"/>
      </rPr>
      <t xml:space="preserve">
</t>
    </r>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</si>
  <si>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 xml:space="preserve">Verify the Enterprise Voice, Video, and Messaging Endpoint is configured to apply 802.1Q VLAN tags to signaling and media traffic. </t>
    </r>
    <r>
      <rPr>
        <sz val="11"/>
        <color rgb="FF000000"/>
        <rFont val="Calibri"/>
      </rPr>
      <t xml:space="preserve">
</t>
    </r>
    <r>
      <rPr>
        <sz val="11"/>
        <color rgb="FF000000"/>
        <rFont val="Calibri"/>
      </rPr>
      <t>If the Enterprise Voice, Video, and Messaging Endpoint does not apply 802.1Q VLAN tags to signaling and media traffic, this is a finding.</t>
    </r>
  </si>
  <si>
    <t>V-259950</t>
  </si>
  <si>
    <r>
      <rPr>
        <sz val="11"/>
        <rFont val="Calibri"/>
      </rPr>
      <t>The Enterprise Voice, Video, and Messaging Endpoint must be configured to display the Standard Mandatory DOD Notice and Consent Banner before granting access to the network.</t>
    </r>
  </si>
  <si>
    <r>
      <rPr>
        <sz val="11"/>
        <color rgb="FF000000"/>
        <rFont val="Calibri"/>
      </rPr>
      <t>Configure the Enterprise Voice, Video, and Messaging Endpoint to display the Standard Mandatory DOD Notice and Consent Banner before granting access to the network.</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</si>
  <si>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</si>
  <si>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If the Enterprise Voice, Video, and Messaging Endpoint is not configured to display the Standard Mandatory DOD Notice and Consent Banner before granting access to the network, this is a finding.</t>
    </r>
  </si>
  <si>
    <t>V-259951</t>
  </si>
  <si>
    <r>
      <rPr>
        <sz val="11"/>
        <rFont val="Calibri"/>
      </rPr>
      <t>The Enterprise Voice, Video, and Messaging Endpoint must be configured to retain the Standard Mandatory DOD Notice and Consent Banner on the screen until users acknowledge the usage conditions and take explicit actions to log on for further access.</t>
    </r>
  </si>
  <si>
    <r>
      <rPr>
        <sz val="11"/>
        <color rgb="FF000000"/>
        <rFont val="Calibri"/>
      </rPr>
      <t>Configure the Enterprise Voice, Video, and Messaging Endpoint to retain the Standard Mandatory DOD Notice and Consent Banner on the screen until users acknowledge the usage conditions and take explicit actions to log on for further access.</t>
    </r>
  </si>
  <si>
    <r>
      <rPr>
        <sz val="11"/>
        <color rgb="FF000000"/>
        <rFont val="Calibri"/>
      </rPr>
      <t xml:space="preserve">The banner must be acknowledged by the user prior to allowing the user access to the network. This provides assurance that the user has seen the message and accepted the conditions for access. If the consent banner is not acknowledged by the user, DOD will not be in compliance with system use notifications required by law. </t>
    </r>
    <r>
      <rPr>
        <sz val="11"/>
        <color rgb="FF000000"/>
        <rFont val="Calibri"/>
      </rPr>
      <t xml:space="preserve">
</t>
    </r>
    <r>
      <rPr>
        <sz val="11"/>
        <color rgb="FF000000"/>
        <rFont val="Calibri"/>
      </rPr>
      <t xml:space="preserve">To establish acceptance of the application usage policy, a click-through banner at application logon is required. The network element must prevent further activity until the user executes a positive action to manifest agreement by clicking on a box indicating "OK". </t>
    </r>
    <r>
      <rPr>
        <sz val="11"/>
        <color rgb="FF000000"/>
        <rFont val="Calibri"/>
      </rPr>
      <t xml:space="preserve">
</t>
    </r>
    <r>
      <rPr>
        <sz val="11"/>
        <color rgb="FF000000"/>
        <rFont val="Calibri"/>
      </rPr>
      <t>This requirement applies to network elements that have the concept of a user account and have the logon function residing on the network element.</t>
    </r>
  </si>
  <si>
    <r>
      <rPr>
        <sz val="11"/>
        <color rgb="FF000000"/>
        <rFont val="Calibri"/>
      </rPr>
      <t>If the Enterprise Voice, Video, and Messaging Endpoint is not configured to retain the Standard Mandatory DOD Notice and Consent Banner on the screen until users take explicit actions to log on for further access, this is a finding.</t>
    </r>
  </si>
  <si>
    <t>V-259952</t>
  </si>
  <si>
    <r>
      <rPr>
        <sz val="11"/>
        <rFont val="Calibri"/>
      </rPr>
      <t>The Enterprise Voice, Video, and Messaging Endpoint must notify the user, upon successful logon (access) to the network element, of the date and time of the last logon (access).</t>
    </r>
  </si>
  <si>
    <r>
      <rPr>
        <sz val="11"/>
        <color rgb="FF000000"/>
        <rFont val="Calibri"/>
      </rPr>
      <t>Configure the Enterprise Voice, Video, and Messaging Endpoint to notify the user, upon successful logon (access) to the network element, of the date and time of the last logon (access).</t>
    </r>
  </si>
  <si>
    <r>
      <rPr>
        <sz val="11"/>
        <color rgb="FF000000"/>
        <rFont val="Calibri"/>
      </rPr>
      <t xml:space="preserve">Users need to be aware of activity that occurs regarding their account. Providing users with information regarding the date and time of their last successful login allows the user to determine if any unauthorized activity has occurred and gives them an opportunity to notify administrators. </t>
    </r>
    <r>
      <rPr>
        <sz val="11"/>
        <color rgb="FF000000"/>
        <rFont val="Calibri"/>
      </rPr>
      <t xml:space="preserve">
</t>
    </r>
    <r>
      <rPr>
        <sz val="11"/>
        <color rgb="FF000000"/>
        <rFont val="Calibri"/>
      </rPr>
      <t>This applies to network elements that have the concept of a user account and have the login function residing on the network element.</t>
    </r>
  </si>
  <si>
    <r>
      <rPr>
        <sz val="11"/>
        <color rgb="FF000000"/>
        <rFont val="Calibri"/>
      </rPr>
      <t>Verify that the Enterprise Voice, Video, and Messaging Endpoint notifies the user, upon successful logon (access) to the network element, of the date and time of the last logon (access).</t>
    </r>
    <r>
      <rPr>
        <sz val="11"/>
        <color rgb="FF000000"/>
        <rFont val="Calibri"/>
      </rPr>
      <t xml:space="preserve">
</t>
    </r>
    <r>
      <rPr>
        <sz val="11"/>
        <color rgb="FF000000"/>
        <rFont val="Calibri"/>
      </rPr>
      <t>If the Enterprise Voice, Video, and Messaging Endpoint does not notify the user, upon successful logon (access) to the network element, of the date and time of the last logon (access), this is a finding.</t>
    </r>
  </si>
  <si>
    <t>V-259953</t>
  </si>
  <si>
    <r>
      <rPr>
        <sz val="11"/>
        <rFont val="Calibri"/>
      </rPr>
      <t>The Enterprise Voice, Video, and Messaging Endpoint must notify the user, upon successful logon (access), of the number of unsuccessful logon (access) attempts since the last successful logon (access).</t>
    </r>
  </si>
  <si>
    <r>
      <rPr>
        <sz val="11"/>
        <color rgb="FF000000"/>
        <rFont val="Calibri"/>
      </rPr>
      <t>Configure the Enterprise Voice, Video, and Messaging Endpoint to notify the user, upon successful logon (access), of the number of unsuccessful logon (access) attempts since the last successful logon (access).</t>
    </r>
  </si>
  <si>
    <r>
      <rPr>
        <sz val="11"/>
        <color rgb="FF000000"/>
        <rFont val="Calibri"/>
      </rPr>
      <t>Users need to be aware of activity that occurs regarding their account. Providing users with information regarding the number of unsuccessful attempts that were made to login to their account allows the user to determine if any unauthorized activity has occurred and gives them an opportunity to notify administrators.</t>
    </r>
    <r>
      <rPr>
        <sz val="11"/>
        <color rgb="FF000000"/>
        <rFont val="Calibri"/>
      </rPr>
      <t xml:space="preserve">
</t>
    </r>
    <r>
      <rPr>
        <sz val="11"/>
        <color rgb="FF000000"/>
        <rFont val="Calibri"/>
      </rPr>
      <t>This applies to network elements that have the concept of a user account and have the login function residing on the network element.</t>
    </r>
  </si>
  <si>
    <r>
      <rPr>
        <sz val="11"/>
        <color rgb="FF000000"/>
        <rFont val="Calibri"/>
      </rPr>
      <t>Verify that the Enterprise Voice, Video, and Messaging Endpoint notifies the user, upon successful logon (access), of the number of unsuccessful logon (access) attempts since the last successful logon (access).</t>
    </r>
    <r>
      <rPr>
        <sz val="11"/>
        <color rgb="FF000000"/>
        <rFont val="Calibri"/>
      </rPr>
      <t xml:space="preserve">
</t>
    </r>
    <r>
      <rPr>
        <sz val="11"/>
        <color rgb="FF000000"/>
        <rFont val="Calibri"/>
      </rPr>
      <t>If the Enterprise Voice, Video, and Messaging Endpoint does not notify the user, upon successful logon (access), of the number of unsuccessful logon (access) attempts since the last successful logon (access), this is a finding.</t>
    </r>
  </si>
  <si>
    <t>V-259954</t>
  </si>
  <si>
    <r>
      <rPr>
        <sz val="11"/>
        <rFont val="Calibri"/>
      </rPr>
      <t>The Enterprise Voice, Video, and Messaging Endpoint must be configured to limit the number of concurrent sessions to an organizationally defined number.</t>
    </r>
  </si>
  <si>
    <r>
      <rPr>
        <sz val="11"/>
        <color rgb="FF000000"/>
        <rFont val="Calibri"/>
      </rPr>
      <t>Configure the Enterprise Voice, Video, and Messaging Endpoint to limit the number of concurrent sessions to the limit set by local policy.</t>
    </r>
  </si>
  <si>
    <r>
      <rPr>
        <sz val="11"/>
        <color rgb="FF000000"/>
        <rFont val="Calibri"/>
      </rPr>
      <t>Enterprise Voice, Video, and Messaging Endpoint management includes the ability to control the number of user sessions and limiting the number of allowed user sessions helps limit risk related to DoS attacks. Enterprise Voice, Video, and Messaging Endpoint sessions occur peer-to-peer for media streams and client-server with session managers. For those endpoints that conference together multiple streams, the limit may be increased according to policy but a limit must still exist.</t>
    </r>
  </si>
  <si>
    <r>
      <rPr>
        <sz val="11"/>
        <color rgb="FF000000"/>
        <rFont val="Calibri"/>
      </rPr>
      <t>Verify the Enterprise Voice, Video, and Messaging Endpoint is configured to limit the number of concurrent sessions to an organizationally defined number.</t>
    </r>
    <r>
      <rPr>
        <sz val="11"/>
        <color rgb="FF000000"/>
        <rFont val="Calibri"/>
      </rPr>
      <t xml:space="preserve">
</t>
    </r>
    <r>
      <rPr>
        <sz val="11"/>
        <color rgb="FF000000"/>
        <rFont val="Calibri"/>
      </rPr>
      <t>If the Enterprise Voice, Video, and Messaging Endpoint is not configured to limit the number of concurrent sessions to the limit set by local policy, this is a finding.</t>
    </r>
  </si>
  <si>
    <t>V-259955</t>
  </si>
  <si>
    <r>
      <rPr>
        <sz val="11"/>
        <rFont val="Calibri"/>
      </rPr>
      <t>The Enterprise Voice, Video, and Messaging Endpoint must be configured to produce session (call detail) records containing what type of connection occurred.</t>
    </r>
  </si>
  <si>
    <r>
      <rPr>
        <sz val="11"/>
        <color rgb="FF000000"/>
        <rFont val="Calibri"/>
      </rPr>
      <t>Configure the Enterprise Voice, Video, and Messaging Endpoint to produce session records containing what type of connection occurred.</t>
    </r>
  </si>
  <si>
    <r>
      <rPr>
        <sz val="11"/>
        <color rgb="FF000000"/>
        <rFont val="Calibri"/>
      </rPr>
      <t>Session records are commonly produced by session management and border elements. Many Enterprise Voice, Video, and Messaging Endpoints are not capable of providing session records and instead rely on session management and border elements. Enterprise Voice, Video, and Messaging Endpoints capable of producing session records provide supplemental confirmation of monitored events. Enterprise Voice, Video, and Messaging Endpoints that communicate beyond these defined environments must generate session records.</t>
    </r>
    <r>
      <rPr>
        <sz val="11"/>
        <color rgb="FF000000"/>
        <rFont val="Calibri"/>
      </rPr>
      <t xml:space="preserve">
</t>
    </r>
    <r>
      <rPr>
        <sz val="11"/>
        <color rgb="FF000000"/>
        <rFont val="Calibri"/>
      </rPr>
      <t>Session record content that may be necessary to satisfy this requirement includes, for example, type of connection, connection origination, time stamps, outcome, user identities, and user identifiers. Additionally, an adversary must not be able to modify or delete session records. Detailed records are typically produced by the session manager but can be augmented by nontelephone endpoint records.</t>
    </r>
  </si>
  <si>
    <r>
      <rPr>
        <sz val="11"/>
        <color rgb="FF000000"/>
        <rFont val="Calibri"/>
      </rPr>
      <t>Verify the Enterprise Voice, Video, and Messaging Endpoint produces session records containing what type of connection occurred. The record must include the session type (voice/direct, voice/conference, video/direct, video/conference, etc.), the specific protocols used for control and media traffic (SIP/SRTP, H.323, etc.), and the type of endpoint (mobile, telephone, codec, etc.).</t>
    </r>
    <r>
      <rPr>
        <sz val="11"/>
        <color rgb="FF000000"/>
        <rFont val="Calibri"/>
      </rPr>
      <t xml:space="preserve">
</t>
    </r>
    <r>
      <rPr>
        <sz val="11"/>
        <color rgb="FF000000"/>
        <rFont val="Calibri"/>
      </rPr>
      <t>If the Enterprise Voice, Video, and Messaging Endpoint does not produce session records containing what type of connection occurred, this is a finding.</t>
    </r>
  </si>
  <si>
    <t>V-259956</t>
  </si>
  <si>
    <r>
      <rPr>
        <sz val="11"/>
        <rFont val="Calibri"/>
      </rPr>
      <t>The Enterprise Voice, Video, and Messaging Endpoint must be configured to produce session (call detail) records containing when (date and time) the connection occurred.</t>
    </r>
  </si>
  <si>
    <r>
      <rPr>
        <sz val="11"/>
        <color rgb="FF000000"/>
        <rFont val="Calibri"/>
      </rPr>
      <t>Configure the Enterprise Voice, Video, and Messaging Endpoint to produce session records containing the date and time when the connection occurred.</t>
    </r>
  </si>
  <si>
    <r>
      <rPr>
        <sz val="11"/>
        <color rgb="FF000000"/>
        <rFont val="Calibri"/>
      </rPr>
      <t>Verify the Enterprise Voice, Video, and Messaging Endpoint produces session records containing when the connection occurred. The record must include session start/join/leave/stop times.</t>
    </r>
    <r>
      <rPr>
        <sz val="11"/>
        <color rgb="FF000000"/>
        <rFont val="Calibri"/>
      </rPr>
      <t xml:space="preserve">
</t>
    </r>
    <r>
      <rPr>
        <sz val="11"/>
        <color rgb="FF000000"/>
        <rFont val="Calibri"/>
      </rPr>
      <t>If the Enterprise Voice, Video, and Messaging Endpoint does not produce session records containing the date and time when the connection occurred, this is a finding.</t>
    </r>
  </si>
  <si>
    <t>V-259957</t>
  </si>
  <si>
    <r>
      <rPr>
        <sz val="11"/>
        <rFont val="Calibri"/>
      </rPr>
      <t>The Enterprise Voice, Video, and Messaging Endpoint must be configured to produce session (call detail) records containing where the connection occurred.</t>
    </r>
  </si>
  <si>
    <r>
      <rPr>
        <sz val="11"/>
        <color rgb="FF000000"/>
        <rFont val="Calibri"/>
      </rPr>
      <t>Configure the Enterprise Voice, Video, and Messaging Endpoint to produce session records containing where the connection occurred.</t>
    </r>
  </si>
  <si>
    <r>
      <rPr>
        <sz val="11"/>
        <color rgb="FF000000"/>
        <rFont val="Calibri"/>
      </rPr>
      <t>Verify the Enterprise Voice, Video, and Messaging Endpoint produces session records containing where the connection occurred. The record must include IP addresses and port numbers.</t>
    </r>
    <r>
      <rPr>
        <sz val="11"/>
        <color rgb="FF000000"/>
        <rFont val="Calibri"/>
      </rPr>
      <t xml:space="preserve">
</t>
    </r>
    <r>
      <rPr>
        <sz val="11"/>
        <color rgb="FF000000"/>
        <rFont val="Calibri"/>
      </rPr>
      <t>If the Enterprise Voice, Video, and Messaging Endpoint does not produce session records containing where the connection occurred, this is a finding.</t>
    </r>
  </si>
  <si>
    <t>V-259958</t>
  </si>
  <si>
    <r>
      <rPr>
        <sz val="11"/>
        <rFont val="Calibri"/>
      </rPr>
      <t>The Enterprise Voice, Video, and Messaging Endpoint must be configured to produce session (call detail) records containing the source of the connection.</t>
    </r>
  </si>
  <si>
    <r>
      <rPr>
        <sz val="11"/>
        <color rgb="FF000000"/>
        <rFont val="Calibri"/>
      </rPr>
      <t>Configure the Enterprise Voice, Video, and Messaging Endpoint to produce session records containing the source of the connection.</t>
    </r>
  </si>
  <si>
    <r>
      <rPr>
        <sz val="11"/>
        <color rgb="FF000000"/>
        <rFont val="Calibri"/>
      </rPr>
      <t xml:space="preserve">Verify the Enterprise Voice, Video, and Messaging Endpoint produces session records containing the source of the connection. </t>
    </r>
    <r>
      <rPr>
        <sz val="11"/>
        <color rgb="FF000000"/>
        <rFont val="Calibri"/>
      </rPr>
      <t xml:space="preserve">
</t>
    </r>
    <r>
      <rPr>
        <sz val="11"/>
        <color rgb="FF000000"/>
        <rFont val="Calibri"/>
      </rPr>
      <t>If the Enterprise Voice, Video, and Messaging Endpoint does not produce session records containing the source of the connection, this is a finding.</t>
    </r>
  </si>
  <si>
    <t>V-259959</t>
  </si>
  <si>
    <r>
      <rPr>
        <sz val="11"/>
        <rFont val="Calibri"/>
      </rPr>
      <t>The Enterprise Voice, Video, and Messaging Endpoint must be configured to produce session (call detail) records containing the outcome of the connection.</t>
    </r>
  </si>
  <si>
    <r>
      <rPr>
        <sz val="11"/>
        <color rgb="FF000000"/>
        <rFont val="Calibri"/>
      </rPr>
      <t>Configure the Enterprise Voice, Video, and Messaging Endpoint to produce session records containing the outcome of the connection.</t>
    </r>
  </si>
  <si>
    <r>
      <rPr>
        <sz val="11"/>
        <color rgb="FF000000"/>
        <rFont val="Calibri"/>
      </rPr>
      <t xml:space="preserve">Verify the Enterprise Voice, Video, and Messaging Endpoint produces session records containing the outcome of the connection. Outcomes of the connection would include call completed, conference completed, destination busy, network busy, etc. </t>
    </r>
    <r>
      <rPr>
        <sz val="11"/>
        <color rgb="FF000000"/>
        <rFont val="Calibri"/>
      </rPr>
      <t xml:space="preserve">
</t>
    </r>
    <r>
      <rPr>
        <sz val="11"/>
        <color rgb="FF000000"/>
        <rFont val="Calibri"/>
      </rPr>
      <t>If the Enterprise Voice, Video, and Messaging Endpoint does not produce session records containing the outcome of the connection, this is a finding.</t>
    </r>
  </si>
  <si>
    <t>V-259960</t>
  </si>
  <si>
    <r>
      <rPr>
        <sz val="11"/>
        <rFont val="Calibri"/>
      </rPr>
      <t>The Enterprise Voice, Video, and Messaging Endpoint must be configured to produce session (call detail) records containing the identity of all users.</t>
    </r>
  </si>
  <si>
    <r>
      <rPr>
        <sz val="11"/>
        <color rgb="FF000000"/>
        <rFont val="Calibri"/>
      </rPr>
      <t>Configure the Enterprise Voice, Video, and Messaging Endpoint to produce session records containing the identity of all users on the call.</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</si>
  <si>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Audit records are commonly produced by session management and border elements. Many Enterprise Voice, Video, and Messaging Endpoints are not capable of providing audit records and instead rely on session management and border elements. Enterprise Voice, Video, and Messaging Endpoints capable of producing audit records provide supplemental confirmation of monitored events. Enterprise Voice, Video, and Messaging Endpoints that communicate beyond these defined environments must generate audit records.</t>
    </r>
  </si>
  <si>
    <r>
      <rPr>
        <sz val="11"/>
        <color rgb="FF000000"/>
        <rFont val="Calibri"/>
      </rPr>
      <t xml:space="preserve">Verify the Enterprise Voice, Video, and Messaging Endpoint produces session records containing the identity of all users on the call. </t>
    </r>
    <r>
      <rPr>
        <sz val="11"/>
        <color rgb="FF000000"/>
        <rFont val="Calibri"/>
      </rPr>
      <t xml:space="preserve">
</t>
    </r>
    <r>
      <rPr>
        <sz val="11"/>
        <color rgb="FF000000"/>
        <rFont val="Calibri"/>
      </rPr>
      <t>If the Enterprise Voice, Video, and Messaging Endpoint does not produce session records containing the identity of all users on the call, this is a finding.</t>
    </r>
  </si>
  <si>
    <t>V-259961</t>
  </si>
  <si>
    <r>
      <rPr>
        <sz val="11"/>
        <rFont val="Calibri"/>
      </rPr>
      <t>The Enterprise Voice, Video, and Messaging Endpoint must be configured to provide session (call detail) record generation capability.</t>
    </r>
  </si>
  <si>
    <r>
      <rPr>
        <sz val="11"/>
        <color rgb="FF000000"/>
        <rFont val="Calibri"/>
      </rPr>
      <t>Configure the Enterprise Voice, Video, and Messaging Endpoint to provide session record generation capability.</t>
    </r>
  </si>
  <si>
    <r>
      <rPr>
        <sz val="11"/>
        <color rgb="FF000000"/>
        <rFont val="Calibri"/>
      </rPr>
      <t>Session records are commonly produced by session management and border elements. Many Enterprise Voice, Video, and Messaging Endpoints are not capable of providing session records and instead rely on session management and border elements. Enterprise Voice, Video, and Messaging Endpoints capable of producing session records provide supplemental confirmation of monitored events. Enterprise Voice, Video, and Messaging Endpoints that communicate beyond these defined environments must generate session records.</t>
    </r>
    <r>
      <rPr>
        <sz val="11"/>
        <color rgb="FF000000"/>
        <rFont val="Calibri"/>
      </rPr>
      <t xml:space="preserve">
</t>
    </r>
    <r>
      <rPr>
        <sz val="11"/>
        <color rgb="FF000000"/>
        <rFont val="Calibri"/>
      </rPr>
      <t>Session records for Voice Video systems are generally handled in a similar fashion to audit records for other systems and are used for billing, usage analysis, and record support for actions taken. Detailed records are typically produced by the session manager but can be augmented by nontelephone endpoint records.</t>
    </r>
  </si>
  <si>
    <r>
      <rPr>
        <sz val="11"/>
        <color rgb="FF000000"/>
        <rFont val="Calibri"/>
      </rPr>
      <t xml:space="preserve">Verify the Enterprise Voice, Video, and Messaging Endpoint provides session record generation capability. </t>
    </r>
    <r>
      <rPr>
        <sz val="11"/>
        <color rgb="FF000000"/>
        <rFont val="Calibri"/>
      </rPr>
      <t xml:space="preserve">
</t>
    </r>
    <r>
      <rPr>
        <sz val="11"/>
        <color rgb="FF000000"/>
        <rFont val="Calibri"/>
      </rPr>
      <t>If the Enterprise Voice, Video, and Messaging Endpoint does not provide session record generation capability, this is a finding.</t>
    </r>
  </si>
  <si>
    <t>V-259962</t>
  </si>
  <si>
    <r>
      <rPr>
        <sz val="11"/>
        <rFont val="Calibri"/>
      </rPr>
      <t>The Enterprise Voice, Video, and Messaging Endpoint must be configured to disable or remove nonessential capabilities.</t>
    </r>
  </si>
  <si>
    <r>
      <rPr>
        <sz val="11"/>
        <color rgb="FF000000"/>
        <rFont val="Calibri"/>
      </rPr>
      <t>Configure the Enterprise Voice, Video, and Messaging Endpoint to disable or remove nonessential capabilities.</t>
    </r>
  </si>
  <si>
    <r>
      <rPr>
        <sz val="11"/>
        <color rgb="FF000000"/>
        <rFont val="Calibri"/>
      </rPr>
      <t>It is detrimental for Enterprise Voice, Video, and Messaging Endpoints when unnecessary features are enabled by default. Often these features are enabled by default with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Network elements are capable of providing a wide variety of functions and services. Some of the functions and services, provided by default, may not be necessary to support essential organizational operations (e.g., key missions, functions).</t>
    </r>
  </si>
  <si>
    <r>
      <rPr>
        <sz val="11"/>
        <color rgb="FF000000"/>
        <rFont val="Calibri"/>
      </rPr>
      <t>Verify the Enterprise Voice, Video, and Messaging Endpoint is configured to disable or remove nonessential capabilities. Nonessential capabilities would include peer services and other functions not directly pertaining to Enterprise Voice, Video, and Messaging Endpoint functionality.</t>
    </r>
    <r>
      <rPr>
        <sz val="11"/>
        <color rgb="FF000000"/>
        <rFont val="Calibri"/>
      </rPr>
      <t xml:space="preserve">
</t>
    </r>
    <r>
      <rPr>
        <sz val="11"/>
        <color rgb="FF000000"/>
        <rFont val="Calibri"/>
      </rPr>
      <t>If the Enterprise Voice, Video, and Messaging Endpoint cannot be configured to disable or remove nonessential capabilities, this is a finding.</t>
    </r>
  </si>
  <si>
    <t>V-259963</t>
  </si>
  <si>
    <r>
      <rPr>
        <sz val="11"/>
        <rFont val="Calibri"/>
      </rPr>
      <t>The Enterprise Voice, Video, and Messaging Endpoint must be configured to only use ports, protocols, and services allowed per the Ports, Protocols, and Services Management (PPSM) Category Assurance List (CAL) and Vulnerability Assessments (VAs).</t>
    </r>
  </si>
  <si>
    <r>
      <rPr>
        <sz val="11"/>
        <color rgb="FF000000"/>
        <rFont val="Calibri"/>
      </rPr>
      <t>Configure the Enterprise Voice, Video, and Messaging Endpoint to only use ports, protocols, and services allowed per the PPSM CAL and VAs.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</si>
  <si>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Network elements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element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</si>
  <si>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the Enterprise Voice, Video, and Messaging Endpoint only uses ports, protocols, and services allowed per the PPSM CAL and VAs. If the Enterprise Voice, Video, and Messaging Endpoint uses ports, protocols, and services not allowed per the PPSM CAL and VAs, this is a finding.</t>
    </r>
  </si>
  <si>
    <t>V-259964</t>
  </si>
  <si>
    <r>
      <rPr>
        <sz val="11"/>
        <rFont val="Calibri"/>
      </rPr>
      <t>The Enterprise Voice, Video, and Messaging Endpoint must be configured to uniquely identify participating users.</t>
    </r>
  </si>
  <si>
    <r>
      <rPr>
        <sz val="11"/>
        <color rgb="FF000000"/>
        <rFont val="Calibri"/>
      </rPr>
      <t>Configure the Enterprise Voice, Video, and Messaging Endpoint to uniquely identify participating users.</t>
    </r>
  </si>
  <si>
    <r>
      <rPr>
        <sz val="11"/>
        <color rgb="FF000000"/>
        <rFont val="Calibri"/>
      </rPr>
      <t xml:space="preserve">To ensure accountability and prevent unauthenticated access, users must be identified to prevent potential misuse and compromise of the system. The Enterprise Voice, Video, and Messaging Endpoint must display the source of an incoming call and the participant's identity to aid the user in deciding whether to answer a call. The information potentially at risk is that which can be seen in the physical area of the Enterprise Voice, Video, and Messaging Endpoint or carried by the conference in which it is participating. </t>
    </r>
    <r>
      <rPr>
        <sz val="11"/>
        <color rgb="FF000000"/>
        <rFont val="Calibri"/>
      </rPr>
      <t xml:space="preserve">
</t>
    </r>
    <r>
      <rPr>
        <sz val="11"/>
        <color rgb="FF000000"/>
        <rFont val="Calibri"/>
      </rPr>
      <t>This does not apply to authentication for the purpose of configuring the device itself (i.e., device management).</t>
    </r>
  </si>
  <si>
    <r>
      <rPr>
        <sz val="11"/>
        <color rgb="FF000000"/>
        <rFont val="Calibri"/>
      </rPr>
      <t>Verify the Enterprise Voice, Video, and Messaging Endpoint uniquely identifies participating users. Identification must be visible and displayed locally.</t>
    </r>
    <r>
      <rPr>
        <sz val="11"/>
        <color rgb="FF000000"/>
        <rFont val="Calibri"/>
      </rPr>
      <t xml:space="preserve">
</t>
    </r>
    <r>
      <rPr>
        <sz val="11"/>
        <color rgb="FF000000"/>
        <rFont val="Calibri"/>
      </rPr>
      <t>If the Enterprise Voice, Video, and Messaging Endpoint does not uniquely identify participating users, this is a finding.</t>
    </r>
  </si>
  <si>
    <t>V-259965</t>
  </si>
  <si>
    <r>
      <rPr>
        <sz val="11"/>
        <rFont val="Calibri"/>
      </rPr>
      <t>The Enterprise Voice, Video, and Messaging Endpoint must use multifactor authentication for network access to nonprivileged (nonadmin) accounts.</t>
    </r>
  </si>
  <si>
    <r>
      <rPr>
        <sz val="11"/>
        <color rgb="FF000000"/>
        <rFont val="Calibri"/>
      </rPr>
      <t>Configure the Enterprise Voice, Video, and Messaging Endpoint to use multifactor authentication for network access to nonprivileged (nonadmin) accounts.</t>
    </r>
  </si>
  <si>
    <r>
      <rPr>
        <sz val="11"/>
        <color rgb="FF000000"/>
        <rFont val="Calibri"/>
      </rPr>
      <t xml:space="preserve">To ensure accountability and prevent unauthenticated access, nonprivileged users must use multifactor authentication to prevent potential misuse and compromise of the system. </t>
    </r>
    <r>
      <rPr>
        <sz val="11"/>
        <color rgb="FF000000"/>
        <rFont val="Calibri"/>
      </rPr>
      <t xml:space="preserve">
</t>
    </r>
    <r>
      <rPr>
        <sz val="11"/>
        <color rgb="FF000000"/>
        <rFont val="Calibri"/>
      </rPr>
      <t>Multifactor authentication is implemented most often with software type endpoints, as this can be implemented at the operating system level. More recent advances in hardware may allow implementation at the hardware endpoint.</t>
    </r>
    <r>
      <rPr>
        <sz val="11"/>
        <color rgb="FF000000"/>
        <rFont val="Calibri"/>
      </rPr>
      <t xml:space="preserve">
</t>
    </r>
    <r>
      <rPr>
        <sz val="11"/>
        <color rgb="FF000000"/>
        <rFont val="Calibri"/>
      </rPr>
      <t xml:space="preserve">Multifactor authentication uses two or more factors to achieve authentication. </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</si>
  <si>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Enterprise Voice, Video, and Messaging Endpoint uses multifactor authentication for network access to nonprivileged (nonadmin) accounts.</t>
    </r>
    <r>
      <rPr>
        <sz val="11"/>
        <color rgb="FF000000"/>
        <rFont val="Calibri"/>
      </rPr>
      <t xml:space="preserve">
</t>
    </r>
    <r>
      <rPr>
        <sz val="11"/>
        <color rgb="FF000000"/>
        <rFont val="Calibri"/>
      </rPr>
      <t>If the Enterprise Voice, Video, and Messaging Endpoint does not use multifactor authentication for network access to nonprivileged (nonadmin) accounts, this is a finding.</t>
    </r>
  </si>
  <si>
    <t>V-259966</t>
  </si>
  <si>
    <r>
      <rPr>
        <sz val="11"/>
        <rFont val="Calibri"/>
      </rPr>
      <t>The Enterprise Voice, Video, and Messaging Endpoint must be configured to implement replay-resistant authentication mechanisms for network access.</t>
    </r>
  </si>
  <si>
    <r>
      <rPr>
        <sz val="11"/>
        <color rgb="FF000000"/>
        <rFont val="Calibri"/>
      </rPr>
      <t>Configure the Enterprise Voice, Video, and Messaging Endpoint to implement replay-resistant authentication mechanisms for network access.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</si>
  <si>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 xml:space="preserve">A nonprivileged account is any operating system account with authorizations of a nonprivileged user. </t>
    </r>
    <r>
      <rPr>
        <sz val="11"/>
        <color rgb="FF000000"/>
        <rFont val="Calibri"/>
      </rPr>
      <t xml:space="preserve">
</t>
    </r>
    <r>
      <rPr>
        <sz val="11"/>
        <color rgb="FF000000"/>
        <rFont val="Calibri"/>
      </rPr>
      <t xml:space="preserve">Techniques used to address this include protocols using nonces (e.g., numbers generated for a specific one time use) or challenges (e.g., TLS, WS_Security). Additional techniques include time-synchronous or challenge-response one-time authenticators. </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(i.e., device management).</t>
    </r>
  </si>
  <si>
    <r>
      <rPr>
        <sz val="11"/>
        <color rgb="FF000000"/>
        <rFont val="Calibri"/>
      </rPr>
      <t xml:space="preserve">Verify the Enterprise Voice, Video, and Messaging Endpoint implements replay-resistant authentication mechanisms for network access. </t>
    </r>
    <r>
      <rPr>
        <sz val="11"/>
        <color rgb="FF000000"/>
        <rFont val="Calibri"/>
      </rPr>
      <t xml:space="preserve">
</t>
    </r>
    <r>
      <rPr>
        <sz val="11"/>
        <color rgb="FF000000"/>
        <rFont val="Calibri"/>
      </rPr>
      <t>If the Enterprise Voice, Video, and Messaging Endpoint does not implement replay-resistant authentication mechanisms for network access, this is a finding.</t>
    </r>
  </si>
  <si>
    <t>V-259967</t>
  </si>
  <si>
    <r>
      <rPr>
        <sz val="11"/>
        <rFont val="Calibri"/>
      </rPr>
      <t>The Enterprise Voice, Video, and Messaging Endpoint must be configured to terminate all network connections associated with a communications session at the end of the session.</t>
    </r>
  </si>
  <si>
    <r>
      <rPr>
        <sz val="11"/>
        <color rgb="FF000000"/>
        <rFont val="Calibri"/>
      </rPr>
      <t>Configure the Enterprise Voice, Video, and Messaging Endpoint to terminate all network connections associated with a communications session at the end of the session.</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</si>
  <si>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 xml:space="preserve">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 </t>
    </r>
    <r>
      <rPr>
        <sz val="11"/>
        <color rgb="FF000000"/>
        <rFont val="Calibri"/>
      </rPr>
      <t xml:space="preserve">
</t>
    </r>
    <r>
      <rPr>
        <sz val="11"/>
        <color rgb="FF000000"/>
        <rFont val="Calibri"/>
      </rPr>
      <t>This requirement applies to any network element that tracks individual sessions (e.g., stateful inspection firewall, ALG, or VPN).</t>
    </r>
  </si>
  <si>
    <r>
      <rPr>
        <sz val="11"/>
        <color rgb="FF000000"/>
        <rFont val="Calibri"/>
      </rPr>
      <t xml:space="preserve">Verify the Enterprise Voice, Video, and Messaging Endpoint terminates all network connections associated with a communications session at the end of the session. </t>
    </r>
    <r>
      <rPr>
        <sz val="11"/>
        <color rgb="FF000000"/>
        <rFont val="Calibri"/>
      </rPr>
      <t xml:space="preserve">
</t>
    </r>
    <r>
      <rPr>
        <sz val="11"/>
        <color rgb="FF000000"/>
        <rFont val="Calibri"/>
      </rPr>
      <t>If the Enterprise Voice, Video, and Messaging Endpoint does not terminate all network connections associated with a communications session at the end of the session, this is a finding.</t>
    </r>
  </si>
  <si>
    <t>V-259968</t>
  </si>
  <si>
    <r>
      <rPr>
        <sz val="11"/>
        <rFont val="Calibri"/>
      </rPr>
      <t>The Enterprise Voice, Video, and Messaging Endpoint must be configured to use FIPS-validated SHA-2 or higher to protect the authenticity of communications sessions.</t>
    </r>
  </si>
  <si>
    <r>
      <rPr>
        <sz val="11"/>
        <color rgb="FF000000"/>
        <rFont val="Calibri"/>
      </rPr>
      <t>Configure the Enterprise Voice, Video, and Messaging Endpoint to use SHA-2 or greater to protect the authenticity of communications sessions.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</si>
  <si>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mutual authentication (two-way/bidirectional).</t>
    </r>
    <r>
      <rPr>
        <sz val="11"/>
        <color rgb="FF000000"/>
        <rFont val="Calibri"/>
      </rPr>
      <t xml:space="preserve">
</t>
    </r>
    <r>
      <rPr>
        <sz val="11"/>
        <color rgb="FF000000"/>
        <rFont val="Calibri"/>
      </rPr>
      <t>This requirement applies only to network elements that act as an intermediary for individual sessions (e.g., proxy, ALG, or SSL VPN).</t>
    </r>
  </si>
  <si>
    <r>
      <rPr>
        <sz val="11"/>
        <color rgb="FF000000"/>
        <rFont val="Calibri"/>
      </rPr>
      <t>Verify the Enterprise Voice, Video, and Messaging Endpoint is configured to use FIPS-validated SHA-2 or higher to protect the authenticity of communications sessions.</t>
    </r>
    <r>
      <rPr>
        <sz val="11"/>
        <color rgb="FF000000"/>
        <rFont val="Calibri"/>
      </rPr>
      <t xml:space="preserve">
</t>
    </r>
    <r>
      <rPr>
        <sz val="11"/>
        <color rgb="FF000000"/>
        <rFont val="Calibri"/>
      </rPr>
      <t>Note: The use of SHA-1 in accordance with SP800-131Ar2 will also meet this requirement.</t>
    </r>
    <r>
      <rPr>
        <sz val="11"/>
        <color rgb="FF000000"/>
        <rFont val="Calibri"/>
      </rPr>
      <t xml:space="preserve">
</t>
    </r>
    <r>
      <rPr>
        <sz val="11"/>
        <color rgb="FF000000"/>
        <rFont val="Calibri"/>
      </rPr>
      <t>If the Enterprise Voice, Video, and Messaging Endpoint is not configured with SHA-2 or greater, this is a finding.</t>
    </r>
  </si>
  <si>
    <t>V-259969</t>
  </si>
  <si>
    <r>
      <rPr>
        <sz val="11"/>
        <rFont val="Calibri"/>
      </rPr>
      <t>In the event of a device failure, Enterprise Voice, Video, and Messaging Endpoints must preserve any information necessary to determine cause of failure and return to operations with least disruption to service.</t>
    </r>
  </si>
  <si>
    <r>
      <rPr>
        <sz val="11"/>
        <color rgb="FF000000"/>
        <rFont val="Calibri"/>
      </rPr>
      <t>Configure the Enterprise Voice, Video, and Messaging Endpoint, in the event of device failure, to preserve any information necessary to determine cause of failure. Also configure the Enterprise Voice, Video, and Messaging Endpoint to return to operations with least disruption to service.</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</si>
  <si>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information system or a component of the system. Preserving network element state information helps to facilitate network element restart and return to the operational mode of the organization with less disruption to mission-essential processes.</t>
    </r>
  </si>
  <si>
    <r>
      <rPr>
        <sz val="11"/>
        <color rgb="FF000000"/>
        <rFont val="Calibri"/>
      </rPr>
      <t>Verify that in the event of device failure, the Enterprise Voice, Video, and Messaging Endpoint preserves any information necessary to determine cause of failure and return to operations with least disruption to service.</t>
    </r>
    <r>
      <rPr>
        <sz val="11"/>
        <color rgb="FF000000"/>
        <rFont val="Calibri"/>
      </rPr>
      <t xml:space="preserve">
</t>
    </r>
    <r>
      <rPr>
        <sz val="11"/>
        <color rgb="FF000000"/>
        <rFont val="Calibri"/>
      </rPr>
      <t xml:space="preserve">If the Enterprise Voice, Video, and Messaging Endpoint does not preserve any information necessary to determine cause of failure, this is a finding. </t>
    </r>
    <r>
      <rPr>
        <sz val="11"/>
        <color rgb="FF000000"/>
        <rFont val="Calibri"/>
      </rPr>
      <t xml:space="preserve">
</t>
    </r>
    <r>
      <rPr>
        <sz val="11"/>
        <color rgb="FF000000"/>
        <rFont val="Calibri"/>
      </rPr>
      <t>If the Enterprise Voice, Video, and Messaging Endpoint does not return to operations with least disruption to service after device failure, this is a finding.</t>
    </r>
  </si>
  <si>
    <t>V-259970</t>
  </si>
  <si>
    <r>
      <rPr>
        <sz val="11"/>
        <rFont val="Calibri"/>
      </rPr>
      <t>The Enterprise Voice, Video, and Messaging Endpoint must offload audit records onto a different system or media than the system being audited.</t>
    </r>
  </si>
  <si>
    <r>
      <rPr>
        <sz val="11"/>
        <color rgb="FF000000"/>
        <rFont val="Calibri"/>
      </rPr>
      <t>Configure the Enterprise Voice, Video, and Messaging Endpoint to offload audit records to a different system or media.</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</si>
  <si>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Audit records are commonly produced by session management and border elements. Many Enterprise Voice, Video, and Messaging Endpoints are not capable of providing audit records and instead rely on session management and border elements. Enterprise Voice, Video, and Messaging Endpoints capable of producing audit records provide supplemental confirmation of monitored events. Enterprise Voice, Video, and Messaging Endpoints that support audit records must support offloading.</t>
    </r>
  </si>
  <si>
    <r>
      <rPr>
        <sz val="11"/>
        <color rgb="FF000000"/>
        <rFont val="Calibri"/>
      </rPr>
      <t>Verify the Enterprise Voice, Video, and Messaging Endpoint offloads audit records onto a different system or media.</t>
    </r>
    <r>
      <rPr>
        <sz val="11"/>
        <color rgb="FF000000"/>
        <rFont val="Calibri"/>
      </rPr>
      <t xml:space="preserve">
</t>
    </r>
    <r>
      <rPr>
        <sz val="11"/>
        <color rgb="FF000000"/>
        <rFont val="Calibri"/>
      </rPr>
      <t>If the Enterprise Voice, Video, and Messaging Endpoint does not offload audit records to a different system or media, this is a finding.</t>
    </r>
  </si>
  <si>
    <t>V-259971</t>
  </si>
  <si>
    <r>
      <rPr>
        <sz val="11"/>
        <rFont val="Calibri"/>
      </rPr>
      <t>The Enterprise Voice, Video, and Messaging Endpoint must be configured to use cryptographic algorithms approved by NSA to protect NSS when transporting classified traffic across an unclassified network.</t>
    </r>
  </si>
  <si>
    <r>
      <rPr>
        <sz val="11"/>
        <color rgb="FF000000"/>
        <rFont val="Calibri"/>
      </rPr>
      <t>Configure the Enterprise Voice, Video, and Messaging Endpoint processing classified information over public networks to implement NSA-approved cryptography.</t>
    </r>
  </si>
  <si>
    <r>
      <rPr>
        <sz val="11"/>
        <color rgb="FF000000"/>
        <rFont val="Calibri"/>
      </rPr>
      <t>Use of weak or untested encryption algorithms undermines the purposes of using encryption to protect data.</t>
    </r>
    <r>
      <rPr>
        <sz val="11"/>
        <color rgb="FF000000"/>
        <rFont val="Calibri"/>
      </rPr>
      <t xml:space="preserve">
</t>
    </r>
    <r>
      <rPr>
        <sz val="11"/>
        <color rgb="FF000000"/>
        <rFont val="Calibri"/>
      </rPr>
      <t>NIST cryptographic algorithms are approved by NSA to protect NSS. Based on an analysis of the impact of quantum computing, cryptographic algorithms specified by CNSSP-15 and approved for use in products in the CSfC program have been changed to more stringent protocols and configured with increased bit sizes and other secure characteristics to protect against quantum computing threats. The Commercial National Security Algorithm Suite (CNSA Suite) replaces Suite B.</t>
    </r>
  </si>
  <si>
    <r>
      <rPr>
        <sz val="11"/>
        <color rgb="FF000000"/>
        <rFont val="Calibri"/>
      </rPr>
      <t xml:space="preserve">Verify the Enterprise Voice, Video, and Messaging Endpoint processing classified information over public networks implements NSA-approved cryptography. </t>
    </r>
    <r>
      <rPr>
        <sz val="11"/>
        <color rgb="FF000000"/>
        <rFont val="Calibri"/>
      </rPr>
      <t xml:space="preserve">
</t>
    </r>
    <r>
      <rPr>
        <sz val="11"/>
        <color rgb="FF000000"/>
        <rFont val="Calibri"/>
      </rPr>
      <t>If the Enterprise Voice, Video, and Messaging Endpoint processing classified information over public networks does not implement NSA-approved cryptography, this is a finding.</t>
    </r>
  </si>
  <si>
    <t>V-259972</t>
  </si>
  <si>
    <r>
      <rPr>
        <sz val="11"/>
        <rFont val="Calibri"/>
      </rPr>
      <t>The Enterprise Voice, Video, and Messaging Endpoint must provide an explicit indication of current participants in all Videoconference (VC)-based and IP-based online meetings and conferences.</t>
    </r>
  </si>
  <si>
    <r>
      <rPr>
        <sz val="11"/>
        <color rgb="FF000000"/>
        <rFont val="Calibri"/>
      </rPr>
      <t>Configure the Enterprise Voice, Video, and Messaging Endpoint provides an explicit indication of current participants in all VC-based and IP-based online meetings and conferences.</t>
    </r>
  </si>
  <si>
    <r>
      <rPr>
        <sz val="11"/>
        <color rgb="FF000000"/>
        <rFont val="Calibri"/>
      </rPr>
      <t xml:space="preserve">Providing an explicit indication of current participants in teleconferences helps to prevent unauthorized individuals from participating in collaborative teleconference sessions without the explicit knowledge of other participants. Teleconferences allow groups of users to collaborate and exchange information. Without knowing who is in attendance, information could be compromised. </t>
    </r>
    <r>
      <rPr>
        <sz val="11"/>
        <color rgb="FF000000"/>
        <rFont val="Calibri"/>
      </rPr>
      <t xml:space="preserve">
</t>
    </r>
    <r>
      <rPr>
        <sz val="11"/>
        <color rgb="FF000000"/>
        <rFont val="Calibri"/>
      </rPr>
      <t>Network elements that provide a teleconference capability must provide a clear indication of who is attending the meeting, thus providing all attendees with the capability to clearly identify users who are in attendance.</t>
    </r>
  </si>
  <si>
    <r>
      <rPr>
        <sz val="11"/>
        <color rgb="FF000000"/>
        <rFont val="Calibri"/>
      </rPr>
      <t>Verify the Enterprise Voice, Video, and Messaging Endpoint provides an explicit indication of current participants in all VC-based and IP-based online meetings and conferences. This excludes audio-only teleconferences using traditional telephony.</t>
    </r>
    <r>
      <rPr>
        <sz val="11"/>
        <color rgb="FF000000"/>
        <rFont val="Calibri"/>
      </rPr>
      <t xml:space="preserve">
</t>
    </r>
    <r>
      <rPr>
        <sz val="11"/>
        <color rgb="FF000000"/>
        <rFont val="Calibri"/>
      </rPr>
      <t>If the Enterprise Voice, Video, and Messaging Endpoint does not provide an explicit indication of current participants in all VC-based and IP-based online meetings and conferences, this is a finding.</t>
    </r>
  </si>
  <si>
    <t>V-259973</t>
  </si>
  <si>
    <r>
      <rPr>
        <sz val="11"/>
        <rFont val="Calibri"/>
      </rPr>
      <t>The Enterprise Voice, Video, and Messaging Endpoint must be configured to use FIPS-compliant algorithms for network traffic.</t>
    </r>
  </si>
  <si>
    <r>
      <rPr>
        <sz val="11"/>
        <color rgb="FF000000"/>
        <rFont val="Calibri"/>
      </rPr>
      <t>Configure the Enterprise Voice, Video, and Messaging Endpoint to use encryption for network traffic.</t>
    </r>
  </si>
  <si>
    <r>
      <rPr>
        <sz val="11"/>
        <color rgb="FF000000"/>
        <rFont val="Calibri"/>
      </rPr>
      <t>Without protection of the transmitted information, confidentiality and integrity may be compromised as unprotected communications can be intercepted and either read or altered. TLS can be used to secure SIP and SCCP signaling by configuring the session manager in a secure mode.</t>
    </r>
    <r>
      <rPr>
        <sz val="11"/>
        <color rgb="FF000000"/>
        <rFont val="Calibri"/>
      </rPr>
      <t xml:space="preserve">
</t>
    </r>
    <r>
      <rPr>
        <sz val="11"/>
        <color rgb="FF000000"/>
        <rFont val="Calibri"/>
      </rPr>
      <t>DOD-to-DOD voice communications are generally considered to contain sensitive information and therefore DOD voice and data traffic crossing the unclassified DISN must be encrypted. Cryptographic mechanisms such as Media Access Control Security (MACsec) implemented to protect information include cryptographic hash functions that have common application in digital signatures, checksums, and message authentication codes.</t>
    </r>
  </si>
  <si>
    <r>
      <rPr>
        <sz val="11"/>
        <color rgb="FF000000"/>
        <rFont val="Calibri"/>
      </rPr>
      <t xml:space="preserve">Verify the Enterprise Voice, Video, and Messaging Endpoint uses encryption for network traffic. </t>
    </r>
    <r>
      <rPr>
        <sz val="11"/>
        <color rgb="FF000000"/>
        <rFont val="Calibri"/>
      </rPr>
      <t xml:space="preserve">
</t>
    </r>
    <r>
      <rPr>
        <sz val="11"/>
        <color rgb="FF000000"/>
        <rFont val="Calibri"/>
      </rPr>
      <t>If the Enterprise Voice, Video, and Messaging Endpoint does not use encryption for network traffic, this is a finding.</t>
    </r>
  </si>
  <si>
    <t>V-259974</t>
  </si>
  <si>
    <r>
      <rPr>
        <sz val="11"/>
        <rFont val="Calibri"/>
      </rPr>
      <t>The Enterprise Voice, Video, and Messaging Endpoint, when using passwords or PINs for authentication or authorization, must be configured to cryptographically protect the PIN or password.</t>
    </r>
  </si>
  <si>
    <r>
      <rPr>
        <sz val="11"/>
        <color rgb="FF000000"/>
        <rFont val="Calibri"/>
      </rPr>
      <t>Configure the Enterprise Voice, Video, and Messaging Endpoint, when using passwords or PINs for authentication or authorization, to cryptographically protect the transmission.</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</si>
  <si>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This does not apply to authentication for the purpose of configuring the device itself (management).</t>
    </r>
  </si>
  <si>
    <r>
      <rPr>
        <sz val="11"/>
        <color rgb="FF000000"/>
        <rFont val="Calibri"/>
      </rPr>
      <t xml:space="preserve">Verify the Enterprise Voice, Video, and Messaging Endpoint, when using passwords or PINs for authentication or authorization, cryptographically protects the transmission. </t>
    </r>
    <r>
      <rPr>
        <sz val="11"/>
        <color rgb="FF000000"/>
        <rFont val="Calibri"/>
      </rPr>
      <t xml:space="preserve">
</t>
    </r>
    <r>
      <rPr>
        <sz val="11"/>
        <color rgb="FF000000"/>
        <rFont val="Calibri"/>
      </rPr>
      <t>If the Enterprise Voice, Video, and Messaging Endpoint, when using passwords or PINs for authentication or authorization, does not cryptographically protect the transmission, this is a finding.</t>
    </r>
  </si>
  <si>
    <t>V-259975</t>
  </si>
  <si>
    <r>
      <rPr>
        <sz val="11"/>
        <rFont val="Calibri"/>
      </rPr>
      <t>The Enterprise Voice, Video, and Messaging Endpoint must generate audit records when successful/unsuccessful logon attempts occur.</t>
    </r>
  </si>
  <si>
    <r>
      <rPr>
        <sz val="11"/>
        <color rgb="FF000000"/>
        <rFont val="Calibri"/>
      </rPr>
      <t>Configure the Enterprise Voice, Video, and Messaging Endpoint to generate audit records when successful/unsuccessful logon attempts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</si>
  <si>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are commonly produced by session management and border elements. Many Enterprise Voice, Video, and Messaging Endpoints are not capable of providing audit records and instead rely on session management and border elements. Enterprise Voice, Video, and Messaging Endpoints capable of producing audit records provide supplemental confirmation of monitored events. Enterprise Voice, Video, and Messaging Endpoints that communicate beyond these defined environments must generate audit records.</t>
    </r>
  </si>
  <si>
    <r>
      <rPr>
        <sz val="11"/>
        <color rgb="FF000000"/>
        <rFont val="Calibri"/>
      </rPr>
      <t>Verify the Enterprise Voice, Video, and Messaging Endpoint generates audit records when successful/unsuccessful logon attempts occur.</t>
    </r>
    <r>
      <rPr>
        <sz val="11"/>
        <color rgb="FF000000"/>
        <rFont val="Calibri"/>
      </rPr>
      <t xml:space="preserve">
</t>
    </r>
    <r>
      <rPr>
        <sz val="11"/>
        <color rgb="FF000000"/>
        <rFont val="Calibri"/>
      </rPr>
      <t>If the Enterprise Voice, Video, and Messaging Endpoint does not generate audit records when successful/unsuccessful logon attempts occur, this is a finding.</t>
    </r>
  </si>
  <si>
    <t>V-259976</t>
  </si>
  <si>
    <r>
      <rPr>
        <sz val="11"/>
        <rFont val="Calibri"/>
      </rPr>
      <t>The Enterprise Voice, Video, and Messaging Endpoint must generate audit records for privileged activities or other system-level access.</t>
    </r>
  </si>
  <si>
    <r>
      <rPr>
        <sz val="11"/>
        <color rgb="FF000000"/>
        <rFont val="Calibri"/>
      </rPr>
      <t>Configure the Enterprise Voice, Video, and Messaging Endpoint to generate audit records for privileged activities or other system-level access.</t>
    </r>
  </si>
  <si>
    <r>
      <rPr>
        <sz val="11"/>
        <color rgb="FF000000"/>
        <rFont val="Calibri"/>
      </rPr>
      <t>Verify the Enterprise Voice, Video, and Messaging Endpoint generates audit records for privileged activities or other system-level access.</t>
    </r>
    <r>
      <rPr>
        <sz val="11"/>
        <color rgb="FF000000"/>
        <rFont val="Calibri"/>
      </rPr>
      <t xml:space="preserve">
</t>
    </r>
    <r>
      <rPr>
        <sz val="11"/>
        <color rgb="FF000000"/>
        <rFont val="Calibri"/>
      </rPr>
      <t>If the Enterprise Voice, Video, and Messaging Endpoint does not generate audit records for privileged activities or other system-level access, this is a finding.</t>
    </r>
  </si>
  <si>
    <t>V-259977</t>
  </si>
  <si>
    <r>
      <rPr>
        <sz val="11"/>
        <rFont val="Calibri"/>
      </rPr>
      <t>The Enterprise Voice, Video, and Messaging Endpoint must generate audit records showing starting and ending time for user access to the system.</t>
    </r>
  </si>
  <si>
    <r>
      <rPr>
        <sz val="11"/>
        <color rgb="FF000000"/>
        <rFont val="Calibri"/>
      </rPr>
      <t>Configure the Enterprise Voice, Video, and Messaging Endpoint to generate audit records showing starting and ending time for user access to the system.</t>
    </r>
  </si>
  <si>
    <r>
      <rPr>
        <sz val="11"/>
        <color rgb="FF000000"/>
        <rFont val="Calibri"/>
      </rPr>
      <t>Verify the Enterprise Voice, Video, and Messaging Endpoint generates audit records showing starting and ending time for user access to the system.</t>
    </r>
    <r>
      <rPr>
        <sz val="11"/>
        <color rgb="FF000000"/>
        <rFont val="Calibri"/>
      </rPr>
      <t xml:space="preserve">
</t>
    </r>
    <r>
      <rPr>
        <sz val="11"/>
        <color rgb="FF000000"/>
        <rFont val="Calibri"/>
      </rPr>
      <t>If the Enterprise Voice, Video, and Messaging Endpoint does not generate audit records showing starting and ending time for user access, this is a finding.</t>
    </r>
  </si>
  <si>
    <t>V-259978</t>
  </si>
  <si>
    <r>
      <rPr>
        <sz val="11"/>
        <rFont val="Calibri"/>
      </rPr>
      <t>The Enterprise Voice, Video, and Messaging Endpoint must, at a minimum, offload interconnected systems in real-time and offload standalone systems weekly.</t>
    </r>
  </si>
  <si>
    <r>
      <rPr>
        <sz val="11"/>
        <color rgb="FF000000"/>
        <rFont val="Calibri"/>
      </rPr>
      <t>Configure the Enterprise Voice, Video, and Messaging Endpoint to offload audit records in real time or weekly.</t>
    </r>
  </si>
  <si>
    <r>
      <rPr>
        <sz val="11"/>
        <color rgb="FF000000"/>
        <rFont val="Calibri"/>
      </rPr>
      <t>Verify the Enterprise Voice, Video, and Messaging Endpoint offloads audit records in real time or weekly.</t>
    </r>
    <r>
      <rPr>
        <sz val="11"/>
        <color rgb="FF000000"/>
        <rFont val="Calibri"/>
      </rPr>
      <t xml:space="preserve">
</t>
    </r>
    <r>
      <rPr>
        <sz val="11"/>
        <color rgb="FF000000"/>
        <rFont val="Calibri"/>
      </rPr>
      <t>If the Enterprise Voice, Video, and Messaging Endpoint does not offload audit records in real time or weekly, this is a finding.</t>
    </r>
  </si>
  <si>
    <t>V-259979</t>
  </si>
  <si>
    <r>
      <rPr>
        <sz val="11"/>
        <rFont val="Calibri"/>
      </rPr>
      <t>The Enterprise Voice, Video, and Messaging Endpoint must be configured in accordance with the security configuration settings based on DOD security configuration or implementation guidance, including STIGs, NSA configuration guides, CTOs, and DTMs.</t>
    </r>
  </si>
  <si>
    <r>
      <rPr>
        <sz val="11"/>
        <color rgb="FF000000"/>
        <rFont val="Calibri"/>
      </rPr>
      <t>Configure the Enterprise Voice, Video, and Messaging Endpoint in accordance with the security configuration settings based on DOD security configuration or implementation guidance, including STIGs, NSA configuration guides, CTOs, and DTMs.</t>
    </r>
  </si>
  <si>
    <r>
      <rPr>
        <sz val="11"/>
        <color rgb="FF000000"/>
        <rFont val="Calibri"/>
      </rPr>
      <t xml:space="preserve">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</si>
  <si>
    <r>
      <rPr>
        <sz val="11"/>
        <color rgb="FF000000"/>
        <rFont val="Calibri"/>
      </rPr>
      <t>Verify that the Enterprise Voice, Video, and Messaging Endpoint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the Enterprise Voice, Video, and Messaging Endpoint is not configured in accordance with the security configuration settings based on DOD security configuration or implementation guidance, including STIGs, NSA configuration guides, CTOs, and DTMs, this is a finding.</t>
    </r>
  </si>
  <si>
    <t>V-259980</t>
  </si>
  <si>
    <r>
      <rPr>
        <sz val="11"/>
        <rFont val="Calibri"/>
      </rPr>
      <t>The Enterprise Voice, Video, and Messaging Endpoint must be configured with a firmware release supported by the vendor.</t>
    </r>
  </si>
  <si>
    <r>
      <rPr>
        <sz val="11"/>
        <color rgb="FF000000"/>
        <rFont val="Calibri"/>
      </rPr>
      <t>Install a currently supported firmware release supplied by the vendor onto the Enterprise Voice, Video, and Messaging Endpoint.</t>
    </r>
  </si>
  <si>
    <r>
      <rPr>
        <sz val="11"/>
        <color rgb="FF000000"/>
        <rFont val="Calibri"/>
      </rPr>
      <t>Operating a device with outdated firmware may leave the device with unmitigated security vulnerabilities. Vendors routinely update and patch firmware to address vulnerabilities. Operating with current supported firmware mitigates the vulnerabilities known by the vendor.</t>
    </r>
  </si>
  <si>
    <r>
      <rPr>
        <sz val="11"/>
        <color rgb="FF000000"/>
        <rFont val="Calibri"/>
      </rPr>
      <t>Verify the firmware release installed on the Enterprise Voice, Video, and Messaging Endpoint is currently supported by the vendor.</t>
    </r>
    <r>
      <rPr>
        <sz val="11"/>
        <color rgb="FF000000"/>
        <rFont val="Calibri"/>
      </rPr>
      <t xml:space="preserve">
</t>
    </r>
    <r>
      <rPr>
        <sz val="11"/>
        <color rgb="FF000000"/>
        <rFont val="Calibri"/>
      </rPr>
      <t>If the firmware release installed on the Enterprise Voice, Video, and Messaging Endpoint is not currently supported by the vendor, this is a finding.</t>
    </r>
  </si>
  <si>
    <t>V-259981</t>
  </si>
  <si>
    <r>
      <rPr>
        <sz val="11"/>
        <rFont val="Calibri"/>
      </rPr>
      <t>The Enterprise Voice, Video, and Messaging Endpoint must be configured to dynamically implement configuration file changes.</t>
    </r>
  </si>
  <si>
    <r>
      <rPr>
        <sz val="11"/>
        <color rgb="FF000000"/>
        <rFont val="Calibri"/>
      </rPr>
      <t>Configure the Enterprise Voice, Video, and Messaging Endpoint to dynamically implement configuration file changes.</t>
    </r>
  </si>
  <si>
    <r>
      <rPr>
        <sz val="11"/>
        <color rgb="FF000000"/>
        <rFont val="Calibri"/>
      </rPr>
      <t>Configuration management includes the management of security features and assurances through control of changes made to device hardware, software, and firmware throughout the life cycle of a product. Secure configuration management relies on performance and functional attributes of products to determine the appropriate security features and assurances used to measure a system configuration state. When configuration changes are made, it is critical for those changes to be implemented by the Enterprise Voice, Video, and Messaging Endpoint as quickly as possible. This ensures that Enterprise Voice, Video, and Messaging Endpoints communicate using the correct address books, session managers, gateways, and border elements.</t>
    </r>
  </si>
  <si>
    <r>
      <rPr>
        <sz val="11"/>
        <color rgb="FF000000"/>
        <rFont val="Calibri"/>
      </rPr>
      <t xml:space="preserve">Verify the Enterprise Voice, Video, and Messaging Endpoint dynamically implements configuration file changes. </t>
    </r>
    <r>
      <rPr>
        <sz val="11"/>
        <color rgb="FF000000"/>
        <rFont val="Calibri"/>
      </rPr>
      <t xml:space="preserve">
</t>
    </r>
    <r>
      <rPr>
        <sz val="11"/>
        <color rgb="FF000000"/>
        <rFont val="Calibri"/>
      </rPr>
      <t>If the Enterprise Voice, Video, and Messaging Endpoint does not dynamically implement configuration file changes, this is a finding.</t>
    </r>
  </si>
  <si>
    <t>V-259982</t>
  </si>
  <si>
    <r>
      <rPr>
        <sz val="11"/>
        <rFont val="Calibri"/>
      </rPr>
      <t>The Enterprise Voice, Video, and Messaging Endpoint must be configured to disable any auto answer features.</t>
    </r>
  </si>
  <si>
    <r>
      <rPr>
        <sz val="11"/>
        <color rgb="FF000000"/>
        <rFont val="Calibri"/>
      </rPr>
      <t>Configure the Enterprise Voice, Video, and Messaging Endpoint to disable auto answer features.</t>
    </r>
  </si>
  <si>
    <r>
      <rPr>
        <sz val="11"/>
        <color rgb="FF000000"/>
        <rFont val="Calibri"/>
      </rPr>
      <t>An Enterprise Voice, Video, and Messaging Endpoint set to automatically answer a call with audio or video capabilities enabled risks transmitting information not intended for the caller. In the event an Enterprise Voice, Video, and Messaging Endpoint automatically answered a call during a classified meeting or discussion, potentially sensitive or classified information could be transmitted. The auto-answer feature must not be activated by a user unless the feature is required to satisfy mission requirements.</t>
    </r>
  </si>
  <si>
    <r>
      <rPr>
        <sz val="11"/>
        <color rgb="FF000000"/>
        <rFont val="Calibri"/>
      </rPr>
      <t xml:space="preserve">Verify the Enterprise Voice, Video, and Messaging Endpoint is configured to disable any auto answer features. </t>
    </r>
    <r>
      <rPr>
        <sz val="11"/>
        <color rgb="FF000000"/>
        <rFont val="Calibri"/>
      </rPr>
      <t xml:space="preserve">
</t>
    </r>
    <r>
      <rPr>
        <sz val="11"/>
        <color rgb="FF000000"/>
        <rFont val="Calibri"/>
      </rPr>
      <t>If the Enterprise Voice, Video, and Messaging Endpoint is not configured to disable auto answer features, this is a finding.</t>
    </r>
  </si>
  <si>
    <t>V-259983</t>
  </si>
  <si>
    <r>
      <rPr>
        <sz val="11"/>
        <rFont val="Calibri"/>
      </rPr>
      <t>The Enterprise Voice, Video, and Messaging Endpoint must provide a logout capability for user-initiated communications sessions.</t>
    </r>
  </si>
  <si>
    <r>
      <rPr>
        <sz val="11"/>
        <color rgb="FF000000"/>
        <rFont val="Calibri"/>
      </rPr>
      <t>Configure the Enterprise Voice, Video, and Messaging Endpoint to provide a logout capability for user-initiated communications sessions.</t>
    </r>
  </si>
  <si>
    <r>
      <rPr>
        <sz val="11"/>
        <color rgb="FF000000"/>
        <rFont val="Calibri"/>
      </rPr>
      <t>If a user cannot explicitly end a session, the session may remain open and be exploited by an attacker; this is referred to as a zombie session.</t>
    </r>
    <r>
      <rPr>
        <sz val="11"/>
        <color rgb="FF000000"/>
        <rFont val="Calibri"/>
      </rPr>
      <t xml:space="preserve">
</t>
    </r>
    <r>
      <rPr>
        <sz val="11"/>
        <color rgb="FF000000"/>
        <rFont val="Calibri"/>
      </rPr>
      <t>However, for some types of interactive sessions including, for example, remote login, information systems typically send logout messages as final messages prior to terminating sessions.</t>
    </r>
    <r>
      <rPr>
        <sz val="11"/>
        <color rgb="FF000000"/>
        <rFont val="Calibri"/>
      </rPr>
      <t xml:space="preserve">
</t>
    </r>
    <r>
      <rPr>
        <sz val="11"/>
        <color rgb="FF000000"/>
        <rFont val="Calibri"/>
      </rPr>
      <t>This applies to network elements that have the concept of a user account and have the login function residing on the network element.</t>
    </r>
  </si>
  <si>
    <r>
      <rPr>
        <sz val="11"/>
        <color rgb="FF000000"/>
        <rFont val="Calibri"/>
      </rPr>
      <t>Verify the Enterprise Voice, Video, and Messaging Endpoint provides a logout capability for user-initiated communications sessions.</t>
    </r>
    <r>
      <rPr>
        <sz val="11"/>
        <color rgb="FF000000"/>
        <rFont val="Calibri"/>
      </rPr>
      <t xml:space="preserve">
</t>
    </r>
    <r>
      <rPr>
        <sz val="11"/>
        <color rgb="FF000000"/>
        <rFont val="Calibri"/>
      </rPr>
      <t>If the Enterprise Voice, Video, and Messaging Endpoint does not provide a logout capability for user-initiated communications sessions, this is a finding.</t>
    </r>
  </si>
  <si>
    <t>V-259984</t>
  </si>
  <si>
    <r>
      <rPr>
        <sz val="11"/>
        <rFont val="Calibri"/>
      </rPr>
      <t>The Enterprise Voice, Video, and Messaging Endpoint must display an explicit logout message to users indicating the reliable termination of communications sessions.</t>
    </r>
  </si>
  <si>
    <r>
      <rPr>
        <sz val="11"/>
        <color rgb="FF000000"/>
        <rFont val="Calibri"/>
      </rPr>
      <t>Configure the Enterprise Voice, Video, and Messaging Endpoint to display an explicit logout message to users indicating the termination of communications sessions.</t>
    </r>
  </si>
  <si>
    <r>
      <rPr>
        <sz val="11"/>
        <color rgb="FF000000"/>
        <rFont val="Calibri"/>
      </rPr>
      <t>If a user cannot explicitly end a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Logout messages for access, for example, can be displayed after authenticated sessions have been terminated. However, for some types of interactive sessions including, for example, remote login, information systems typically send logout messages as final messages prior to terminating sessions.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applies to network elements that have the concept of a user account and have the login function residing on the network element.</t>
    </r>
  </si>
  <si>
    <r>
      <rPr>
        <sz val="11"/>
        <color rgb="FF000000"/>
        <rFont val="Calibri"/>
      </rPr>
      <t>Verify the Enterprise Voice, Video, and Messaging Endpoint displays an explicit logout message to users indicating the termination of communications sessions.</t>
    </r>
    <r>
      <rPr>
        <sz val="11"/>
        <color rgb="FF000000"/>
        <rFont val="Calibri"/>
      </rPr>
      <t xml:space="preserve">
</t>
    </r>
    <r>
      <rPr>
        <sz val="11"/>
        <color rgb="FF000000"/>
        <rFont val="Calibri"/>
      </rPr>
      <t>If the Enterprise Voice, Video, and Messaging Endpoint does not display an explicit logout message to users, this is a finding.</t>
    </r>
  </si>
  <si>
    <t>V-259985</t>
  </si>
  <si>
    <r>
      <rPr>
        <sz val="11"/>
        <rFont val="Calibri"/>
      </rPr>
      <t>For accounts using password or PINs for authentication, the Enterprise Voice, Video, and Messaging Endpoint must store only cryptographic representations of passwords.</t>
    </r>
  </si>
  <si>
    <r>
      <rPr>
        <sz val="11"/>
        <color rgb="FF000000"/>
        <rFont val="Calibri"/>
      </rPr>
      <t>Configure the Enterprise Voice, Video, and Messaging Endpoint, when using passwords or PINs for authentication, to store cryptographic representations of passwords.</t>
    </r>
  </si>
  <si>
    <r>
      <rPr>
        <sz val="11"/>
        <color rgb="FF000000"/>
        <rFont val="Calibri"/>
      </rPr>
      <t xml:space="preserve">If passwords and PINs are not encrypted when stored, they may be read if the storage location is compromised. </t>
    </r>
    <r>
      <rPr>
        <sz val="11"/>
        <color rgb="FF000000"/>
        <rFont val="Calibri"/>
      </rPr>
      <t xml:space="preserve">
</t>
    </r>
    <r>
      <rPr>
        <sz val="11"/>
        <color rgb="FF000000"/>
        <rFont val="Calibri"/>
      </rPr>
      <t>Note that DOD requires the use two-factor, CAC-enabled authentication and the use of passwords incurs a permanent finding. Passwords should be used only in limited situations.</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Verify the user knows a password is performed using a password verifier. In its simplest form, a password verifier is a computational function that is capable of creating a hash of a password and determining if the value provided by the user matches the hash. 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In the above, "n" is a cryptographically strong random [*3] number. "Hn" is stored along with the salt. When the application wishes to verify that the user knows a password, it simply repeats the process and compares "Hn" with the stored "Hn". A salt is essentially a fixed-length cryptographically strong random value.</t>
    </r>
    <r>
      <rPr>
        <sz val="11"/>
        <color rgb="FF000000"/>
        <rFont val="Calibri"/>
      </rPr>
      <t xml:space="preserve">
</t>
    </r>
    <r>
      <rPr>
        <sz val="11"/>
        <color rgb="FF000000"/>
        <rFont val="Calibri"/>
      </rPr>
      <t>Another method is using a keyed 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This requirement applies to all accounts including authentication server; Authentication, Authorization, and Accounting (AAA), and local accounts, including the root account, and the account of last resort.</t>
    </r>
  </si>
  <si>
    <r>
      <rPr>
        <sz val="11"/>
        <color rgb="FF000000"/>
        <rFont val="Calibri"/>
      </rPr>
      <t xml:space="preserve">Verify the Enterprise Voice, Video, and Messaging Endpoint, when using passwords or PINs for authentication, stores cryptographic representations of passwords. </t>
    </r>
    <r>
      <rPr>
        <sz val="11"/>
        <color rgb="FF000000"/>
        <rFont val="Calibri"/>
      </rPr>
      <t xml:space="preserve">
</t>
    </r>
    <r>
      <rPr>
        <sz val="11"/>
        <color rgb="FF000000"/>
        <rFont val="Calibri"/>
      </rPr>
      <t>If the Enterprise Voice, Video, and Messaging Endpoint, when using passwords or PINs for authentication, does not store cryptographic representations of passwords, this is a finding.</t>
    </r>
  </si>
  <si>
    <t>V-259986</t>
  </si>
  <si>
    <r>
      <rPr>
        <sz val="11"/>
        <rFont val="Calibri"/>
      </rPr>
      <t>The Enterprise Voice, Video, and Messaging Endpoint must prohibit client negotiation to TLS 1.1, TLS 1.0, SSL 2.0, or SSL 3.0.</t>
    </r>
  </si>
  <si>
    <r>
      <rPr>
        <sz val="11"/>
        <color rgb="FF000000"/>
        <rFont val="Calibri"/>
      </rPr>
      <t>Configure the Enterprise Voice, Video, and Messaging Endpoint to prohibit client negotiation to TLS 1.1, TLS 1.0, SSL 2.0, or SSL 3.0.</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</si>
  <si>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web servers, and web applications. Application protocols such as HTTPS and DNSSEC use TLS as the underlying security protocol and thus are in scope for this requirement. NIST SP 800-52 provides guidance for client negotiation on either DOD-only or public-facing servers.</t>
    </r>
  </si>
  <si>
    <r>
      <rPr>
        <sz val="11"/>
        <color rgb="FF000000"/>
        <rFont val="Calibri"/>
      </rPr>
      <t>Verify the Enterprise Voice, Video, and Messaging Endpoint prohibits client negotiation to TLS 1.1, TLS 1.0, SSL 2.0, and SSL 3.0.</t>
    </r>
    <r>
      <rPr>
        <sz val="11"/>
        <color rgb="FF000000"/>
        <rFont val="Calibri"/>
      </rPr>
      <t xml:space="preserve">
</t>
    </r>
    <r>
      <rPr>
        <sz val="11"/>
        <color rgb="FF000000"/>
        <rFont val="Calibri"/>
      </rPr>
      <t>If the Enterprise Voice, Video, and Messaging Endpoint does not prohibit client negotiation to TLS 1.1, TLS 1.0, SSL 2.0, and SSL 3.0, this is a finding.</t>
    </r>
  </si>
  <si>
    <t>V-259987</t>
  </si>
  <si>
    <r>
      <rPr>
        <sz val="11"/>
        <rFont val="Calibri"/>
      </rPr>
      <t>The Enterprise Voice, Video, and Messaging Session Manager must automatically disable user accounts after a 35-day period of account inactivity.</t>
    </r>
  </si>
  <si>
    <t>Session Management</t>
  </si>
  <si>
    <r>
      <rPr>
        <sz val="11"/>
        <color rgb="FF000000"/>
        <rFont val="Calibri"/>
      </rPr>
      <t>Configure the Enterprise Voice, Video, and Messaging Session Manager to automatically disable Voice Video Endpoint user access after a 35-day period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</si>
  <si>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Enterprise Voice, Video, and Messaging Session Managers must track periods of user inactivity and disable accounts after 35 days of inactivity. Such a process greatly reduces the risk that accounts will be misused, hijacked, or data compromised.</t>
    </r>
    <r>
      <rPr>
        <sz val="11"/>
        <color rgb="FF000000"/>
        <rFont val="Calibri"/>
      </rPr>
      <t xml:space="preserve">
</t>
    </r>
    <r>
      <rPr>
        <sz val="11"/>
        <color rgb="FF000000"/>
        <rFont val="Calibri"/>
      </rPr>
      <t>DOD has determined that 35 days is the appropriate time period of inactivity for Inactive accounts. Therefore, systems with a per user paradigm of management would apply.</t>
    </r>
  </si>
  <si>
    <r>
      <rPr>
        <sz val="11"/>
        <color rgb="FF000000"/>
        <rFont val="Calibri"/>
      </rPr>
      <t>Verify the Enterprise Voice, Video, and Messaging Session Manager automatically disables Voice Video Endpoint user access after a 35-day period of account inactivity. This requirement refers to users rather than endpoints.</t>
    </r>
    <r>
      <rPr>
        <sz val="11"/>
        <color rgb="FF000000"/>
        <rFont val="Calibri"/>
      </rPr>
      <t xml:space="preserve">
</t>
    </r>
    <r>
      <rPr>
        <sz val="11"/>
        <color rgb="FF000000"/>
        <rFont val="Calibri"/>
      </rPr>
      <t>If the Enterprise Voice, Video, and Messaging Session Manager does not automatically disable Voice Video Endpoint user access after a 35-day period of account inactivity, this is a finding.</t>
    </r>
  </si>
  <si>
    <t>V-259988</t>
  </si>
  <si>
    <r>
      <rPr>
        <sz val="11"/>
        <rFont val="Calibri"/>
      </rPr>
      <t>The Enterprise Voice, Video, and Messaging Session Manager must disable (prevent) auto-registration of Voice Video Endpoints.</t>
    </r>
  </si>
  <si>
    <r>
      <rPr>
        <sz val="11"/>
        <color rgb="FF000000"/>
        <rFont val="Calibri"/>
      </rPr>
      <t>Configure the Enterprise Voice, Video, and Messaging Session Manager to disable auto-registration of Voice Video Endpoints.</t>
    </r>
  </si>
  <si>
    <r>
      <rPr>
        <sz val="11"/>
        <color rgb="FF000000"/>
        <rFont val="Calibri"/>
      </rPr>
      <t>Authentication must not automatically give an entity access to an asset. Authorization procedures and controls must be implemented to ensure each authenticated entity also has a validated and current authorization. Authorization is the process of determining whether an entity, once authenticated, is permitted to access a specific asset. Registration authenticates and authorizes endpoints with the Enterprise Voice, Video, and Messaging Session Manager.</t>
    </r>
    <r>
      <rPr>
        <sz val="11"/>
        <color rgb="FF000000"/>
        <rFont val="Calibri"/>
      </rPr>
      <t xml:space="preserve">
</t>
    </r>
    <r>
      <rPr>
        <sz val="11"/>
        <color rgb="FF000000"/>
        <rFont val="Calibri"/>
      </rPr>
      <t>For most VoIP systems, registration is the process of centrally recording the user ID, endpoint MAC address, service/policy profile with two-stage authentication prior to authorizing the establishment of the session and user service. The event of successful registration creates the session record immediately. VC systems register using a similar process with a gatekeeper. Auto-registration is an automatic means of detecting and registering a Voice Video Endpoint on the network with a session manager and then downloading its configuration to the instrument. Auto-registration allows unauthorized instruments to be added or moved without authorization, possibly allowing theft of services or other malicious attack. Configuring the firewall to deny registration (port 1719, etc.) is another layer of defense.</t>
    </r>
  </si>
  <si>
    <r>
      <rPr>
        <sz val="11"/>
        <color rgb="FF000000"/>
        <rFont val="Calibri"/>
      </rPr>
      <t>Verify the Enterprise Voice, Video, and Messaging Session Manager prevents auto-registration of Voice Video Endpoints.</t>
    </r>
    <r>
      <rPr>
        <sz val="11"/>
        <color rgb="FF000000"/>
        <rFont val="Calibri"/>
      </rPr>
      <t xml:space="preserve">
</t>
    </r>
    <r>
      <rPr>
        <sz val="11"/>
        <color rgb="FF000000"/>
        <rFont val="Calibri"/>
      </rPr>
      <t>If the Enterprise Voice, Video, and Messaging Session Manager does not disable auto-registration of Voice Video Endpoints outside of these conditions, this is a finding.</t>
    </r>
  </si>
  <si>
    <t>V-259989</t>
  </si>
  <si>
    <r>
      <rPr>
        <sz val="11"/>
        <rFont val="Calibri"/>
      </rPr>
      <t>The Enterprise Voice, Video, and Messaging Session Manager must be configured to only enable the extension mobility feature for endpoints on a per user basis.</t>
    </r>
  </si>
  <si>
    <r>
      <rPr>
        <sz val="11"/>
        <color rgb="FF000000"/>
        <rFont val="Calibri"/>
      </rPr>
      <t xml:space="preserve">Configure the extension mobility feature only when enabled per user. Confirm the following specific security features are configured: </t>
    </r>
    <r>
      <rPr>
        <sz val="11"/>
        <color rgb="FF000000"/>
        <rFont val="Calibri"/>
      </rPr>
      <t xml:space="preserve">
</t>
    </r>
    <r>
      <rPr>
        <sz val="11"/>
        <color rgb="FF000000"/>
        <rFont val="Calibri"/>
      </rPr>
      <t>- The feature is enabled/disabled on a per user basis.</t>
    </r>
    <r>
      <rPr>
        <sz val="11"/>
        <color rgb="FF000000"/>
        <rFont val="Calibri"/>
      </rPr>
      <t xml:space="preserve">
</t>
    </r>
    <r>
      <rPr>
        <sz val="11"/>
        <color rgb="FF000000"/>
        <rFont val="Calibri"/>
      </rPr>
      <t>- Feature activation requires user authentication minimally using a user unique PIN (preferably including a unique user ID).</t>
    </r>
    <r>
      <rPr>
        <sz val="11"/>
        <color rgb="FF000000"/>
        <rFont val="Calibri"/>
      </rPr>
      <t xml:space="preserve">
</t>
    </r>
    <r>
      <rPr>
        <sz val="11"/>
        <color rgb="FF000000"/>
        <rFont val="Calibri"/>
      </rPr>
      <t xml:space="preserve">- Feature is not activated using a common activation code, or feature button on the phone. </t>
    </r>
    <r>
      <rPr>
        <sz val="11"/>
        <color rgb="FF000000"/>
        <rFont val="Calibri"/>
      </rPr>
      <t xml:space="preserve">
</t>
    </r>
    <r>
      <rPr>
        <sz val="11"/>
        <color rgb="FF000000"/>
        <rFont val="Calibri"/>
      </rPr>
      <t>- The user (or system administrator) can manually disable the feature at their discretion.</t>
    </r>
    <r>
      <rPr>
        <sz val="11"/>
        <color rgb="FF000000"/>
        <rFont val="Calibri"/>
      </rPr>
      <t xml:space="preserve">
</t>
    </r>
    <r>
      <rPr>
        <sz val="11"/>
        <color rgb="FF000000"/>
        <rFont val="Calibri"/>
      </rPr>
      <t>- The user may have the capability to set duration when activating the feature. (Optional)</t>
    </r>
    <r>
      <rPr>
        <sz val="11"/>
        <color rgb="FF000000"/>
        <rFont val="Calibri"/>
      </rPr>
      <t xml:space="preserve">
</t>
    </r>
    <r>
      <rPr>
        <sz val="11"/>
        <color rgb="FF000000"/>
        <rFont val="Calibri"/>
      </rPr>
      <t>- The feature automatically deactivates based on a period of inactivity or the time of day.</t>
    </r>
  </si>
  <si>
    <r>
      <rPr>
        <sz val="11"/>
        <color rgb="FF000000"/>
        <rFont val="Calibri"/>
      </rPr>
      <t>Extension mobility is a feature of a VVoIP system that permits a person to transfer their phone number extension and phone features (or configuration) to a phone that is not in their normal workspace. This is useful when a person is visiting a remote office away from their normal office and typically functions within an established enterprise wide VVoIP system where the system is designed as a contiguous system. In this case, the system is typically a single vendor solution. The system might be within one LAN/CAN may include multiple LAN/CANs at multiple interconnected sites. To activate this feature, the user approaches a phone that is not their regular phone and identifies themselves to the phone system via a username, password, pin, code, or some combination of these. Upon validation, the system configuration manager will configure the temporary phone to match the configuration of the user's regular phone. Minimally, the phone number is transferred and possibly some or all of the user's speed dial numbers and other personal preferences. This capability is dependent upon the capabilities of the temporary phone. Once activated the user's inbound calls are directed to the temporary location. The user's regular phone may or may not maintain its normal capabilities and also may also answer inbound calls.</t>
    </r>
    <r>
      <rPr>
        <sz val="11"/>
        <color rgb="FF000000"/>
        <rFont val="Calibri"/>
      </rPr>
      <t xml:space="preserve">
</t>
    </r>
    <r>
      <rPr>
        <sz val="11"/>
        <color rgb="FF000000"/>
        <rFont val="Calibri"/>
      </rPr>
      <t>Extension mobility is similar to but not the same as forwarding calls. Forwarding is typically activated from the user's normal phone or their user preferences configuration settings. Forwarding is therefore pre-set to a known location. Extension mobility is typically activated from the remote location and is activated upon arrival at that location. Extension mobility should be available only to those individuals that need to use the feature.</t>
    </r>
  </si>
  <si>
    <r>
      <rPr>
        <sz val="11"/>
        <color rgb="FF000000"/>
        <rFont val="Calibri"/>
      </rPr>
      <t xml:space="preserve">Verify the configuration for the extension mobility feature is only available when enabled per user. Confirm the following specific security features are configured: </t>
    </r>
    <r>
      <rPr>
        <sz val="11"/>
        <color rgb="FF000000"/>
        <rFont val="Calibri"/>
      </rPr>
      <t xml:space="preserve">
</t>
    </r>
    <r>
      <rPr>
        <sz val="11"/>
        <color rgb="FF000000"/>
        <rFont val="Calibri"/>
      </rPr>
      <t>- The feature is enabled/disabled on a per user basis.</t>
    </r>
    <r>
      <rPr>
        <sz val="11"/>
        <color rgb="FF000000"/>
        <rFont val="Calibri"/>
      </rPr>
      <t xml:space="preserve">
</t>
    </r>
    <r>
      <rPr>
        <sz val="11"/>
        <color rgb="FF000000"/>
        <rFont val="Calibri"/>
      </rPr>
      <t>- Feature activation requires user authentication minimally using a user unique PIN (preferably including a unique user ID).</t>
    </r>
    <r>
      <rPr>
        <sz val="11"/>
        <color rgb="FF000000"/>
        <rFont val="Calibri"/>
      </rPr>
      <t xml:space="preserve">
</t>
    </r>
    <r>
      <rPr>
        <sz val="11"/>
        <color rgb="FF000000"/>
        <rFont val="Calibri"/>
      </rPr>
      <t xml:space="preserve">- Feature is not activated using a common activation code, or feature button on the phone. </t>
    </r>
    <r>
      <rPr>
        <sz val="11"/>
        <color rgb="FF000000"/>
        <rFont val="Calibri"/>
      </rPr>
      <t xml:space="preserve">
</t>
    </r>
    <r>
      <rPr>
        <sz val="11"/>
        <color rgb="FF000000"/>
        <rFont val="Calibri"/>
      </rPr>
      <t>- The user (or system administrator) can manually disable the feature at their discretion.</t>
    </r>
    <r>
      <rPr>
        <sz val="11"/>
        <color rgb="FF000000"/>
        <rFont val="Calibri"/>
      </rPr>
      <t xml:space="preserve">
</t>
    </r>
    <r>
      <rPr>
        <sz val="11"/>
        <color rgb="FF000000"/>
        <rFont val="Calibri"/>
      </rPr>
      <t>- The user may have the capability to set duration when activating the feature. (Optional)</t>
    </r>
    <r>
      <rPr>
        <sz val="11"/>
        <color rgb="FF000000"/>
        <rFont val="Calibri"/>
      </rPr>
      <t xml:space="preserve">
</t>
    </r>
    <r>
      <rPr>
        <sz val="11"/>
        <color rgb="FF000000"/>
        <rFont val="Calibri"/>
      </rPr>
      <t>- The feature automatically deactivates based on a period of inactivity or the time of day.</t>
    </r>
    <r>
      <rPr>
        <sz val="11"/>
        <color rgb="FF000000"/>
        <rFont val="Calibri"/>
      </rPr>
      <t xml:space="preserve">
</t>
    </r>
    <r>
      <rPr>
        <sz val="11"/>
        <color rgb="FF000000"/>
        <rFont val="Calibri"/>
      </rPr>
      <t>If the extension mobility feature is enabled and does not meet the above specific security features, this is a finding.</t>
    </r>
  </si>
  <si>
    <t>V-259990</t>
  </si>
  <si>
    <r>
      <rPr>
        <sz val="11"/>
        <rFont val="Calibri"/>
      </rPr>
      <t>The Enterprise Voice, Video, and Messaging Session Manager must be configured to globally disable the extension mobility feature for endpoints.</t>
    </r>
  </si>
  <si>
    <r>
      <rPr>
        <sz val="11"/>
        <color rgb="FF000000"/>
        <rFont val="Calibri"/>
      </rPr>
      <t>Configure the extension mobility feature to be globally disabled on the VVoIP system.</t>
    </r>
  </si>
  <si>
    <r>
      <rPr>
        <sz val="11"/>
        <color rgb="FF000000"/>
        <rFont val="Calibri"/>
      </rPr>
      <t>Verify the configuration for the extension mobility feature is globally disabled.</t>
    </r>
    <r>
      <rPr>
        <sz val="11"/>
        <color rgb="FF000000"/>
        <rFont val="Calibri"/>
      </rPr>
      <t xml:space="preserve">
</t>
    </r>
    <r>
      <rPr>
        <sz val="11"/>
        <color rgb="FF000000"/>
        <rFont val="Calibri"/>
      </rPr>
      <t>If the extension mobility feature is not globally disabled, this is a finding.</t>
    </r>
  </si>
  <si>
    <t>V-259991</t>
  </si>
  <si>
    <r>
      <rPr>
        <sz val="11"/>
        <rFont val="Calibri"/>
      </rPr>
      <t>The Enterprise Voice, Video, and Messaging Session Manager must be configured to use DNS servers assigned to support the VVoIP system.</t>
    </r>
  </si>
  <si>
    <r>
      <rPr>
        <sz val="11"/>
        <color rgb="FF000000"/>
        <rFont val="Calibri"/>
      </rPr>
      <t xml:space="preserve">Consider not using DNS for the VVoIP system unless it is required. </t>
    </r>
    <r>
      <rPr>
        <sz val="11"/>
        <color rgb="FF000000"/>
        <rFont val="Calibri"/>
      </rPr>
      <t xml:space="preserve">
</t>
    </r>
    <r>
      <rPr>
        <sz val="11"/>
        <color rgb="FF000000"/>
        <rFont val="Calibri"/>
      </rPr>
      <t>In the event DNS is used in the VVoIP system, ensure the DNS server serving the VVoIP system is dedicated to the VVoIP system and that any DNS server interaction with other DNS servers is limited. Additionally ensure internal system URLs and information is not published to the enterprise WAN or the internet.</t>
    </r>
    <r>
      <rPr>
        <sz val="11"/>
        <color rgb="FF000000"/>
        <rFont val="Calibri"/>
      </rPr>
      <t xml:space="preserve">
</t>
    </r>
    <r>
      <rPr>
        <sz val="11"/>
        <color rgb="FF000000"/>
        <rFont val="Calibri"/>
      </rPr>
      <t>NOTE: In the event a DNS server is implemented within the VVoIP system, the DNS STIG must be applied to the server.</t>
    </r>
  </si>
  <si>
    <r>
      <rPr>
        <sz val="11"/>
        <color rgb="FF000000"/>
        <rFont val="Calibri"/>
      </rPr>
      <t xml:space="preserve">In some cases a VVoIP endpoint will be configured with one or more URLs pointing to the locations of various servers with which they are associated such as their call controller. These URLs are translated to IP addresses by a DNS server. The use of URLs in this manner permits an endpoint to find the server it is looking for in the event the server’s IP address is changed. This also permits the endpoint to locate its assigned or home call controller from a remote location on a network that is not their home network. While all of this adds flexibility to the system and the endpoint’s location, it also exposes the endpoint and the home system to DNS vulnerabilities. Additionally, the home VVoIP system must expose critical IP address and domain information to the DNS system. If the DNS system is exposed to the DNS servers that support the enterprise data network or the internet, this information and exposure of the system is, or may be, extended to the world. This provides information that can be used to attack or compromise the VVoIP system. </t>
    </r>
    <r>
      <rPr>
        <sz val="11"/>
        <color rgb="FF000000"/>
        <rFont val="Calibri"/>
      </rPr>
      <t xml:space="preserve">
</t>
    </r>
    <r>
      <rPr>
        <sz val="11"/>
        <color rgb="FF000000"/>
        <rFont val="Calibri"/>
      </rPr>
      <t>When using DNS within a VVoIP system so that endpoints can find various servers in the network, the DNS server should be dedicated to the VVoIP system. Furthermore, this DNS server should have limited or no interaction with the DNS server used by the data portion of the LAN/CAN or a publicly accessible DNS server. This will protect the VVoIP system’s DNS server from some of the vulnerabilities inherent in DNS servers that serve data endpoints and that are connected to the wider enterprise networks or the internet.</t>
    </r>
    <r>
      <rPr>
        <sz val="11"/>
        <color rgb="FF000000"/>
        <rFont val="Calibri"/>
      </rPr>
      <t xml:space="preserve">
</t>
    </r>
    <r>
      <rPr>
        <sz val="11"/>
        <color rgb="FF000000"/>
        <rFont val="Calibri"/>
      </rPr>
      <t xml:space="preserve">While the use of DNS adds IP addressing flexibility to a VVoIP system, it is not necessary to use it for systems within the local LAN. VVoIP servers and infrastructure devices are required to be statically addressed. Therefore, the endpoints can be configured with these known IP addresses rather than URLs. A remote endpoint is required to connect to the home enclave via a VPN. It receives an internal LAN address and therefore becomes a part of the LAN and can directly reach its servers using their IP address. A URL is not required. The only time a URL might be required is in the event the endpoint is required to find a server such as a directory server that is somewhere on the WAN. This is the case in the VoSIP system on SIPRNet. Not using DNS in a VVoIP system eliminates its exposure to DNS vulnerabilities and attacks effected using information obtained from the DNS. </t>
    </r>
    <r>
      <rPr>
        <sz val="11"/>
        <color rgb="FF000000"/>
        <rFont val="Calibri"/>
      </rPr>
      <t xml:space="preserve">
</t>
    </r>
    <r>
      <rPr>
        <sz val="11"/>
        <color rgb="FF000000"/>
        <rFont val="Calibri"/>
      </rPr>
      <t>NOTE: In the event a DNS server is implemented within the VVoIP system, the DNS STIG must be applied to the server.</t>
    </r>
  </si>
  <si>
    <r>
      <rPr>
        <sz val="11"/>
        <color rgb="FF000000"/>
        <rFont val="Calibri"/>
      </rPr>
      <t>Examine the configurations of the DNS server(s) serving the VVoIP system and those outside the system. Attempt to use a system specific URL that should not be published outside the system to see if an IP address is returned.</t>
    </r>
    <r>
      <rPr>
        <sz val="11"/>
        <color rgb="FF000000"/>
        <rFont val="Calibri"/>
      </rPr>
      <t xml:space="preserve">
</t>
    </r>
    <r>
      <rPr>
        <sz val="11"/>
        <color rgb="FF000000"/>
        <rFont val="Calibri"/>
      </rPr>
      <t>This is a finding in the event restricted URLs are reachable from outside the restriction zone.</t>
    </r>
  </si>
  <si>
    <t>V-259992</t>
  </si>
  <si>
    <r>
      <rPr>
        <sz val="11"/>
        <rFont val="Calibri"/>
      </rPr>
      <t>The Enterprise Voice, Video, and Messaging Session Manager must display the Standard Mandatory DOD Notice and Consent Banner before granting access to management sessions.</t>
    </r>
  </si>
  <si>
    <r>
      <rPr>
        <sz val="11"/>
        <color rgb="FF000000"/>
        <rFont val="Calibri"/>
      </rPr>
      <t>Configure the Enterprise Voice, Video, and Messaging Session Manager to display the Standard Mandatory DOD Notice and Consent Banner before granting access to management sessions.</t>
    </r>
  </si>
  <si>
    <r>
      <rPr>
        <sz val="11"/>
        <color rgb="FF000000"/>
        <rFont val="Calibri"/>
      </rPr>
      <t>Verify the Enterprise Voice, Video, and Messaging Session Manager displays the Standard Mandatory DOD Notice and Consent Banner before granting access to management sessions.</t>
    </r>
    <r>
      <rPr>
        <sz val="11"/>
        <color rgb="FF000000"/>
        <rFont val="Calibri"/>
      </rPr>
      <t xml:space="preserve">
</t>
    </r>
    <r>
      <rPr>
        <sz val="11"/>
        <color rgb="FF000000"/>
        <rFont val="Calibri"/>
      </rPr>
      <t>If the Enterprise Voice, Video, and Messaging Session Manager does not display the Standard Mandatory DOD Notice and Consent Banner before granting access to management sessions, this is a finding.</t>
    </r>
  </si>
  <si>
    <t>V-259993</t>
  </si>
  <si>
    <r>
      <rPr>
        <sz val="11"/>
        <rFont val="Calibri"/>
      </rPr>
      <t>The Enterprise Voice, Video, and Messaging Session Manager must retain the Standard Mandatory DOD Notice and Consent Banner on the screen for management sessions until admins acknowledge the usage conditions and take explicit actions to log on for further access.</t>
    </r>
  </si>
  <si>
    <r>
      <rPr>
        <sz val="11"/>
        <color rgb="FF000000"/>
        <rFont val="Calibri"/>
      </rPr>
      <t>Configure the Enterprise Voice, Video, and Messaging Session Manager to retain the Standard Mandatory DOD Notice and Consent Banner for management sessions until the admins acknowledge the conditions.</t>
    </r>
  </si>
  <si>
    <r>
      <rPr>
        <sz val="11"/>
        <color rgb="FF000000"/>
        <rFont val="Calibri"/>
      </rPr>
      <t>Verify the Enterprise Voice, Video, and Messaging Session Manager retains the Standard Mandatory DOD Notice and Consent Banner for management sessions until the admins acknowledge the conditions.</t>
    </r>
    <r>
      <rPr>
        <sz val="11"/>
        <color rgb="FF000000"/>
        <rFont val="Calibri"/>
      </rPr>
      <t xml:space="preserve">
</t>
    </r>
    <r>
      <rPr>
        <sz val="11"/>
        <color rgb="FF000000"/>
        <rFont val="Calibri"/>
      </rPr>
      <t>If the Enterprise Voice, Video, and Messaging Session Manager does not retain the Standard Mandatory DOD Notice and Consent Banner until the admins acknowledge the conditions, this is a finding.</t>
    </r>
  </si>
  <si>
    <t>V-259994</t>
  </si>
  <si>
    <r>
      <rPr>
        <sz val="11"/>
        <rFont val="Calibri"/>
      </rPr>
      <t>The Enterprise Voice, Video, and Messaging Session Manager must limit the number of concurrent management sessions to an organizationally defined limit.</t>
    </r>
  </si>
  <si>
    <r>
      <rPr>
        <sz val="11"/>
        <color rgb="FF000000"/>
        <rFont val="Calibri"/>
      </rPr>
      <t>Configure the Enterprise Voice, Video, and Messaging Session Manager to limit the number of concurrent management sessions.</t>
    </r>
  </si>
  <si>
    <r>
      <rPr>
        <sz val="11"/>
        <color rgb="FF000000"/>
        <rFont val="Calibri"/>
      </rPr>
      <t>Network element management includes the ability to control the number of users and user sessions that use a network element. Limiting the number of allowed users and sessions per user is helpful in limiting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r>
      <rPr>
        <sz val="11"/>
        <color rgb="FF000000"/>
        <rFont val="Calibri"/>
      </rPr>
      <t xml:space="preserve">
</t>
    </r>
    <r>
      <rPr>
        <sz val="11"/>
        <color rgb="FF000000"/>
        <rFont val="Calibri"/>
      </rPr>
      <t>This applies to network elements that have the concept of a user account and have the login function residing on the network element.</t>
    </r>
  </si>
  <si>
    <r>
      <rPr>
        <sz val="11"/>
        <color rgb="FF000000"/>
        <rFont val="Calibri"/>
      </rPr>
      <t>Verify the Enterprise Voice, Video, and Messaging Session Manager limits the number of concurrent management sessions.</t>
    </r>
    <r>
      <rPr>
        <sz val="11"/>
        <color rgb="FF000000"/>
        <rFont val="Calibri"/>
      </rPr>
      <t xml:space="preserve">
</t>
    </r>
    <r>
      <rPr>
        <sz val="11"/>
        <color rgb="FF000000"/>
        <rFont val="Calibri"/>
      </rPr>
      <t>If the Enterprise Voice, Video, and Messaging Session Manager does not limit the number of concurrent management sessions, this is a finding.</t>
    </r>
  </si>
  <si>
    <t>V-259995</t>
  </si>
  <si>
    <r>
      <rPr>
        <sz val="11"/>
        <rFont val="Calibri"/>
      </rPr>
      <t>The Enterprise Voice, Video, and Messaging Session Manager must use TLS 1.2 or greater to protect the confidentiality of remote access.</t>
    </r>
  </si>
  <si>
    <r>
      <rPr>
        <sz val="11"/>
        <color rgb="FF000000"/>
        <rFont val="Calibri"/>
      </rPr>
      <t>Configure the Enterprise Voice, Video, and Messaging Session Manager to use TLS 1.2 or greater to protect the confidentiality of remote access.</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</si>
  <si>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Application protocols such as HTTPS, SFTP, and others use TLS as the underlying security protocol and thus are in scope for this requirement. NIST SP 800-52 provides guidance for client negotiation on either DOD-only or public-facing servers.</t>
    </r>
  </si>
  <si>
    <r>
      <rPr>
        <sz val="11"/>
        <color rgb="FF000000"/>
        <rFont val="Calibri"/>
      </rPr>
      <t>Verify the Enterprise Voice, Video, and Messaging Session Manager uses TLS 1.2 or greater to protect the confidentiality of remote access.</t>
    </r>
    <r>
      <rPr>
        <sz val="11"/>
        <color rgb="FF000000"/>
        <rFont val="Calibri"/>
      </rPr>
      <t xml:space="preserve">
</t>
    </r>
    <r>
      <rPr>
        <sz val="11"/>
        <color rgb="FF000000"/>
        <rFont val="Calibri"/>
      </rPr>
      <t>If the Enterprise Voice, Video, and Messaging Session Manager does not use TLS 1.2 or greater, this is a finding.</t>
    </r>
  </si>
  <si>
    <t>V-259996</t>
  </si>
  <si>
    <r>
      <rPr>
        <sz val="11"/>
        <rFont val="Calibri"/>
      </rPr>
      <t>The Enterprise Voice, Video, and Messaging Session Manager must produce session (call) records containing the type of session connection.</t>
    </r>
  </si>
  <si>
    <r>
      <rPr>
        <sz val="11"/>
        <color rgb="FF000000"/>
        <rFont val="Calibri"/>
      </rPr>
      <t>Configure the Enterprise Voice, Video, and Messaging Session Manager to produce session records containing the type of session connection.</t>
    </r>
  </si>
  <si>
    <r>
      <rPr>
        <sz val="11"/>
        <color rgb="FF000000"/>
        <rFont val="Calibri"/>
      </rPr>
      <t>Without the capability to generate session records, it is difficult to establish, correlate, and investigate the events relating to an incident, or identify those responsible. Session records are generated from several components within the Voice Video system (e.g., session manager, session border control, gateway, gatekeeper, or endpoints).</t>
    </r>
    <r>
      <rPr>
        <sz val="11"/>
        <color rgb="FF000000"/>
        <rFont val="Calibri"/>
      </rPr>
      <t xml:space="preserve">
</t>
    </r>
    <r>
      <rPr>
        <sz val="11"/>
        <color rgb="FF000000"/>
        <rFont val="Calibri"/>
      </rPr>
      <t>Session record content that may be necessary to satisfy this requirement includes, for example, type of connection, connection origination, time stamps, outcome, user identities, and user identifiers.</t>
    </r>
  </si>
  <si>
    <r>
      <rPr>
        <sz val="11"/>
        <color rgb="FF000000"/>
        <rFont val="Calibri"/>
      </rPr>
      <t>Verify the Enterprise Voice, Video, and Messaging Session Manager produces session records containing the type of session connection.</t>
    </r>
    <r>
      <rPr>
        <sz val="11"/>
        <color rgb="FF000000"/>
        <rFont val="Calibri"/>
      </rPr>
      <t xml:space="preserve">
</t>
    </r>
    <r>
      <rPr>
        <sz val="11"/>
        <color rgb="FF000000"/>
        <rFont val="Calibri"/>
      </rPr>
      <t>If the Enterprise Voice, Video, and Messaging Session Manager does not produce session records containing the type of session connection, this is a finding.</t>
    </r>
  </si>
  <si>
    <t>V-259997</t>
  </si>
  <si>
    <r>
      <rPr>
        <sz val="11"/>
        <rFont val="Calibri"/>
      </rPr>
      <t>The Enterprise Voice, Video, and Messaging Session Manager must produce session (call) records containing timestamps (date and time) for all session connections.</t>
    </r>
  </si>
  <si>
    <r>
      <rPr>
        <sz val="11"/>
        <color rgb="FF000000"/>
        <rFont val="Calibri"/>
      </rPr>
      <t>Configure the Enterprise Voice, Video, and Messaging Session Manager to produce session records containing when (date and time) the connection was established and terminated.</t>
    </r>
  </si>
  <si>
    <r>
      <rPr>
        <sz val="11"/>
        <color rgb="FF000000"/>
        <rFont val="Calibri"/>
      </rPr>
      <t>Verify the Enterprise Voice, Video, and Messaging Session Manager produces session records containing when (date and time) the connection was established and terminated.</t>
    </r>
    <r>
      <rPr>
        <sz val="11"/>
        <color rgb="FF000000"/>
        <rFont val="Calibri"/>
      </rPr>
      <t xml:space="preserve">
</t>
    </r>
    <r>
      <rPr>
        <sz val="11"/>
        <color rgb="FF000000"/>
        <rFont val="Calibri"/>
      </rPr>
      <t>If the Enterprise Voice, Video, and Messaging Session Manager does not produce session records containing timestamps (date and time) for all session connections, this is a finding.</t>
    </r>
  </si>
  <si>
    <t>V-259998</t>
  </si>
  <si>
    <r>
      <rPr>
        <sz val="11"/>
        <rFont val="Calibri"/>
      </rPr>
      <t>The Enterprise Voice, Video, and Messaging Session Manager must produce session (call) records containing where (location) the connection originated.</t>
    </r>
  </si>
  <si>
    <r>
      <rPr>
        <sz val="11"/>
        <color rgb="FF000000"/>
        <rFont val="Calibri"/>
      </rPr>
      <t>Configure the Enterprise Voice, Video, and Messaging Session Manager to produce session records containing where (location) the connection originated.</t>
    </r>
  </si>
  <si>
    <r>
      <rPr>
        <sz val="11"/>
        <color rgb="FF000000"/>
        <rFont val="Calibri"/>
      </rPr>
      <t>Verify the Enterprise Voice, Video, and Messaging Session Manager produces session records containing where (location) the connection originated.</t>
    </r>
    <r>
      <rPr>
        <sz val="11"/>
        <color rgb="FF000000"/>
        <rFont val="Calibri"/>
      </rPr>
      <t xml:space="preserve">
</t>
    </r>
    <r>
      <rPr>
        <sz val="11"/>
        <color rgb="FF000000"/>
        <rFont val="Calibri"/>
      </rPr>
      <t>If the Enterprise Voice, Video, and Messaging Session Manager does not produce session records containing where (location) the connection originated, this is a finding.</t>
    </r>
  </si>
  <si>
    <t>V-259999</t>
  </si>
  <si>
    <r>
      <rPr>
        <sz val="11"/>
        <rFont val="Calibri"/>
      </rPr>
      <t>The Enterprise Voice, Video, and Messaging Session Manager must produce session (call) records containing the identity of the initiator of the call.</t>
    </r>
  </si>
  <si>
    <r>
      <rPr>
        <sz val="11"/>
        <color rgb="FF000000"/>
        <rFont val="Calibri"/>
      </rPr>
      <t>Configure the Enterprise Voice, Video, and Messaging Session Manager to produce session records containing the identity of the initiator of the call.</t>
    </r>
  </si>
  <si>
    <r>
      <rPr>
        <sz val="11"/>
        <color rgb="FF000000"/>
        <rFont val="Calibri"/>
      </rPr>
      <t>Verify the Enterprise Voice, Video, and Messaging Session Manager produces session records containing the identity of the initiator of the call. The identity of the initiator of the call in this context would be the device ID or the address of the MAC or IP. For Enterprise Voice, Video, and Messaging Session Managers that have the concept of a user rather than device, this requirement is not applicable.</t>
    </r>
    <r>
      <rPr>
        <sz val="11"/>
        <color rgb="FF000000"/>
        <rFont val="Calibri"/>
      </rPr>
      <t xml:space="preserve">
</t>
    </r>
    <r>
      <rPr>
        <sz val="11"/>
        <color rgb="FF000000"/>
        <rFont val="Calibri"/>
      </rPr>
      <t>If the Enterprise Voice, Video, and Messaging Session Manager does not produce session records containing the identity of the initiator of the call, this is a finding.</t>
    </r>
  </si>
  <si>
    <t>V-260000</t>
  </si>
  <si>
    <r>
      <rPr>
        <sz val="11"/>
        <rFont val="Calibri"/>
      </rPr>
      <t>The Enterprise Voice, Video, and Messaging Session Manager must produce session (call) records containing the outcome (status) of the connection.</t>
    </r>
  </si>
  <si>
    <r>
      <rPr>
        <sz val="11"/>
        <color rgb="FF000000"/>
        <rFont val="Calibri"/>
      </rPr>
      <t>Configure the Enterprise Voice, Video, and Messaging Session Manager to produce session records containing the outcome (status) of the connection.</t>
    </r>
  </si>
  <si>
    <r>
      <rPr>
        <sz val="11"/>
        <color rgb="FF000000"/>
        <rFont val="Calibri"/>
      </rPr>
      <t>Verify the Enterprise Voice, Video, and Messaging Session Manager produces session records containing the outcome (status) of the connection. The outcome or status of a call includes call completed normally, busy endpoint, busy network, preempted, or other pertinent description.</t>
    </r>
    <r>
      <rPr>
        <sz val="11"/>
        <color rgb="FF000000"/>
        <rFont val="Calibri"/>
      </rPr>
      <t xml:space="preserve">
</t>
    </r>
    <r>
      <rPr>
        <sz val="11"/>
        <color rgb="FF000000"/>
        <rFont val="Calibri"/>
      </rPr>
      <t>If the Enterprise Voice, Video, and Messaging Session Manager does not produce session records containing the outcome (status) of the connection, this is a finding.</t>
    </r>
  </si>
  <si>
    <t>V-260001</t>
  </si>
  <si>
    <r>
      <rPr>
        <sz val="11"/>
        <rFont val="Calibri"/>
      </rPr>
      <t>The Enterprise Voice, Video, and Messaging Session Manager must produce session (call) records containing the identity of the users and identifiers associated with the session.</t>
    </r>
  </si>
  <si>
    <r>
      <rPr>
        <sz val="11"/>
        <color rgb="FF000000"/>
        <rFont val="Calibri"/>
      </rPr>
      <t>Configure the Enterprise Voice, Video, and Messaging Session Manager to produce session records containing the identity of the users and identifiers associated with the session.</t>
    </r>
  </si>
  <si>
    <r>
      <rPr>
        <sz val="11"/>
        <color rgb="FF000000"/>
        <rFont val="Calibri"/>
      </rPr>
      <t>Verify the Enterprise Voice, Video, and Messaging Session Manager produces session records containing the identity of the users and identifiers associated with the session. The identity of the users and identifiers of the call in this context would be the user ID or user name.</t>
    </r>
    <r>
      <rPr>
        <sz val="11"/>
        <color rgb="FF000000"/>
        <rFont val="Calibri"/>
      </rPr>
      <t xml:space="preserve">
</t>
    </r>
    <r>
      <rPr>
        <sz val="11"/>
        <color rgb="FF000000"/>
        <rFont val="Calibri"/>
      </rPr>
      <t>For Enterprise Voice, Video, and Messaging Session Managers that have the concept of a device rather than users and identifiers, this requirement is not applicable.</t>
    </r>
    <r>
      <rPr>
        <sz val="11"/>
        <color rgb="FF000000"/>
        <rFont val="Calibri"/>
      </rPr>
      <t xml:space="preserve">
</t>
    </r>
    <r>
      <rPr>
        <sz val="11"/>
        <color rgb="FF000000"/>
        <rFont val="Calibri"/>
      </rPr>
      <t>If the Enterprise Voice, Video, and Messaging Session Manager does not produce session records containing the identity of the users and identifiers associated with the session, this is a finding.</t>
    </r>
  </si>
  <si>
    <t>V-260002</t>
  </si>
  <si>
    <r>
      <rPr>
        <sz val="11"/>
        <rFont val="Calibri"/>
      </rPr>
      <t>The Enterprise Voice, Video, and Messaging Session Manager must alert the information system security officer (ISSO) and system administrator (SA) (at a minimum) in the event of a session (call) record system failure.</t>
    </r>
  </si>
  <si>
    <r>
      <rPr>
        <sz val="11"/>
        <color rgb="FF000000"/>
        <rFont val="Calibri"/>
      </rPr>
      <t>Configure the Enterprise Voice, Video, and Messaging Session Manager to alert the ISSO and SA (at a minimum) in the event of a session record system failure.</t>
    </r>
  </si>
  <si>
    <r>
      <rPr>
        <sz val="11"/>
        <color rgb="FF000000"/>
        <rFont val="Calibri"/>
      </rPr>
      <t>It is critical for the appropriate personnel to be aware if a system is at risk of failing to process session records. Without this notification, the security personnel may be unaware of an impending failure of the session record capability. Session record processing failures include software/hardware errors, failures in the capturing mechanisms, and storage capacity being reached or exceeded.</t>
    </r>
    <r>
      <rPr>
        <sz val="11"/>
        <color rgb="FF000000"/>
        <rFont val="Calibri"/>
      </rPr>
      <t xml:space="preserve">
</t>
    </r>
    <r>
      <rPr>
        <sz val="11"/>
        <color rgb="FF000000"/>
        <rFont val="Calibri"/>
      </rPr>
      <t>This requirement applies to each session record data storage repository (i.e., distinct information system component where session records are stored), the centralized session record storage capacity of organizations (i.e., all session record data storage repositories combined), or both.</t>
    </r>
  </si>
  <si>
    <r>
      <rPr>
        <sz val="11"/>
        <color rgb="FF000000"/>
        <rFont val="Calibri"/>
      </rPr>
      <t>Verify the Enterprise Voice, Video, and Messaging Session Manager alerts the ISSO and SA (at a minimum) in the event of a session record system failure.</t>
    </r>
    <r>
      <rPr>
        <sz val="11"/>
        <color rgb="FF000000"/>
        <rFont val="Calibri"/>
      </rPr>
      <t xml:space="preserve">
</t>
    </r>
    <r>
      <rPr>
        <sz val="11"/>
        <color rgb="FF000000"/>
        <rFont val="Calibri"/>
      </rPr>
      <t>If the Enterprise Voice, Video, and Messaging Session Manager does not alert the ISSO and SA (at a minimum) in the event of a session record system failure, this is a finding.</t>
    </r>
  </si>
  <si>
    <t>V-260003</t>
  </si>
  <si>
    <r>
      <rPr>
        <sz val="11"/>
        <rFont val="Calibri"/>
      </rPr>
      <t>The Enterprise Voice, Video, and Messaging Session Manager must protect session (call) records from unauthorized read access.</t>
    </r>
  </si>
  <si>
    <r>
      <rPr>
        <sz val="11"/>
        <color rgb="FF000000"/>
        <rFont val="Calibri"/>
      </rPr>
      <t>Configure the Enterprise Voice, Video, and Messaging Session Manager to protect session records from unauthorized read access.</t>
    </r>
  </si>
  <si>
    <r>
      <rPr>
        <sz val="11"/>
        <color rgb="FF000000"/>
        <rFont val="Calibri"/>
      </rPr>
      <t>Auditing and logging are key components of any security architecture. Logging the actions of specific events provides a means to investigate an attack, recognize resource utilization or capacity thresholds, or to simply identify an improperly configured network element. Thus, it is imperative that the collected log data from the various network elements, as well as the auditing tools, be secured and can only be accessed by authorized personnel.</t>
    </r>
  </si>
  <si>
    <r>
      <rPr>
        <sz val="11"/>
        <color rgb="FF000000"/>
        <rFont val="Calibri"/>
      </rPr>
      <t>Verify the Enterprise Voice, Video, and Messaging Session Manager protects session records from unauthorized read access.</t>
    </r>
    <r>
      <rPr>
        <sz val="11"/>
        <color rgb="FF000000"/>
        <rFont val="Calibri"/>
      </rPr>
      <t xml:space="preserve">
</t>
    </r>
    <r>
      <rPr>
        <sz val="11"/>
        <color rgb="FF000000"/>
        <rFont val="Calibri"/>
      </rPr>
      <t>If the Enterprise Voice, Video, and Messaging Session Manager does not protect session records from unauthorized read access, this is a finding.</t>
    </r>
  </si>
  <si>
    <t>V-260004</t>
  </si>
  <si>
    <r>
      <rPr>
        <sz val="11"/>
        <rFont val="Calibri"/>
      </rPr>
      <t>The Enterprise Voice, Video, and Messaging Session Manager must protect session (call) records from unauthorized modification.</t>
    </r>
  </si>
  <si>
    <r>
      <rPr>
        <sz val="11"/>
        <color rgb="FF000000"/>
        <rFont val="Calibri"/>
      </rPr>
      <t>Configure the Enterprise Voice, Video, and Messaging Session Manager to protect session records from unauthorized modification.</t>
    </r>
  </si>
  <si>
    <r>
      <rPr>
        <sz val="11"/>
        <color rgb="FF000000"/>
        <rFont val="Calibri"/>
      </rPr>
      <t>If session records were to become compromised, then forensic analysis and discovery of the true source of potentially malicious system activity is impossible to achieve. To ensure the veracity of session records, the information system and/or the application must protect session information from unauthorized modification. This requirement can be achieved through multiple methods, which will depend upon system architecture and design. Some commonly employed methods include ensuring log files receive the proper file system permissions and limiting log data locations.</t>
    </r>
  </si>
  <si>
    <r>
      <rPr>
        <sz val="11"/>
        <color rgb="FF000000"/>
        <rFont val="Calibri"/>
      </rPr>
      <t>Verify the Enterprise Voice, Video, and Messaging Session Manager protects session records from unauthorized modification.</t>
    </r>
    <r>
      <rPr>
        <sz val="11"/>
        <color rgb="FF000000"/>
        <rFont val="Calibri"/>
      </rPr>
      <t xml:space="preserve">
</t>
    </r>
    <r>
      <rPr>
        <sz val="11"/>
        <color rgb="FF000000"/>
        <rFont val="Calibri"/>
      </rPr>
      <t>If the Enterprise Voice, Video, and Messaging Session Manager does not protect session records from unauthorized modification, this is a finding.</t>
    </r>
  </si>
  <si>
    <t>V-260005</t>
  </si>
  <si>
    <r>
      <rPr>
        <sz val="11"/>
        <rFont val="Calibri"/>
      </rPr>
      <t>The Enterprise Voice, Video, and Messaging Session Manager must protect session (call) records from unauthorized deletion.</t>
    </r>
  </si>
  <si>
    <r>
      <rPr>
        <sz val="11"/>
        <color rgb="FF000000"/>
        <rFont val="Calibri"/>
      </rPr>
      <t>Configure the Enterprise Voice, Video, and Messaging Session Manager to protect session records from unauthorized deletion.</t>
    </r>
  </si>
  <si>
    <r>
      <rPr>
        <sz val="11"/>
        <color rgb="FF000000"/>
        <rFont val="Calibri"/>
      </rPr>
      <t>Verify the Enterprise Voice, Video, and Messaging Session Manager protects session records from unauthorized deletion.</t>
    </r>
    <r>
      <rPr>
        <sz val="11"/>
        <color rgb="FF000000"/>
        <rFont val="Calibri"/>
      </rPr>
      <t xml:space="preserve">
</t>
    </r>
    <r>
      <rPr>
        <sz val="11"/>
        <color rgb="FF000000"/>
        <rFont val="Calibri"/>
      </rPr>
      <t>If the Enterprise Voice, Video, and Messaging Session Manager does not protect session records from unauthorized deletion, this is a finding.</t>
    </r>
  </si>
  <si>
    <t>V-260006</t>
  </si>
  <si>
    <r>
      <rPr>
        <sz val="11"/>
        <rFont val="Calibri"/>
      </rPr>
      <t>The Enterprise Voice, Video, and Messaging Session Manager must produce session (call) records for events determined to be significant and relevant by local policy.</t>
    </r>
  </si>
  <si>
    <r>
      <rPr>
        <sz val="11"/>
        <color rgb="FF000000"/>
        <rFont val="Calibri"/>
      </rPr>
      <t>Configure the Enterprise Voice, Video, and Messaging Session Manager to produce session records for events determined to be significant and relevant by local policy.</t>
    </r>
  </si>
  <si>
    <r>
      <rPr>
        <sz val="11"/>
        <color rgb="FF000000"/>
        <rFont val="Calibri"/>
      </rPr>
      <t>Without the capability to generate session records, it is difficult to establish, correlate, and investigate the events relating to an incident, or identify those responsible. Session records are generated from several components within the Voice Video system (e.g., session manager, session border control, gateway, gatekeeper, or endpoints).</t>
    </r>
    <r>
      <rPr>
        <sz val="11"/>
        <color rgb="FF000000"/>
        <rFont val="Calibri"/>
      </rPr>
      <t xml:space="preserve">
</t>
    </r>
    <r>
      <rPr>
        <sz val="11"/>
        <color rgb="FF000000"/>
        <rFont val="Calibri"/>
      </rPr>
      <t>Session record content that may be necessary to satisfy this requirement includes, for example, type of connection, connection origination, time stamps, outcome, user identities, and user identifiers. Additionally, an adversary must not be able to modify or delete session records.</t>
    </r>
  </si>
  <si>
    <r>
      <rPr>
        <sz val="11"/>
        <color rgb="FF000000"/>
        <rFont val="Calibri"/>
      </rPr>
      <t>Verify the Enterprise Voice, Video, and Messaging Session Manager produces session records for events determined to be significant and relevant by local policy.</t>
    </r>
    <r>
      <rPr>
        <sz val="11"/>
        <color rgb="FF000000"/>
        <rFont val="Calibri"/>
      </rPr>
      <t xml:space="preserve">
</t>
    </r>
    <r>
      <rPr>
        <sz val="11"/>
        <color rgb="FF000000"/>
        <rFont val="Calibri"/>
      </rPr>
      <t>If the Enterprise Voice, Video, and Messaging Session Manager does not produce session records for events determined to be significant and relevant by local policy, this is a finding.</t>
    </r>
  </si>
  <si>
    <t>V-260007</t>
  </si>
  <si>
    <r>
      <rPr>
        <sz val="11"/>
        <rFont val="Calibri"/>
      </rPr>
      <t>The Enterprise Voice, Video, and Messaging Session Manager must be configured to disable nonessential capabilities.</t>
    </r>
  </si>
  <si>
    <r>
      <rPr>
        <sz val="11"/>
        <color rgb="FF000000"/>
        <rFont val="Calibri"/>
      </rPr>
      <t>Configure the Enterprise Voice, Video, and Messaging Session Manager to be configured to disable nonessential capabilities.</t>
    </r>
  </si>
  <si>
    <r>
      <rPr>
        <sz val="11"/>
        <color rgb="FF000000"/>
        <rFont val="Calibri"/>
      </rPr>
      <t>It is detrimental for Enterprise Voice, Video, and Messaging Session Managers to provide, or enable by default, functionality exceeding requirements or mission objectives. These unnecessary capabilities or services are often overlooked and therefore may remain unsecured. They increase the risk to the platform by providing additional attack vectors. Enterprise Voice, Video, and Messaging Session Managers are capable of providing a wide variety of functions and services. Some of the functions and services, provided by default, may not be necessary to support essential organizational operations (e.g., key missions, functions).</t>
    </r>
  </si>
  <si>
    <r>
      <rPr>
        <sz val="11"/>
        <color rgb="FF000000"/>
        <rFont val="Calibri"/>
      </rPr>
      <t>Verify the Enterprise Voice, Video, and Messaging Session Manager is configured to disable nonessential capabilities.</t>
    </r>
    <r>
      <rPr>
        <sz val="11"/>
        <color rgb="FF000000"/>
        <rFont val="Calibri"/>
      </rPr>
      <t xml:space="preserve">
</t>
    </r>
    <r>
      <rPr>
        <sz val="11"/>
        <color rgb="FF000000"/>
        <rFont val="Calibri"/>
      </rPr>
      <t>If the Enterprise Voice, Video, and Messaging Session Manager is not configured to disable nonessential capabilities, this is a finding.</t>
    </r>
  </si>
  <si>
    <t>V-260008</t>
  </si>
  <si>
    <r>
      <rPr>
        <sz val="11"/>
        <rFont val="Calibri"/>
      </rPr>
      <t>The Enterprise Voice, Video, and Messaging Session Manager must only use ports, protocols, and services allowed per the Ports, Protocols, and Services Management (PPSM) Category Assurance List (CAL) and Vulnerability Assessments (VAs).</t>
    </r>
  </si>
  <si>
    <r>
      <rPr>
        <sz val="11"/>
        <color rgb="FF000000"/>
        <rFont val="Calibri"/>
      </rPr>
      <t>Configure the Enterprise Voice, Video, and Messaging Session Manager to only use of ports, protocols, and services allowed per the PPSM CAL and VAs.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</si>
  <si>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Network elements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element must support the organizational requirements providing only essential capabilities and limiting the use of ports, protocols, and/or services to only those required, authorized, and approved to conduct official business or to address authorized quality-of-life issues.</t>
    </r>
  </si>
  <si>
    <r>
      <rPr>
        <sz val="11"/>
        <color rgb="FF000000"/>
        <rFont val="Calibri"/>
      </rPr>
      <t>Verify the Enterprise Voice, Video, and Messaging Session Manager only uses ports, protocols, and services allowed per the PPSM CAL and VAs.</t>
    </r>
    <r>
      <rPr>
        <sz val="11"/>
        <color rgb="FF000000"/>
        <rFont val="Calibri"/>
      </rPr>
      <t xml:space="preserve">
</t>
    </r>
    <r>
      <rPr>
        <sz val="11"/>
        <color rgb="FF000000"/>
        <rFont val="Calibri"/>
      </rPr>
      <t>If the Enterprise Voice, Video, and Messaging Session Manager uses ports, protocols, and services other than those permitted by the PPSM CAL and VAs, this is a finding.</t>
    </r>
  </si>
  <si>
    <t>V-260009</t>
  </si>
  <si>
    <r>
      <rPr>
        <sz val="11"/>
        <rFont val="Calibri"/>
      </rPr>
      <t>The Enterprise Voice, Video, and Messaging Session Manager must be configured to uniquely identify and authenticate organizational users (or processes acting on behalf of organizational users).</t>
    </r>
  </si>
  <si>
    <r>
      <rPr>
        <sz val="11"/>
        <color rgb="FF000000"/>
        <rFont val="Calibri"/>
      </rPr>
      <t>Configure the Enterprise Voice, Video, and Messaging Session Manager to uniquely identify all users.</t>
    </r>
  </si>
  <si>
    <r>
      <rPr>
        <sz val="11"/>
        <color rgb="FF000000"/>
        <rFont val="Calibri"/>
      </rPr>
      <t xml:space="preserve">To ensure accountability and prevent unauthenticated access, organizational users must be uniquely identified and authenticated to prevent potential misuse and compromise of the system. </t>
    </r>
    <r>
      <rPr>
        <sz val="11"/>
        <color rgb="FF000000"/>
        <rFont val="Calibri"/>
      </rPr>
      <t xml:space="preserve">
</t>
    </r>
    <r>
      <rPr>
        <sz val="11"/>
        <color rgb="FF000000"/>
        <rFont val="Calibri"/>
      </rPr>
      <t>Sharing of accounts prevents accountability and nonrepudiation. Organizational users must be uniquely identified and authenticated for all accesses.</t>
    </r>
  </si>
  <si>
    <r>
      <rPr>
        <sz val="11"/>
        <color rgb="FF000000"/>
        <rFont val="Calibri"/>
      </rPr>
      <t>Verify the Enterprise Voice, Video, and Messaging Session Manager uniquely identifies all users.</t>
    </r>
    <r>
      <rPr>
        <sz val="11"/>
        <color rgb="FF000000"/>
        <rFont val="Calibri"/>
      </rPr>
      <t xml:space="preserve">
</t>
    </r>
    <r>
      <rPr>
        <sz val="11"/>
        <color rgb="FF000000"/>
        <rFont val="Calibri"/>
      </rPr>
      <t>If the Enterprise Voice, Video, and Messaging Session Manager does not uniquely identify all users, then is a finding.</t>
    </r>
  </si>
  <si>
    <t>V-260010</t>
  </si>
  <si>
    <r>
      <rPr>
        <sz val="11"/>
        <rFont val="Calibri"/>
      </rPr>
      <t>The Enterprise Voice, Video, and Messaging Session Manager must be configured to use an organizational-level user account management system.</t>
    </r>
  </si>
  <si>
    <r>
      <rPr>
        <sz val="11"/>
        <color rgb="FF000000"/>
        <rFont val="Calibri"/>
      </rPr>
      <t>Configure the Enterprise Voice, Video, and Messaging Session Manager to use an organizational level user account management system.</t>
    </r>
  </si>
  <si>
    <r>
      <rPr>
        <sz val="11"/>
        <color rgb="FF000000"/>
        <rFont val="Calibri"/>
      </rPr>
      <t>To effectively manage user accounts, organizational level systems such as Lightweight Directory Access Protocol (LDAP) or Active Directory (AD) are used to create and manage user credentials that can be used across the organization.</t>
    </r>
    <r>
      <rPr>
        <sz val="11"/>
        <color rgb="FF000000"/>
        <rFont val="Calibri"/>
      </rPr>
      <t xml:space="preserve">
</t>
    </r>
    <r>
      <rPr>
        <sz val="11"/>
        <color rgb="FF000000"/>
        <rFont val="Calibri"/>
      </rPr>
      <t>This reduces the need for separate user account databases across systems, that can create orphaned account issues, and the need to remember different credentials for each system.</t>
    </r>
    <r>
      <rPr>
        <sz val="11"/>
        <color rgb="FF000000"/>
        <rFont val="Calibri"/>
      </rPr>
      <t xml:space="preserve">
</t>
    </r>
    <r>
      <rPr>
        <sz val="11"/>
        <color rgb="FF000000"/>
        <rFont val="Calibri"/>
      </rPr>
      <t>When user access is no longer authorized, an organizational level system can simultaneously revoke access to all systems.</t>
    </r>
  </si>
  <si>
    <r>
      <rPr>
        <sz val="11"/>
        <color rgb="FF000000"/>
        <rFont val="Calibri"/>
      </rPr>
      <t>Verify the Enterprise Voice, Video, and Messaging Session Manager is configured to use an organizational level user account management system.</t>
    </r>
    <r>
      <rPr>
        <sz val="11"/>
        <color rgb="FF000000"/>
        <rFont val="Calibri"/>
      </rPr>
      <t xml:space="preserve">
</t>
    </r>
    <r>
      <rPr>
        <sz val="11"/>
        <color rgb="FF000000"/>
        <rFont val="Calibri"/>
      </rPr>
      <t>If the Enterprise Voice, Video, and Messaging Session Manager is not configured to use an organizational level user account management system, then is a finding.</t>
    </r>
  </si>
  <si>
    <t>V-260011</t>
  </si>
  <si>
    <r>
      <rPr>
        <sz val="11"/>
        <rFont val="Calibri"/>
      </rPr>
      <t>The Enterprise Voice, Video, and Messaging Session Manager must be configured to implement attack-resistant mechanisms for Voice Video Endpoint registration.</t>
    </r>
  </si>
  <si>
    <r>
      <rPr>
        <sz val="11"/>
        <color rgb="FF000000"/>
        <rFont val="Calibri"/>
      </rPr>
      <t>Configure the Enterprise Voice, Video, and Messaging Session Manager to implement attack-resistant mechanisms for Voice Video Endpoint registration.</t>
    </r>
  </si>
  <si>
    <r>
      <rPr>
        <sz val="11"/>
        <color rgb="FF000000"/>
        <rFont val="Calibri"/>
      </rPr>
      <t xml:space="preserve">Attacks against an Enterprise Voice, Video, and Messaging Session Manager may include denial of service (DoS), replay attacks, or cross-site scripting. A replay attack may enable an unauthorized user to gain access to the application. Authentication sessions between the authenticator and the application validating the user credentials must not be vulnerable to a replay attack. An authentication process resists replay attacks if it is impractical to achieve a successful authentication by recording and replaying a previous authentication message. Techniques used to address this include protocols using nonces (e.g., numbers generated for a specific one time use) or challenges (e.g., TLS, WS_Security). Additional techniques include time-synchronous or challenge-response one-time authenticators. </t>
    </r>
    <r>
      <rPr>
        <sz val="11"/>
        <color rgb="FF000000"/>
        <rFont val="Calibri"/>
      </rPr>
      <t xml:space="preserve">
</t>
    </r>
    <r>
      <rPr>
        <sz val="11"/>
        <color rgb="FF000000"/>
        <rFont val="Calibri"/>
      </rPr>
      <t>A cross-site scripting vulnerability was demonstrated on a SIP-based IP phone by adding scripting code to the "From" field in the SIP invite. Upon receiving the invite, the embedded code was executed by the IP phone embedded web server to download additional malicious code.</t>
    </r>
  </si>
  <si>
    <r>
      <rPr>
        <sz val="11"/>
        <color rgb="FF000000"/>
        <rFont val="Calibri"/>
      </rPr>
      <t>Verify the Enterprise Voice, Video, and Messaging Session Manager implements attack-resistant mechanisms for Voice Video Endpoint registration.</t>
    </r>
    <r>
      <rPr>
        <sz val="11"/>
        <color rgb="FF000000"/>
        <rFont val="Calibri"/>
      </rPr>
      <t xml:space="preserve">
</t>
    </r>
    <r>
      <rPr>
        <sz val="11"/>
        <color rgb="FF000000"/>
        <rFont val="Calibri"/>
      </rPr>
      <t>If the Enterprise Voice, Video, and Messaging Session Manager does not implement attack-resistant mechanisms for Voice Video Endpoint registration, this is a finding.</t>
    </r>
  </si>
  <si>
    <t>V-260012</t>
  </si>
  <si>
    <r>
      <rPr>
        <sz val="11"/>
        <rFont val="Calibri"/>
      </rPr>
      <t>The Enterprise Voice, Video, and Messaging Session Manager must be configured to uniquely identify each Voice Video Endpoint device before registration.</t>
    </r>
  </si>
  <si>
    <r>
      <rPr>
        <sz val="11"/>
        <color rgb="FF000000"/>
        <rFont val="Calibri"/>
      </rPr>
      <t>Configure the Enterprise Voice, Video, and Messaging Session Manager to uniquely identify all Voice Video Endpoint devices before registering those devices.</t>
    </r>
  </si>
  <si>
    <r>
      <rPr>
        <sz val="11"/>
        <color rgb="FF000000"/>
        <rFont val="Calibri"/>
      </rPr>
      <t>Without identifying devices, unidentified or unknown devices may be introduced, thereby facilitating malicious activity. Typically, devices can be identified by MAC or IP address, but certificates provide a greater level of security. Identification of devices works with registration of devices as part of a defense in depth approach to Voice Video networks. Registration is the process of authorizing endpoints to communicate with the session manager. Registration occurs with the SIP server in VoIP systems and with a gatekeeper in H.323 systems. Without enforcing registration, an adversary could impersonate a legitimate device on the Voice Video network.</t>
    </r>
  </si>
  <si>
    <r>
      <rPr>
        <sz val="11"/>
        <color rgb="FF000000"/>
        <rFont val="Calibri"/>
      </rPr>
      <t>Verify the Enterprise Voice, Video, and Messaging Session Manager uniquely identifies all Voice Video Endpoint devices before registration.</t>
    </r>
    <r>
      <rPr>
        <sz val="11"/>
        <color rgb="FF000000"/>
        <rFont val="Calibri"/>
      </rPr>
      <t xml:space="preserve">
</t>
    </r>
    <r>
      <rPr>
        <sz val="11"/>
        <color rgb="FF000000"/>
        <rFont val="Calibri"/>
      </rPr>
      <t>If the Enterprise Voice, Video, and Messaging Session Manager does not uniquely identify all Voice Video Endpoint devices before registration, this is a finding.</t>
    </r>
  </si>
  <si>
    <t>V-260013</t>
  </si>
  <si>
    <r>
      <rPr>
        <sz val="11"/>
        <rFont val="Calibri"/>
      </rPr>
      <t>The Enterprise Voice, Video, and Messaging Session Manager must be configured to terminate all network connections associated with a communications session at the end of the session.</t>
    </r>
  </si>
  <si>
    <r>
      <rPr>
        <sz val="11"/>
        <color rgb="FF000000"/>
        <rFont val="Calibri"/>
      </rPr>
      <t>Configure the Enterprise Voice, Video, and Messaging Session Manager to terminate all network connections associated with a communications session at the end of the session.</t>
    </r>
  </si>
  <si>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t>
    </r>
    <r>
      <rPr>
        <sz val="11"/>
        <color rgb="FF000000"/>
        <rFont val="Calibri"/>
      </rPr>
      <t xml:space="preserve">
</t>
    </r>
    <r>
      <rPr>
        <sz val="11"/>
        <color rgb="FF000000"/>
        <rFont val="Calibri"/>
      </rPr>
      <t>Enterprise Voice, Video, and Messaging Session Managers do not conduct media session; they conduct the session termination signaling. Endpoints and border elements conduct the media sessions and de-allocate those resources. However, sessions that do not receive a response from the far end may require the session manager to request termination of communication sessions.</t>
    </r>
  </si>
  <si>
    <r>
      <rPr>
        <sz val="11"/>
        <color rgb="FF000000"/>
        <rFont val="Calibri"/>
      </rPr>
      <t>Verify the Enterprise Voice, Video, and Messaging Session Manager terminates all network connections associated with a communications session at the end of the session.</t>
    </r>
    <r>
      <rPr>
        <sz val="11"/>
        <color rgb="FF000000"/>
        <rFont val="Calibri"/>
      </rPr>
      <t xml:space="preserve">
</t>
    </r>
    <r>
      <rPr>
        <sz val="11"/>
        <color rgb="FF000000"/>
        <rFont val="Calibri"/>
      </rPr>
      <t>If the Enterprise Voice, Video, and Messaging Session Manager does not terminate all network connections associated with a communications session at the end of the session, this is a finding.</t>
    </r>
  </si>
  <si>
    <t>V-260014</t>
  </si>
  <si>
    <r>
      <rPr>
        <sz val="11"/>
        <rFont val="Calibri"/>
      </rPr>
      <t>The Enterprise Voice, Video, and Messaging Session Manager supporting Command and Control (C2) communications must associate multilevel precedence and preemption (MLPP) attributes when exchanged between unified capabilities (UC) systems.</t>
    </r>
  </si>
  <si>
    <r>
      <rPr>
        <sz val="11"/>
        <color rgb="FF000000"/>
        <rFont val="Calibri"/>
      </rPr>
      <t>Configure the Enterprise Voice, Video, and Messaging Session Manager supporting C2 communications to associate MLPP attributes when exchanged between UC systems.</t>
    </r>
  </si>
  <si>
    <r>
      <rPr>
        <sz val="11"/>
        <color rgb="FF000000"/>
        <rFont val="Calibri"/>
      </rPr>
      <t>If MLPP attributes are not associated with the information being transmitted between systems, then access control policies and information flows which depend on these MLPP attributes will not function and unauthorized access may result.</t>
    </r>
    <r>
      <rPr>
        <sz val="11"/>
        <color rgb="FF000000"/>
        <rFont val="Calibri"/>
      </rPr>
      <t xml:space="preserve">
</t>
    </r>
    <r>
      <rPr>
        <sz val="11"/>
        <color rgb="FF000000"/>
        <rFont val="Calibri"/>
      </rPr>
      <t>Without the implementation of safeguards which allocate network communication resources based on priority, network availability, and particularly high priority traffic, may be dropped or delayed. DOD relies on the implementation of MLPP to ensure that flag officers and senior staff are provided higher priority for communications than other users. For VoIP and videoconferencing systems, Enterprise Voice, Video, and Messaging Session Managers must communicate using protocols and services that provide expedited packets to users and other systems.</t>
    </r>
  </si>
  <si>
    <r>
      <rPr>
        <sz val="11"/>
        <color rgb="FF000000"/>
        <rFont val="Calibri"/>
      </rPr>
      <t>Verify the Enterprise Voice, Video, and Messaging Session Manager supporting C2 communications associates MLPP attributes when exchanged between UC systems.</t>
    </r>
    <r>
      <rPr>
        <sz val="11"/>
        <color rgb="FF000000"/>
        <rFont val="Calibri"/>
      </rPr>
      <t xml:space="preserve">
</t>
    </r>
    <r>
      <rPr>
        <sz val="11"/>
        <color rgb="FF000000"/>
        <rFont val="Calibri"/>
      </rPr>
      <t>If the Enterprise Voice, Video, and Messaging Session Manager supporting C2 communications does not associate MLPP attributes when exchanged between UC systems, this is a finding.</t>
    </r>
  </si>
  <si>
    <t>V-260015</t>
  </si>
  <si>
    <r>
      <rPr>
        <sz val="11"/>
        <rFont val="Calibri"/>
      </rPr>
      <t>The Enterprise Voice, Video, and Messaging Session Manager supporting Command and Control (C2) communications must validate the integrity of transmitted multilevel precedence and preemption (MLPP) attributes.</t>
    </r>
  </si>
  <si>
    <r>
      <rPr>
        <sz val="11"/>
        <color rgb="FF000000"/>
        <rFont val="Calibri"/>
      </rPr>
      <t>Configure the Enterprise Voice, Video, and Messaging Session Manager supporting C2 communications to validate the integrity of transmitted MLPP attributes.</t>
    </r>
  </si>
  <si>
    <r>
      <rPr>
        <sz val="11"/>
        <color rgb="FF000000"/>
        <rFont val="Calibri"/>
      </rPr>
      <t>If MLPP attributes are not associated with the information being transmitted between components, then access control policies and information flows which depend on these MLPP attributes will not function and unauthorized access may result. When data is exchanged, the MLPP attributes associated with this data must be validated to ensure the data has not been changed.</t>
    </r>
    <r>
      <rPr>
        <sz val="11"/>
        <color rgb="FF000000"/>
        <rFont val="Calibri"/>
      </rPr>
      <t xml:space="preserve">
</t>
    </r>
    <r>
      <rPr>
        <sz val="11"/>
        <color rgb="FF000000"/>
        <rFont val="Calibri"/>
      </rPr>
      <t>Without the implementation of safeguards which allocate network communication resources based on priority, network availability, and particularly high priority traffic, may be dropped or delayed. DOD relies on the implementation of MLPP to ensure that flag officers and senior staff are provided higher priority for communications than other users. For VoIP and videoconferencing systems, Enterprise Voice, Video, and Messaging Session Managers must communicate using protocols and services that provide expedited packets to users and other systems.</t>
    </r>
  </si>
  <si>
    <r>
      <rPr>
        <sz val="11"/>
        <color rgb="FF000000"/>
        <rFont val="Calibri"/>
      </rPr>
      <t>Verify the Enterprise Voice, Video, and Messaging Session Manager supporting C2 communications validates the integrity of transmitted MLPP attributes.</t>
    </r>
    <r>
      <rPr>
        <sz val="11"/>
        <color rgb="FF000000"/>
        <rFont val="Calibri"/>
      </rPr>
      <t xml:space="preserve">
</t>
    </r>
    <r>
      <rPr>
        <sz val="11"/>
        <color rgb="FF000000"/>
        <rFont val="Calibri"/>
      </rPr>
      <t>If the Enterprise Voice, Video, and Messaging Session Manager supporting C2 communications does not validate the integrity of transmitted MLPP attributes, this is a finding.</t>
    </r>
  </si>
  <si>
    <t>V-260016</t>
  </si>
  <si>
    <r>
      <rPr>
        <sz val="11"/>
        <rFont val="Calibri"/>
      </rPr>
      <t>The Enterprise Voice, Video, and Messaging Session Manager must be configured to use FIPS-validated SHA-2 or higher to protect the authenticity of communications sessions.</t>
    </r>
  </si>
  <si>
    <r>
      <rPr>
        <sz val="11"/>
        <color rgb="FF000000"/>
        <rFont val="Calibri"/>
      </rPr>
      <t>Configure the Enterprise Voice, Video, and Messaging Session Manager to use FIPS-validated SHA-2 or higher to protect communications sessions.</t>
    </r>
  </si>
  <si>
    <r>
      <rPr>
        <sz val="11"/>
        <color rgb="FF000000"/>
        <rFont val="Calibri"/>
      </rPr>
      <t>Verify the Enterprise Voice, Video, and Messaging Session Manager is configured to use FIPS-validated SHA-2 or higher to protect the authenticity of communications sessions.</t>
    </r>
    <r>
      <rPr>
        <sz val="11"/>
        <color rgb="FF000000"/>
        <rFont val="Calibri"/>
      </rPr>
      <t xml:space="preserve">
</t>
    </r>
    <r>
      <rPr>
        <sz val="11"/>
        <color rgb="FF000000"/>
        <rFont val="Calibri"/>
      </rPr>
      <t>Note: The use of SHA-1 in accordance with SP800-131Ar2 will also meet this requirement.</t>
    </r>
    <r>
      <rPr>
        <sz val="11"/>
        <color rgb="FF000000"/>
        <rFont val="Calibri"/>
      </rPr>
      <t xml:space="preserve">
</t>
    </r>
    <r>
      <rPr>
        <sz val="11"/>
        <color rgb="FF000000"/>
        <rFont val="Calibri"/>
      </rPr>
      <t>If the Enterprise Voice, Video, and Messaging Session Manager is not configured to use FIPS-validated SHA-2 or higher, this is a finding.</t>
    </r>
  </si>
  <si>
    <t>V-260017</t>
  </si>
  <si>
    <r>
      <rPr>
        <sz val="11"/>
        <rFont val="Calibri"/>
      </rPr>
      <t>The Enterprise Voice, Video, and Messaging Session Manager must fail to a secure state if system initialization fails, shutdown fails, or aborts fail.</t>
    </r>
  </si>
  <si>
    <r>
      <rPr>
        <sz val="11"/>
        <color rgb="FF000000"/>
        <rFont val="Calibri"/>
      </rPr>
      <t>Configure the Enterprise Voice, Video, and Messaging Session Manager to fail to a secure state if system initialization fails, shutdown fails, or aborts fail.</t>
    </r>
  </si>
  <si>
    <r>
      <rPr>
        <sz val="11"/>
        <color rgb="FF000000"/>
        <rFont val="Calibri"/>
      </rPr>
      <t xml:space="preserve">Failure to a known safe state helps prevent systems from failing to a state that may cause loss of data or unauthorized access to system resources. Network elements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to mission-essential processes. </t>
    </r>
    <r>
      <rPr>
        <sz val="11"/>
        <color rgb="FF000000"/>
        <rFont val="Calibri"/>
      </rPr>
      <t xml:space="preserve">
</t>
    </r>
    <r>
      <rPr>
        <sz val="11"/>
        <color rgb="FF000000"/>
        <rFont val="Calibri"/>
      </rPr>
      <t>An example is a firewall that blocks all traffic rather than allowing all traffic when a firewall component fails (e.g., fail closed and do not forward traffic). This prevents an attacker from forcing a failure of the system in order to obtain access. This applies to the configuration of the functionality of the element (e.g., firewall, IDPS, or router). Abort refers to stopping a program or function before it has finished naturally. The term abort refers to both requested and unexpected terminations.</t>
    </r>
  </si>
  <si>
    <r>
      <rPr>
        <sz val="11"/>
        <color rgb="FF000000"/>
        <rFont val="Calibri"/>
      </rPr>
      <t>Verify the Enterprise Voice, Video, and Messaging Session Manager fails to a secure state when system initialization fails, shutdown fails, or aborts fail.</t>
    </r>
    <r>
      <rPr>
        <sz val="11"/>
        <color rgb="FF000000"/>
        <rFont val="Calibri"/>
      </rPr>
      <t xml:space="preserve">
</t>
    </r>
    <r>
      <rPr>
        <sz val="11"/>
        <color rgb="FF000000"/>
        <rFont val="Calibri"/>
      </rPr>
      <t>If the Enterprise Voice, Video, and Messaging Session Manager does not fail to a secure state if system initialization fails, shutdown fails, or aborts fail, this is a finding.</t>
    </r>
  </si>
  <si>
    <t>V-260018</t>
  </si>
  <si>
    <r>
      <rPr>
        <sz val="11"/>
        <rFont val="Calibri"/>
      </rPr>
      <t>In the event of a system failure, Enterprise Voice, Video, and Messaging Session Managers must be configured to preserve any information necessary to determine cause of failure and any information necessary to return to operations with least disruption to mission processes.</t>
    </r>
  </si>
  <si>
    <r>
      <rPr>
        <sz val="11"/>
        <color rgb="FF000000"/>
        <rFont val="Calibri"/>
      </rPr>
      <t>Configure the Enterprise Voice, Video, and Messaging Session Manager, in the event of a system failure, to preserve any information necessary to determine cause of failure and any information necessary to return to operations with least disruption to mission processes.</t>
    </r>
  </si>
  <si>
    <r>
      <rPr>
        <sz val="11"/>
        <color rgb="FF000000"/>
        <rFont val="Calibri"/>
      </rPr>
      <t>Verify that in the event of a system failure, the Enterprise Voice, Video, and Messaging Session Managers preserves any information necessary to determine cause of failure and any information necessary to return to operations with least disruption to mission processes.</t>
    </r>
    <r>
      <rPr>
        <sz val="11"/>
        <color rgb="FF000000"/>
        <rFont val="Calibri"/>
      </rPr>
      <t xml:space="preserve">
</t>
    </r>
    <r>
      <rPr>
        <sz val="11"/>
        <color rgb="FF000000"/>
        <rFont val="Calibri"/>
      </rPr>
      <t>If the Enterprise Voice, Video, and Messaging Session Managers does not preserve all information necessary to determine cause of failure, this is a finding.</t>
    </r>
    <r>
      <rPr>
        <sz val="11"/>
        <color rgb="FF000000"/>
        <rFont val="Calibri"/>
      </rPr>
      <t xml:space="preserve">
</t>
    </r>
    <r>
      <rPr>
        <sz val="11"/>
        <color rgb="FF000000"/>
        <rFont val="Calibri"/>
      </rPr>
      <t>If the Enterprise Voice, Video, and Messaging Session Managers does not preserve all information necessary to return to operations with least disruption to mission processes, this is a finding.</t>
    </r>
  </si>
  <si>
    <t>V-260019</t>
  </si>
  <si>
    <r>
      <rPr>
        <sz val="11"/>
        <rFont val="Calibri"/>
      </rPr>
      <t>The Enterprise Voice, Video, and Messaging Session Manager must be configured to generate session (call) records that provide information necessary for corrective actions without revealing personally identifiable information or sensitive information.</t>
    </r>
  </si>
  <si>
    <r>
      <rPr>
        <sz val="11"/>
        <color rgb="FF000000"/>
        <rFont val="Calibri"/>
      </rPr>
      <t>Configure the Enterprise Voice, Video, and Messaging Session Manager to generate session records that provide information necessary for corrective actions without revealing personally identifiable information or sensitive information.</t>
    </r>
  </si>
  <si>
    <r>
      <rPr>
        <sz val="11"/>
        <color rgb="FF000000"/>
        <rFont val="Calibri"/>
      </rPr>
      <t>Any Enterprise Voice, Video, and Messaging Session Manager providing too much information in session records risks compromising the data and security of the application and system. The structure and content of session records must be carefully considered by the organization and development team.</t>
    </r>
  </si>
  <si>
    <r>
      <rPr>
        <sz val="11"/>
        <color rgb="FF000000"/>
        <rFont val="Calibri"/>
      </rPr>
      <t>Verify the Enterprise Voice, Video, and Messaging Session Manager generates session records that provide information necessary for corrective actions without revealing personally identifiable information or sensitive information.</t>
    </r>
    <r>
      <rPr>
        <sz val="11"/>
        <color rgb="FF000000"/>
        <rFont val="Calibri"/>
      </rPr>
      <t xml:space="preserve">
</t>
    </r>
    <r>
      <rPr>
        <sz val="11"/>
        <color rgb="FF000000"/>
        <rFont val="Calibri"/>
      </rPr>
      <t>If the Enterprise Voice, Video, and Messaging Session Manager does not generate session records that provide information necessary for corrective actions without revealing personally identifiable information or sensitive information, this is a finding.</t>
    </r>
  </si>
  <si>
    <t>V-260020</t>
  </si>
  <si>
    <r>
      <rPr>
        <sz val="11"/>
        <rFont val="Calibri"/>
      </rPr>
      <t>The Enterprise Voice, Video, and Messaging Session Manager must be configured to restrict Enterprise Voice, Video, and Messaging Session Manager access outside of operational hours.</t>
    </r>
  </si>
  <si>
    <r>
      <rPr>
        <sz val="11"/>
        <color rgb="FF000000"/>
        <rFont val="Calibri"/>
      </rPr>
      <t>Configure the Enterprise Voice, Video, and Messaging Session Manager to restrict Enterprise Voice, Video, and Messaging Session Manager access outside of operational hours to only essential connections.</t>
    </r>
  </si>
  <si>
    <r>
      <rPr>
        <sz val="11"/>
        <color rgb="FF000000"/>
        <rFont val="Calibri"/>
      </rPr>
      <t>Activity under unusual conditions can indicate hostile activity. For example, what is normal activity during operational hours can indicate hostile activity if it occurs during off hours. Depending on mission needs and conditions, usage restrictions based on conditions and circumstances may be critical to limit access to resources and data to comply with operational or mission access control requirements. Thus, the network element must be configured to enforce the specific conditions or circumstances under which application accounts can be used (e.g., by restricting usage to certain days of the week, time of day, or specific durations of time).</t>
    </r>
    <r>
      <rPr>
        <sz val="11"/>
        <color rgb="FF000000"/>
        <rFont val="Calibri"/>
      </rPr>
      <t xml:space="preserve">
</t>
    </r>
    <r>
      <rPr>
        <sz val="11"/>
        <color rgb="FF000000"/>
        <rFont val="Calibri"/>
      </rPr>
      <t>Limiting access to the voice/video network by work hours and work week mitigates the risk of unauthorized access to the system outside of duty hours, reducing misuse or abuse of the system and its resources. Areas requiring service during other times may be identified. However, it is essential that endpoints be allowed access to emergency services at all times.</t>
    </r>
  </si>
  <si>
    <r>
      <rPr>
        <sz val="11"/>
        <color rgb="FF000000"/>
        <rFont val="Calibri"/>
      </rPr>
      <t>Verify the Enterprise Voice, Video, and Messaging Session Manager provides the capability to restrict Enterprise Voice, Video, and Messaging Session Manager access outside of operational hours to allow only essential connection capability. Areas requiring extended service times may be identified as exceptions.</t>
    </r>
    <r>
      <rPr>
        <sz val="11"/>
        <color rgb="FF000000"/>
        <rFont val="Calibri"/>
      </rPr>
      <t xml:space="preserve">
</t>
    </r>
    <r>
      <rPr>
        <sz val="11"/>
        <color rgb="FF000000"/>
        <rFont val="Calibri"/>
      </rPr>
      <t>If the Enterprise Voice, Video, and Messaging Session Manager does not restrict Enterprise Voice, Video, and Messaging Session Manager access outside of operational hours allowing for exceptions, this is a finding.</t>
    </r>
  </si>
  <si>
    <t>V-260021</t>
  </si>
  <si>
    <r>
      <rPr>
        <sz val="11"/>
        <rFont val="Calibri"/>
      </rPr>
      <t>The Enterprise Voice, Video, and Messaging Session Manager must be configured to enforce changes to privileges of Voice Video Endpoint user access.</t>
    </r>
  </si>
  <si>
    <r>
      <rPr>
        <sz val="11"/>
        <color rgb="FF000000"/>
        <rFont val="Calibri"/>
      </rPr>
      <t>Configure the Enterprise Voice, Video, and Messaging Session Manager to enforce changes to privileges of Voice Video Endpoint user access.</t>
    </r>
  </si>
  <si>
    <r>
      <rPr>
        <sz val="11"/>
        <color rgb="FF000000"/>
        <rFont val="Calibri"/>
      </rPr>
      <t>Without the enforcement of immediate change to privilege levels, users and devices may not provide the correct level of service. Privileges include access to outside connections, precedence, and preemption capabilities. A user with higher precedence and preemption capability may supplant users authorized higher levels of access. Endpoint users must be limited to the privileges needed to conduct business and changes to privileges must be enforced immediately.</t>
    </r>
    <r>
      <rPr>
        <sz val="11"/>
        <color rgb="FF000000"/>
        <rFont val="Calibri"/>
      </rPr>
      <t xml:space="preserve">
</t>
    </r>
    <r>
      <rPr>
        <sz val="11"/>
        <color rgb="FF000000"/>
        <rFont val="Calibri"/>
      </rPr>
      <t xml:space="preserve">Access authorizations should be dynamic to reflect changing conditions; if a revocation is not enforced in a timely manner, users may have inappropriate access. Revocation of access rules may differ based on the types of access revoked. For example, if a subject (i.e., user or process) is removed from a group, access may not be revoked until the next time the object (e.g., file) is opened or until the next time the subject attempts a new access to the object. Revocation based on changes to security labels may take effect immediately. It may be necessary to immediately revoke access in certain circumstances (i.e., a compromised account is being used). </t>
    </r>
    <r>
      <rPr>
        <sz val="11"/>
        <color rgb="FF000000"/>
        <rFont val="Calibri"/>
      </rPr>
      <t xml:space="preserve">
</t>
    </r>
    <r>
      <rPr>
        <sz val="11"/>
        <color rgb="FF000000"/>
        <rFont val="Calibri"/>
      </rPr>
      <t>This may be mitigated by implementing SRG-NET-000321-VVSM-00008.</t>
    </r>
  </si>
  <si>
    <r>
      <rPr>
        <sz val="11"/>
        <color rgb="FF000000"/>
        <rFont val="Calibri"/>
      </rPr>
      <t>Verify the Enterprise Voice, Video, and Messaging Session Manager enforces change to privileges of Voice Video Endpoint user access. Privileges include access to outside connections, precedence, and preemption capabilities.</t>
    </r>
    <r>
      <rPr>
        <sz val="11"/>
        <color rgb="FF000000"/>
        <rFont val="Calibri"/>
      </rPr>
      <t xml:space="preserve">
</t>
    </r>
    <r>
      <rPr>
        <sz val="11"/>
        <color rgb="FF000000"/>
        <rFont val="Calibri"/>
      </rPr>
      <t>If the Enterprise Voice, Video, and Messaging Session Manager does not enforce changes to privileges of Voice Video Endpoint user access, this is a finding.</t>
    </r>
  </si>
  <si>
    <t>V-260022</t>
  </si>
  <si>
    <r>
      <rPr>
        <sz val="11"/>
        <rFont val="Calibri"/>
      </rPr>
      <t>The Enterprise Voice, Video, and Messaging Session Manager must be configured to enforce changes to privileges of Voice Video Endpoint device access.</t>
    </r>
  </si>
  <si>
    <r>
      <rPr>
        <sz val="11"/>
        <color rgb="FF000000"/>
        <rFont val="Calibri"/>
      </rPr>
      <t>Configure the Enterprise Voice, Video, and Messaging Session Manager to enforce changes to privileges of Voice Video Endpoint device access.</t>
    </r>
  </si>
  <si>
    <r>
      <rPr>
        <sz val="11"/>
        <color rgb="FF000000"/>
        <rFont val="Calibri"/>
      </rPr>
      <t>Without the enforcement of immediate change to privilege levels, users and devices may not provide the correct level of service. Privileges include access to outside connections, precedence, and preemption capabilities. A user with higher precedence and preemption capability may supplant users authorized higher levels of access. Endpoints must be limited to the privileges needed to conduct business and changes to privileges must be enforced immediately.</t>
    </r>
    <r>
      <rPr>
        <sz val="11"/>
        <color rgb="FF000000"/>
        <rFont val="Calibri"/>
      </rPr>
      <t xml:space="preserve">
</t>
    </r>
    <r>
      <rPr>
        <sz val="11"/>
        <color rgb="FF000000"/>
        <rFont val="Calibri"/>
      </rPr>
      <t xml:space="preserve">Access authorizations should be dynamic to reflect changing conditions; if a revocation is not enforced in a timely manner, users may have inappropriate access. Revocation of access rules may differ based on the types of access revoked. For example, if a subject (i.e., user or process) is removed from a group, access may not be revoked until the next time the object (e.g., file) is opened or until the next time the subject attempts a new access to the object. Revocation based on changes to security labels may take effect immediately. It may be necessary to immediately revoke access in certain circumstances (i.e., a compromised account is being used). </t>
    </r>
    <r>
      <rPr>
        <sz val="11"/>
        <color rgb="FF000000"/>
        <rFont val="Calibri"/>
      </rPr>
      <t xml:space="preserve">
</t>
    </r>
    <r>
      <rPr>
        <sz val="11"/>
        <color rgb="FF000000"/>
        <rFont val="Calibri"/>
      </rPr>
      <t>This may be mitigated by implementing SRG-NET-000321-VVSM-00007.</t>
    </r>
  </si>
  <si>
    <r>
      <rPr>
        <sz val="11"/>
        <color rgb="FF000000"/>
        <rFont val="Calibri"/>
      </rPr>
      <t>Verify the Enterprise Voice, Video, and Messaging Session Manager enforces change to privileges of Voice Video Endpoint device access. Privileges include access to outside connections, precedence, and preemption capabilities.</t>
    </r>
    <r>
      <rPr>
        <sz val="11"/>
        <color rgb="FF000000"/>
        <rFont val="Calibri"/>
      </rPr>
      <t xml:space="preserve">
</t>
    </r>
    <r>
      <rPr>
        <sz val="11"/>
        <color rgb="FF000000"/>
        <rFont val="Calibri"/>
      </rPr>
      <t>If the Enterprise Voice, Video, and Messaging Session Manager does not enforce changes to privileges of Voice Video Endpoint device access, this is a finding.</t>
    </r>
  </si>
  <si>
    <t>V-260024</t>
  </si>
  <si>
    <r>
      <rPr>
        <sz val="11"/>
        <rFont val="Calibri"/>
      </rPr>
      <t>The Enterprise Voice, Video, and Messaging Session Manager must be configured to offload session (call) records to a central log server.</t>
    </r>
  </si>
  <si>
    <r>
      <rPr>
        <sz val="11"/>
        <color rgb="FF000000"/>
        <rFont val="Calibri"/>
      </rPr>
      <t>Configure the Enterprise Voice, Video, and Messaging Session Manager to offload session records to a central log server.</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</si>
  <si>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This requirement only applies to components where this is specific to the function of the device (e.g., IDPS sensor logs, firewall logs). This does not apply to audit logs generated on behalf of the device itself (management).</t>
    </r>
  </si>
  <si>
    <r>
      <rPr>
        <sz val="11"/>
        <color rgb="FF000000"/>
        <rFont val="Calibri"/>
      </rPr>
      <t>Verify the Enterprise Voice, Video, and Messaging Session Manager offloads session records to a central log server.</t>
    </r>
    <r>
      <rPr>
        <sz val="11"/>
        <color rgb="FF000000"/>
        <rFont val="Calibri"/>
      </rPr>
      <t xml:space="preserve">
</t>
    </r>
    <r>
      <rPr>
        <sz val="11"/>
        <color rgb="FF000000"/>
        <rFont val="Calibri"/>
      </rPr>
      <t>If the Enterprise Voice, Video, and Messaging Session Manager does not offload session records to a central log server, this is a finding.</t>
    </r>
  </si>
  <si>
    <t>V-260025</t>
  </si>
  <si>
    <r>
      <rPr>
        <sz val="11"/>
        <rFont val="Calibri"/>
      </rPr>
      <t>The Enterprise Voice, Video, and Messaging Session Manager must be configured to require Voice Video Endpoints to re-register at least every three hours.</t>
    </r>
  </si>
  <si>
    <r>
      <rPr>
        <sz val="11"/>
        <color rgb="FF000000"/>
        <rFont val="Calibri"/>
      </rPr>
      <t>Configure the Enterprise Voice, Video, and Messaging Session Manager to re-register Voice Video Endpoints at least every three hours.</t>
    </r>
  </si>
  <si>
    <r>
      <rPr>
        <sz val="11"/>
        <color rgb="FF000000"/>
        <rFont val="Calibri"/>
      </rPr>
      <t>Device registration is a solution enabling an organization to manage devices. It is an additional layer of authentication ensuring only specific pre-authorized devices can access the system. Registration is the process of authorizing endpoints to communicate with the session manager. Registration occurs with the SIP server in VoIP systems and with a gatekeeper in H.323 systems. Without enforcing registration, an adversary could impersonate a legitimate device on the Voice Video network.</t>
    </r>
  </si>
  <si>
    <r>
      <rPr>
        <sz val="11"/>
        <color rgb="FF000000"/>
        <rFont val="Calibri"/>
      </rPr>
      <t>Verify the Enterprise Voice, Video, and Messaging Session Manager requires Voice Video Endpoints to re-register at least every three hours.</t>
    </r>
    <r>
      <rPr>
        <sz val="11"/>
        <color rgb="FF000000"/>
        <rFont val="Calibri"/>
      </rPr>
      <t xml:space="preserve">
</t>
    </r>
    <r>
      <rPr>
        <sz val="11"/>
        <color rgb="FF000000"/>
        <rFont val="Calibri"/>
      </rPr>
      <t>If the Enterprise Voice, Video, and Messaging Session Manager does not require Voice Video Endpoints to re-register or does not enforce re-registration at least every three hours, this is a finding.</t>
    </r>
  </si>
  <si>
    <t>V-260026</t>
  </si>
  <si>
    <r>
      <rPr>
        <sz val="11"/>
        <rFont val="Calibri"/>
      </rPr>
      <t>The Enterprise Voice, Video, and Messaging Session Manager must be configured to require Voice Video peers to re-register (reauthenticate) at least every hour.</t>
    </r>
  </si>
  <si>
    <r>
      <rPr>
        <sz val="11"/>
        <color rgb="FF000000"/>
        <rFont val="Calibri"/>
      </rPr>
      <t>Configure the Enterprise Voice, Video, and Messaging Session Manager to re-register (reauthenticate) Voice Video peers at least every hour.</t>
    </r>
  </si>
  <si>
    <r>
      <rPr>
        <sz val="11"/>
        <color rgb="FF000000"/>
        <rFont val="Calibri"/>
      </rPr>
      <t>Verify the Enterprise Voice, Video, and Messaging Session Manager requires Voice Video peers to re-register (reauthenticate) at least every hour.</t>
    </r>
    <r>
      <rPr>
        <sz val="11"/>
        <color rgb="FF000000"/>
        <rFont val="Calibri"/>
      </rPr>
      <t xml:space="preserve">
</t>
    </r>
    <r>
      <rPr>
        <sz val="11"/>
        <color rgb="FF000000"/>
        <rFont val="Calibri"/>
      </rPr>
      <t>If the Enterprise Voice, Video, and Messaging Session Manager does not require Voice Video peers to re-register (reauthenticate) at least every hour, this is a finding.</t>
    </r>
  </si>
  <si>
    <t>V-260027</t>
  </si>
  <si>
    <r>
      <rPr>
        <sz val="11"/>
        <rFont val="Calibri"/>
      </rPr>
      <t>The Enterprise Voice, Video, and Messaging Session Manager must be configured to authenticate each Voice Video Endpoint device before registration.</t>
    </r>
  </si>
  <si>
    <r>
      <rPr>
        <sz val="11"/>
        <color rgb="FF000000"/>
        <rFont val="Calibri"/>
      </rPr>
      <t>Configure the Enterprise Voice, Video, and Messaging Session Manager to authenticate all Voice Video Endpoint devices before registering those devices.</t>
    </r>
  </si>
  <si>
    <r>
      <rPr>
        <sz val="11"/>
        <color rgb="FF000000"/>
        <rFont val="Calibri"/>
      </rPr>
      <t>Device registration is a solution enabling an organization to manage devices. It is an additional layer of authentication ensuring only specific pre-authorized devices and trunks can access the system. Registration is the process of authorizing endpoints and trunks to communicate with the session manager. Registration occurs with the SIP server in VoIP systems and with a gatekeeper in H.323 systems. Without enforcing registration, an adversary could impersonate a legitimate device or peer on the Voice Video network.</t>
    </r>
  </si>
  <si>
    <r>
      <rPr>
        <sz val="11"/>
        <color rgb="FF000000"/>
        <rFont val="Calibri"/>
      </rPr>
      <t>Verify the Enterprise Voice, Video, and Messaging Session Manager authenticates all Voice Video Endpoint devices before establishing any connection.</t>
    </r>
    <r>
      <rPr>
        <sz val="11"/>
        <color rgb="FF000000"/>
        <rFont val="Calibri"/>
      </rPr>
      <t xml:space="preserve">
</t>
    </r>
    <r>
      <rPr>
        <sz val="11"/>
        <color rgb="FF000000"/>
        <rFont val="Calibri"/>
      </rPr>
      <t>If the Enterprise Voice, Video, and Messaging Session Manager does not authenticate all Voice Video Endpoint devices before establishing any connection, this is a finding.</t>
    </r>
  </si>
  <si>
    <t>V-260028</t>
  </si>
  <si>
    <r>
      <rPr>
        <sz val="11"/>
        <rFont val="Calibri"/>
      </rPr>
      <t>The Enterprise Voice, Video, and Messaging Session Manager must be configured to authenticate each Voice Video peer (trunk) before registration.</t>
    </r>
  </si>
  <si>
    <r>
      <rPr>
        <sz val="11"/>
        <color rgb="FF000000"/>
        <rFont val="Calibri"/>
      </rPr>
      <t>Configure the Enterprise Voice, Video, and Messaging Session Manager to authenticate all Voice Video peers (trunks) before registration.</t>
    </r>
  </si>
  <si>
    <r>
      <rPr>
        <sz val="11"/>
        <color rgb="FF000000"/>
        <rFont val="Calibri"/>
      </rPr>
      <t>Verify the Enterprise Voice, Video, and Messaging Session Manager authenticates all Voice Video peers (trunks) before establishing any connection.</t>
    </r>
    <r>
      <rPr>
        <sz val="11"/>
        <color rgb="FF000000"/>
        <rFont val="Calibri"/>
      </rPr>
      <t xml:space="preserve">
</t>
    </r>
    <r>
      <rPr>
        <sz val="11"/>
        <color rgb="FF000000"/>
        <rFont val="Calibri"/>
      </rPr>
      <t>If the Enterprise Voice, Video, and Messaging Session Manager does not authenticate all Voice Video peers (trunks) before establishing any connection, this is a finding.</t>
    </r>
  </si>
  <si>
    <t>V-260029</t>
  </si>
  <si>
    <r>
      <rPr>
        <sz val="11"/>
        <rFont val="Calibri"/>
      </rPr>
      <t>The Enterprise Voice, Video, and Messaging Session Manager must be configured to provide an indication of current participants in all calls, meetings, and conferences.</t>
    </r>
  </si>
  <si>
    <r>
      <rPr>
        <sz val="11"/>
        <color rgb="FF000000"/>
        <rFont val="Calibri"/>
      </rPr>
      <t>Configure the Enterprise Voice, Video, and Messaging Session Manager to provide an indication of current participants in all calls, meetings, and conferences.</t>
    </r>
  </si>
  <si>
    <r>
      <rPr>
        <sz val="11"/>
        <color rgb="FF000000"/>
        <rFont val="Calibri"/>
      </rPr>
      <t>Providing an explicit indication of current participants in videoconferences helps to prevent unauthorized individuals from participating in collaborative videoconference sessions without the explicit knowledge of other participants. videoconferences allow groups of users to collaborate and exchange information. Without knowing who is in attendance, information could be compromised. For videoconferences with large numbers of people present, the identified participant may be listed as the room rather than by each individual attending.</t>
    </r>
    <r>
      <rPr>
        <sz val="11"/>
        <color rgb="FF000000"/>
        <rFont val="Calibri"/>
      </rPr>
      <t xml:space="preserve">
</t>
    </r>
    <r>
      <rPr>
        <sz val="11"/>
        <color rgb="FF000000"/>
        <rFont val="Calibri"/>
      </rPr>
      <t>Enterprise Voice, Video, and Messaging Session Managers that provide a videoconference capability must provide a clear indication of who is attending the meeting, thus providing all attendees with the capability to clearly identify users who are in attendance.</t>
    </r>
  </si>
  <si>
    <r>
      <rPr>
        <sz val="11"/>
        <color rgb="FF000000"/>
        <rFont val="Calibri"/>
      </rPr>
      <t>Verify the Enterprise Voice, Video, and Messaging Session Manager provides an indication of current participants in all calls, meetings, and conferences.</t>
    </r>
    <r>
      <rPr>
        <sz val="11"/>
        <color rgb="FF000000"/>
        <rFont val="Calibri"/>
      </rPr>
      <t xml:space="preserve">
</t>
    </r>
    <r>
      <rPr>
        <sz val="11"/>
        <color rgb="FF000000"/>
        <rFont val="Calibri"/>
      </rPr>
      <t>If the Enterprise Voice, Video, and Messaging Session Manager does not provide an indication of current participants in all calls, meetings and conferences, this is a finding.</t>
    </r>
  </si>
  <si>
    <t>V-260030</t>
  </si>
  <si>
    <r>
      <rPr>
        <sz val="11"/>
        <rFont val="Calibri"/>
      </rPr>
      <t>The Enterprise Voice, Video, and Messaging Session Manager supporting Command and Control (C2) communications must associate multilevel precedence and preemption (MLPP) attributes when exchanged between unified capabilities (UC) system components.</t>
    </r>
  </si>
  <si>
    <r>
      <rPr>
        <sz val="11"/>
        <color rgb="FF000000"/>
        <rFont val="Calibri"/>
      </rPr>
      <t>Configure the Enterprise Voice, Video, and Messaging Session Manager supporting C2 communications to associate MLPP attributes when exchanged between UC system components.</t>
    </r>
  </si>
  <si>
    <r>
      <rPr>
        <sz val="11"/>
        <color rgb="FF000000"/>
        <rFont val="Calibri"/>
      </rPr>
      <t>Verify the Enterprise Voice, Video, and Messaging Session Manager supporting C2 communications associates MLPP attributes when exchanged between UC system components.</t>
    </r>
    <r>
      <rPr>
        <sz val="11"/>
        <color rgb="FF000000"/>
        <rFont val="Calibri"/>
      </rPr>
      <t xml:space="preserve">
</t>
    </r>
    <r>
      <rPr>
        <sz val="11"/>
        <color rgb="FF000000"/>
        <rFont val="Calibri"/>
      </rPr>
      <t>If the Enterprise Voice, Video, and Messaging Session Manager supporting C2 communications does not associate MLPP attributes when exchanged between UC system components, this is a finding.</t>
    </r>
  </si>
  <si>
    <t>V-260031</t>
  </si>
  <si>
    <r>
      <rPr>
        <sz val="11"/>
        <rFont val="Calibri"/>
      </rPr>
      <t>The Enterprise Voice, Video, and Messaging Session Manager must only allow the use of DOD-approved PKI certificate authorities when using PKI.</t>
    </r>
  </si>
  <si>
    <r>
      <rPr>
        <sz val="11"/>
        <color rgb="FF000000"/>
        <rFont val="Calibri"/>
      </rPr>
      <t>Configure the Enterprise Voice, Video, and Messaging Session Manager to only use DOD-approved certificate authorities when using PKI.</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</si>
  <si>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any network element that is an intermediary of individual sessions (e.g., proxy, ALG, or TLS VPN). Network elements that perform these functions must be able to identify which session identifiers were generated when the sessions were established.</t>
    </r>
  </si>
  <si>
    <r>
      <rPr>
        <sz val="11"/>
        <color rgb="FF000000"/>
        <rFont val="Calibri"/>
      </rPr>
      <t>Verify the Enterprise Voice, Video, and Messaging Session Manager, when using PKI, only uses DOD-approved certificate authorities.</t>
    </r>
    <r>
      <rPr>
        <sz val="11"/>
        <color rgb="FF000000"/>
        <rFont val="Calibri"/>
      </rPr>
      <t xml:space="preserve">
</t>
    </r>
    <r>
      <rPr>
        <sz val="11"/>
        <color rgb="FF000000"/>
        <rFont val="Calibri"/>
      </rPr>
      <t>If the Enterprise Voice, Video, and Messaging Session Manager, when using PKI, does not use DOD-approved certificate authorities, this is a finding.</t>
    </r>
  </si>
  <si>
    <t>V-260032</t>
  </si>
  <si>
    <r>
      <rPr>
        <sz val="11"/>
        <rFont val="Calibri"/>
      </rPr>
      <t>The Enterprise Voice, Video, and Messaging Session Manager must be configured to protect against or limit the effects of all types of denial-of-service (DoS) attacks by employing organizationally defined security safeguards.</t>
    </r>
  </si>
  <si>
    <r>
      <rPr>
        <sz val="11"/>
        <color rgb="FF000000"/>
        <rFont val="Calibri"/>
      </rPr>
      <t>Configure the Enterprise Voice, Video, and Messaging Session Manager to protect against or limit all types of DoS attacks.</t>
    </r>
  </si>
  <si>
    <r>
      <rPr>
        <sz val="11"/>
        <color rgb="FF000000"/>
        <rFont val="Calibri"/>
      </rPr>
      <t>A network element experiencing a DoS attack will not be able to handle the traffic load. The high CPU utilization caused by a DoS attack will also have impact control keep-alives and timers used for neighbor peering, resulting in route flapping and eventually black hole traffic.</t>
    </r>
    <r>
      <rPr>
        <sz val="11"/>
        <color rgb="FF000000"/>
        <rFont val="Calibri"/>
      </rPr>
      <t xml:space="preserve">
</t>
    </r>
    <r>
      <rPr>
        <sz val="11"/>
        <color rgb="FF000000"/>
        <rFont val="Calibri"/>
      </rPr>
      <t xml:space="preserve">The network element must be configured to prevent or mitigate the impact on network availability and traffic flow of DoS attacks that have occurred or are ongoing. A variety of technologies and functionality can be leveraged to limit or, in some cases, eliminate the effects of DoS attacks (e.g., load balancing and access control lists). Employing increased capacity and bandwidth, combined with service redundancy, may reduce the susceptibility to some DoS attacks. </t>
    </r>
    <r>
      <rPr>
        <sz val="11"/>
        <color rgb="FF000000"/>
        <rFont val="Calibri"/>
      </rPr>
      <t xml:space="preserve">
</t>
    </r>
    <r>
      <rPr>
        <sz val="11"/>
        <color rgb="FF000000"/>
        <rFont val="Calibri"/>
      </rPr>
      <t>This requirement applies to the network traffic functionality of the network element as it pertains to handling network traffic. Some types of attacks may be specialized to certain network technology, functions, or services. For each technology, known and potential DoS attacks must be identified and solutions for each type implemented.</t>
    </r>
  </si>
  <si>
    <r>
      <rPr>
        <sz val="11"/>
        <color rgb="FF000000"/>
        <rFont val="Calibri"/>
      </rPr>
      <t>Verify the Enterprise Voice, Video, and Messaging Session Manager is configured to protect against or limit all types of DoS attacks.</t>
    </r>
    <r>
      <rPr>
        <sz val="11"/>
        <color rgb="FF000000"/>
        <rFont val="Calibri"/>
      </rPr>
      <t xml:space="preserve">
</t>
    </r>
    <r>
      <rPr>
        <sz val="11"/>
        <color rgb="FF000000"/>
        <rFont val="Calibri"/>
      </rPr>
      <t>If the Enterprise Voice, Video, and Messaging Session Manager is not configured to protect against or limit all types of DoS attacks, this is a finding.</t>
    </r>
  </si>
  <si>
    <t>V-260033</t>
  </si>
  <si>
    <r>
      <rPr>
        <sz val="11"/>
        <rFont val="Calibri"/>
      </rPr>
      <t>The Enterprise Voice, Video, and Messaging Session Manager must be configured to limit and reserve bandwidth based on priority of the traffic type.</t>
    </r>
  </si>
  <si>
    <r>
      <rPr>
        <sz val="11"/>
        <color rgb="FF000000"/>
        <rFont val="Calibri"/>
      </rPr>
      <t>Configure the Enterprise Voice, Video, and Messaging Session Manager to limit and reserve bandwidth based on priority of the traffic type.</t>
    </r>
  </si>
  <si>
    <r>
      <rPr>
        <sz val="11"/>
        <color rgb="FF000000"/>
        <rFont val="Calibri"/>
      </rPr>
      <t xml:space="preserve">Without the implementation of safeguards which allocate network communication resources based on priority, network availability, and particularly high priority traffic, may be dropped or delayed. DOD supporting C2 communications relies on the implementation of MLPP to ensure that flag officers and senior staff are provided higher priority for communications than other users. For VoIP and videoconferencing systems, Enterprise Voice, Video, and Messaging Session Managers must communicate using protocols and services that provide expedited packets to users and other systems. Additionally, Quality of Service (QoS) is an effective security safeguard used to ensure network communications availability based on priority. </t>
    </r>
    <r>
      <rPr>
        <sz val="11"/>
        <color rgb="FF000000"/>
        <rFont val="Calibri"/>
      </rPr>
      <t xml:space="preserve">
</t>
    </r>
    <r>
      <rPr>
        <sz val="11"/>
        <color rgb="FF000000"/>
        <rFont val="Calibri"/>
      </rPr>
      <t>Different applications and other network traffic have unique requirements and toleration levels for delay, jitter, bandwidth, packet loss, and availability. To manage the multitude of applications and services, a network requires a QoS framework to differentiate traffic and provide a method to avoid and manage network congestion. When network congestion occurs, all traffic has an equal chance of being dropped. A QoS implementation categorizes network traffic into classes and provides priority treatment based on the classification.</t>
    </r>
  </si>
  <si>
    <r>
      <rPr>
        <sz val="11"/>
        <color rgb="FF000000"/>
        <rFont val="Calibri"/>
      </rPr>
      <t>Verify the Enterprise Voice, Video, and Messaging Session Manager limits and reserves bandwidth based on priority of the traffic type.</t>
    </r>
    <r>
      <rPr>
        <sz val="11"/>
        <color rgb="FF000000"/>
        <rFont val="Calibri"/>
      </rPr>
      <t xml:space="preserve">
</t>
    </r>
    <r>
      <rPr>
        <sz val="11"/>
        <color rgb="FF000000"/>
        <rFont val="Calibri"/>
      </rPr>
      <t>If the Enterprise Voice, Video, and Messaging Session Manager does not limit and reserve bandwidth based on priority of the traffic type, this is a finding.</t>
    </r>
  </si>
  <si>
    <t>V-260034</t>
  </si>
  <si>
    <r>
      <rPr>
        <sz val="11"/>
        <rFont val="Calibri"/>
      </rPr>
      <t>The Enterprise Voice, Video, and Messaging Session Manager must be configured to protect the confidentiality and integrity of transmitted configuration files, signaling, and media streams.</t>
    </r>
  </si>
  <si>
    <r>
      <rPr>
        <sz val="11"/>
        <color rgb="FF000000"/>
        <rFont val="Calibri"/>
      </rPr>
      <t>Configure the Enterprise Voice, Video, and Messaging Session Manager to protect the confidentiality and integrity of transmitted configuration files, signaling, and media streams.</t>
    </r>
  </si>
  <si>
    <r>
      <rPr>
        <sz val="11"/>
        <color rgb="FF000000"/>
        <rFont val="Calibri"/>
      </rPr>
      <t>Without protection of the transmitted information, confidentiality and integrity may be compromised as unprotected communications can be intercepted and either read or altered. Communication paths outside the physical protection of a controlled boundary are exposed to the possibility of interception and modification.</t>
    </r>
    <r>
      <rPr>
        <sz val="11"/>
        <color rgb="FF000000"/>
        <rFont val="Calibri"/>
      </rPr>
      <t xml:space="preserve">
</t>
    </r>
    <r>
      <rPr>
        <sz val="11"/>
        <color rgb="FF000000"/>
        <rFont val="Calibri"/>
      </rPr>
      <t>Voice Video protocol suites include SIP, SCCP, and H.323. Each of these protocol suites uses different methodologies for securing transmitted signaling. The H.323 protocol suite relies on the H.235 series, which describes security within H.323, including security for both signaling and media. For SIP protocol, the DOD has created the AS-SIP protocol, which provides for implementing Transport Layer Security (TLS), Multi-Level Precedence and Preemption (MLPP), reliance on Secure Real-Time Transport Protocol (SRTP) for media streams, and Differentiated Services Code Point (DSCP) for traffic management through priority packet routing. To secure SCCP, TLS must be implemented with the protocol.</t>
    </r>
    <r>
      <rPr>
        <sz val="11"/>
        <color rgb="FF000000"/>
        <rFont val="Calibri"/>
      </rPr>
      <t xml:space="preserve">
</t>
    </r>
    <r>
      <rPr>
        <sz val="11"/>
        <color rgb="FF000000"/>
        <rFont val="Calibri"/>
      </rPr>
      <t>Note: It is expected that this requirement be used to address each protocol individually. A separate STIG requirement for each protocol used identifying the methods to protect the confidentiality and integrity of transmitted control information (including registration files) and media streams must be produced.</t>
    </r>
  </si>
  <si>
    <r>
      <rPr>
        <sz val="11"/>
        <color rgb="FF000000"/>
        <rFont val="Calibri"/>
      </rPr>
      <t>Verify the Enterprise Voice, Video, and Messaging Session Manager protects the confidentiality and integrity of transmitted configuration files, signaling, and media streams.</t>
    </r>
    <r>
      <rPr>
        <sz val="11"/>
        <color rgb="FF000000"/>
        <rFont val="Calibri"/>
      </rPr>
      <t xml:space="preserve">
</t>
    </r>
    <r>
      <rPr>
        <sz val="11"/>
        <color rgb="FF000000"/>
        <rFont val="Calibri"/>
      </rPr>
      <t>If the Enterprise Voice, Video, and Messaging Session Manager does not protect the confidentiality and integrity of transmitted configuration files, signaling, and media streams, this is a finding.</t>
    </r>
  </si>
  <si>
    <t>V-260035</t>
  </si>
  <si>
    <r>
      <rPr>
        <sz val="11"/>
        <rFont val="Calibri"/>
      </rPr>
      <t>The Enterprise Voice, Video, and Messaging Session Manager, when using locally stored user accounts, must automatically lock the account until the locked account is released by an administrator when three unsuccessful logon attempts in 15 minutes are exceeded.</t>
    </r>
  </si>
  <si>
    <r>
      <rPr>
        <sz val="11"/>
        <color rgb="FF000000"/>
        <rFont val="Calibri"/>
      </rPr>
      <t>Configure the Enterprise Voice, Video, and Messaging Session Manager, when using locally stored user accounts, to automatically lock the account until released by an administrator when three unsuccessful logon attempts in 15 minutes are exceeded.</t>
    </r>
  </si>
  <si>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This applies to network elements that have the concept of a user account (e.g., VPN, ALG, and proxy) as well as devices that can control traffic flow based on access authorizations (firewalls, IDPS).</t>
    </r>
  </si>
  <si>
    <r>
      <rPr>
        <sz val="11"/>
        <color rgb="FF000000"/>
        <rFont val="Calibri"/>
      </rPr>
      <t>Verify the Enterprise Voice, Video, and Messaging Session Manager, when using locally stored user accounts, automatically locks the account until released by an administrator when three unsuccessful logon attempts in 15 minutes are exceeded.</t>
    </r>
    <r>
      <rPr>
        <sz val="11"/>
        <color rgb="FF000000"/>
        <rFont val="Calibri"/>
      </rPr>
      <t xml:space="preserve">
</t>
    </r>
    <r>
      <rPr>
        <sz val="11"/>
        <color rgb="FF000000"/>
        <rFont val="Calibri"/>
      </rPr>
      <t>If the Enterprise Voice, Video, and Messaging Session Manager, when using locally stored user accounts, does not automatically lock the account until released by an administrator when three unsuccessful logon attempts in 15 minutes are exceeded, this is a finding.</t>
    </r>
  </si>
  <si>
    <t>V-260036</t>
  </si>
  <si>
    <r>
      <rPr>
        <sz val="11"/>
        <rFont val="Calibri"/>
      </rPr>
      <t>For accounts using password authentication, the Enterprise Voice, Video, and Messaging Session Manager must be configured to use FIPS-validated SHA-2 or later protocol to protect the integrity of the password authentication process.</t>
    </r>
  </si>
  <si>
    <r>
      <rPr>
        <sz val="11"/>
        <color rgb="FF000000"/>
        <rFont val="Calibri"/>
      </rPr>
      <t>For accounts using password authentication, configure the Enterprise Voice, Video, and Messaging Session Manager to use SHA-2 or greater to protect the integrity of the password authentication process.</t>
    </r>
  </si>
  <si>
    <r>
      <rPr>
        <sz val="11"/>
        <color rgb="FF000000"/>
        <rFont val="Calibri"/>
      </rPr>
      <t>Passwords need to be protected at all times, and encryption is the standard method for protecting passwords. If passwords are not encrypted, they can be plainly read (i.e., clear text) and easily compromised. Use of passwords for authentication is intended only for limited situations and should not be used as a replacement for two-factor CAC-enabled authentication.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The information system must specify the hash algorithm used for authenticating passwords. Implementation of this requirement requires configuration of FIPS-approved cipher block algorithm and block cipher modes for encryption.</t>
    </r>
    <r>
      <rPr>
        <sz val="11"/>
        <color rgb="FF000000"/>
        <rFont val="Calibri"/>
      </rPr>
      <t xml:space="preserve">
</t>
    </r>
    <r>
      <rPr>
        <sz val="11"/>
        <color rgb="FF000000"/>
        <rFont val="Calibri"/>
      </rPr>
      <t>Preshared key cipher suites may only be used in networks where both the client and server belong to the same organization. Cipher suites using preshared keys must not be used with TLS 1.0 or 1.1 and must not be used with TLS 1.2 when a government client or server communicates with nongovernment systems. This requirement applies to all accounts, including authentication server, AAA, and local accounts such as the root account and the account of last resort.</t>
    </r>
    <r>
      <rPr>
        <sz val="11"/>
        <color rgb="FF000000"/>
        <rFont val="Calibri"/>
      </rPr>
      <t xml:space="preserve">
</t>
    </r>
    <r>
      <rPr>
        <sz val="11"/>
        <color rgb="FF000000"/>
        <rFont val="Calibri"/>
      </rPr>
      <t>This requirement only applies to components where this is specific to the function of the device (e.g., Transport Layer Security [TLS] Virtual Private Network [VPN] or Application Layer Gateway [ALG]). This does not apply to authentication for the purpose of configuring the device itself (management).</t>
    </r>
  </si>
  <si>
    <r>
      <rPr>
        <sz val="11"/>
        <color rgb="FF000000"/>
        <rFont val="Calibri"/>
      </rPr>
      <t>Verify the Enterprise Voice, Video, and Messaging Session Manager, for accounts using password authentication, is configured to SHA-2 or greater to protect the integrity of the password authentication process.</t>
    </r>
    <r>
      <rPr>
        <sz val="11"/>
        <color rgb="FF000000"/>
        <rFont val="Calibri"/>
      </rPr>
      <t xml:space="preserve">
</t>
    </r>
    <r>
      <rPr>
        <sz val="11"/>
        <color rgb="FF000000"/>
        <rFont val="Calibri"/>
      </rPr>
      <t>Note: The use of SHA-1 in accordance with SP800-131Ar2 will also meet this requirement.</t>
    </r>
    <r>
      <rPr>
        <sz val="11"/>
        <color rgb="FF000000"/>
        <rFont val="Calibri"/>
      </rPr>
      <t xml:space="preserve">
</t>
    </r>
    <r>
      <rPr>
        <sz val="11"/>
        <color rgb="FF000000"/>
        <rFont val="Calibri"/>
      </rPr>
      <t>If the Enterprise Voice, Video, and Messaging Session Manager is not configured to use SHA-2 or greater to protect the password authentication process, this is a finding.</t>
    </r>
  </si>
  <si>
    <t>V-260037</t>
  </si>
  <si>
    <r>
      <rPr>
        <sz val="11"/>
        <rFont val="Calibri"/>
      </rPr>
      <t>The Enterprise Voice, Video, and Messaging Session Manager must generate session (call) records when concurrent logons from multiple endpoints occur.</t>
    </r>
  </si>
  <si>
    <r>
      <rPr>
        <sz val="11"/>
        <color rgb="FF000000"/>
        <rFont val="Calibri"/>
      </rPr>
      <t>Configure the Enterprise Voice, Video, and Messaging Session Manager to generate session (call) records when concurrent logons from multiple endpoints occur.</t>
    </r>
  </si>
  <si>
    <r>
      <rPr>
        <sz val="11"/>
        <color rgb="FF000000"/>
        <rFont val="Calibri"/>
      </rPr>
      <t xml:space="preserve">Without generating audit (session)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Records can be generated from various components within the information system (e.g., module or policy filter).</t>
    </r>
  </si>
  <si>
    <r>
      <rPr>
        <sz val="11"/>
        <color rgb="FF000000"/>
        <rFont val="Calibri"/>
      </rPr>
      <t>Verify the Enterprise Voice, Video, and Messaging Session Manager is configured to generate session (call) records when concurrent logons from multiple endpoints occur.</t>
    </r>
    <r>
      <rPr>
        <sz val="11"/>
        <color rgb="FF000000"/>
        <rFont val="Calibri"/>
      </rPr>
      <t xml:space="preserve">
</t>
    </r>
    <r>
      <rPr>
        <sz val="11"/>
        <color rgb="FF000000"/>
        <rFont val="Calibri"/>
      </rPr>
      <t>If the Enterprise Voice, Video, and Messaging Session Manager is not configured to generate session (call) records when concurrent logons from multiple endpoints occur, this is a finding.</t>
    </r>
  </si>
  <si>
    <t>V-260038</t>
  </si>
  <si>
    <r>
      <rPr>
        <sz val="11"/>
        <rFont val="Calibri"/>
      </rPr>
      <t>When using locally stored user accounts, the Enterprise Voice, Video, and Messaging Session Manager must generate audit records for all account creations, modifications, disabling, and termination events.</t>
    </r>
  </si>
  <si>
    <r>
      <rPr>
        <sz val="11"/>
        <color rgb="FF000000"/>
        <rFont val="Calibri"/>
      </rPr>
      <t>When using locally stored user accounts, configure the Enterprise Voice, Video, and Messaging Session Manager to generate audit records for all account creation, modification, disabling, and termination events.</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</si>
  <si>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</si>
  <si>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Enterprise Voice, Video, and Messaging Session Manager, when using locally stored user accounts, is configured to generate audit records for all account creation, modification, disabling, and termination events.</t>
    </r>
    <r>
      <rPr>
        <sz val="11"/>
        <color rgb="FF000000"/>
        <rFont val="Calibri"/>
      </rPr>
      <t xml:space="preserve">
</t>
    </r>
    <r>
      <rPr>
        <sz val="11"/>
        <color rgb="FF000000"/>
        <rFont val="Calibri"/>
      </rPr>
      <t>If the Enterprise Voice, Video, and Messaging Session Manager is not configured to generate audit records for all account creation, modification, disabling, and termination events, this is a finding.</t>
    </r>
  </si>
  <si>
    <t>V-260039</t>
  </si>
  <si>
    <r>
      <rPr>
        <sz val="11"/>
        <rFont val="Calibri"/>
      </rPr>
      <t>The Enterprise Voice, Video, and Messaging Session Manager must implement NIST FIPS-validated cryptography for communications sessions.</t>
    </r>
  </si>
  <si>
    <r>
      <rPr>
        <sz val="11"/>
        <color rgb="FF000000"/>
        <rFont val="Calibri"/>
      </rPr>
      <t>Configure the Enterprise Voice, Video, and Messaging Session Manager to implement NIST FIPS-validated cryptography for communications sessions.</t>
    </r>
  </si>
  <si>
    <r>
      <rPr>
        <sz val="11"/>
        <color rgb="FF000000"/>
        <rFont val="Calibri"/>
      </rPr>
      <t>All signaling and media traffic from an Enterprise Voice, Video, and Messaging Session Manager must be encrypted. Network elements using encryption are required to use FIPS-compliant mechanisms for authenticating to cryptographic modules. FIPS 140-2 is the current standard for validating that mechanisms used to access cryptographic modules use authentication that meets DOD requirements. Unapproved mechanisms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Voice Video protocol suites include SIP, SCCP, and H.323. Each of these protocol suites uses different methodologies for securing transmitted signaling. The H.323 protocol suite relies on the H.235 series, which describes security within H.323, including security for both signaling and media. For SIP protocol, the DOD has created the AS-SIP protocol, which provides for implementing Transport Layer Security (TLS), Multi-Level Precedence and Preemption (MLPP), reliance on Secure Real-Time Transport Protocol (SRTP) for media streams, and Differentiated Services Code Point (DSCP) for traffic management through priority packet routing. To secure SCCP, TLS must be implemented with the protocol.</t>
    </r>
  </si>
  <si>
    <r>
      <rPr>
        <sz val="11"/>
        <color rgb="FF000000"/>
        <rFont val="Calibri"/>
      </rPr>
      <t>Verify the Enterprise Voice, Video, and Messaging Session Manager implements NIST FIPS-validated cryptography for communications sessions.</t>
    </r>
    <r>
      <rPr>
        <sz val="11"/>
        <color rgb="FF000000"/>
        <rFont val="Calibri"/>
      </rPr>
      <t xml:space="preserve">
</t>
    </r>
    <r>
      <rPr>
        <sz val="11"/>
        <color rgb="FF000000"/>
        <rFont val="Calibri"/>
      </rPr>
      <t>If the Enterprise Voice, Video, and Messaging Session Manager does not implements NIST FIPS-validated cryptography for communications sessions, this is a finding.</t>
    </r>
  </si>
  <si>
    <t>V-260040</t>
  </si>
  <si>
    <r>
      <rPr>
        <sz val="11"/>
        <rFont val="Calibri"/>
      </rPr>
      <t>The Enterprise Voice, Video, and Messaging Session Manager must be configured to use the organization authoritative time source (NTP) to maintain system time.</t>
    </r>
  </si>
  <si>
    <r>
      <rPr>
        <sz val="11"/>
        <color rgb="FF000000"/>
        <rFont val="Calibri"/>
      </rPr>
      <t>Configure the Enterprise Voice, Video, and Messaging Session Manager to use the organization authoritative time source.</t>
    </r>
  </si>
  <si>
    <r>
      <rPr>
        <sz val="11"/>
        <color rgb="FF000000"/>
        <rFont val="Calibri"/>
      </rPr>
      <t>Verify the Enterprise Voice, Video, and Messaging Session Manager is configured to use the organization authoritative time source (NTP).</t>
    </r>
    <r>
      <rPr>
        <sz val="11"/>
        <color rgb="FF000000"/>
        <rFont val="Calibri"/>
      </rPr>
      <t xml:space="preserve">
</t>
    </r>
    <r>
      <rPr>
        <sz val="11"/>
        <color rgb="FF000000"/>
        <rFont val="Calibri"/>
      </rPr>
      <t>If the Enterprise Voice, Video, and Messaging Session Manager is not configured to use the organization authoritative time source, this is a finding.</t>
    </r>
  </si>
  <si>
    <t>V-260041</t>
  </si>
  <si>
    <r>
      <rPr>
        <sz val="11"/>
        <rFont val="Calibri"/>
      </rPr>
      <t>The Enterprise Voice, Video, and Messaging Session Manager must be configured in accordance with the security configuration settings based on DOD security configuration or implementation guidance, including STIGs, NSA configuration guides, CTOs, and DTMs.</t>
    </r>
  </si>
  <si>
    <r>
      <rPr>
        <sz val="11"/>
        <color rgb="FF000000"/>
        <rFont val="Calibri"/>
      </rPr>
      <t>Configure the Enterprise Voice, Video, and Messaging Session Manager in accordance with the security configuration settings based on DOD security configuration or implementation guidance, including STIGs, NSA configuration guides, CTOs, and DTMs.</t>
    </r>
  </si>
  <si>
    <r>
      <rPr>
        <sz val="11"/>
        <color rgb="FF000000"/>
        <rFont val="Calibri"/>
      </rPr>
      <t>Verify the Enterprise Voice, Video, and Messaging Session Manager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the Enterprise Voice, Video, and Messaging Session Manager is not configured in accordance with the security configuration settings based on DOD security configuration or implementation guidance, including STIGs, NSA configuration guides, CTOs, and DTMs, this is a finding.</t>
    </r>
  </si>
  <si>
    <t>V-260042</t>
  </si>
  <si>
    <r>
      <rPr>
        <sz val="11"/>
        <rFont val="Calibri"/>
      </rPr>
      <t>The Enterprise Voice, Video, and Messaging Session Manager requiring user access authentication must provide a logout capability for user-initiated communications sessions.</t>
    </r>
  </si>
  <si>
    <r>
      <rPr>
        <sz val="11"/>
        <color rgb="FF000000"/>
        <rFont val="Calibri"/>
      </rPr>
      <t>Configure the Enterprise Voice, Video, and Messaging Session Manager requiring user access authentication to provide a logout capability for user-initiated communications sessions.</t>
    </r>
  </si>
  <si>
    <r>
      <rPr>
        <sz val="11"/>
        <color rgb="FF000000"/>
        <rFont val="Calibri"/>
      </rPr>
      <t>Verify the Enterprise Voice, Video, and Messaging Session Manager requiring user access authentication provides a logout capability for user-initiated communications sessions.</t>
    </r>
    <r>
      <rPr>
        <sz val="11"/>
        <color rgb="FF000000"/>
        <rFont val="Calibri"/>
      </rPr>
      <t xml:space="preserve">
</t>
    </r>
    <r>
      <rPr>
        <sz val="11"/>
        <color rgb="FF000000"/>
        <rFont val="Calibri"/>
      </rPr>
      <t>If the Enterprise Voice, Video, and Messaging Session Manager requiring user access authentication does not provide a logout capability for user-initiated communications sessions, this is a finding.</t>
    </r>
  </si>
  <si>
    <t>V-260043</t>
  </si>
  <si>
    <r>
      <rPr>
        <sz val="11"/>
        <rFont val="Calibri"/>
      </rPr>
      <t>The Enterprise Voice, Video, and Messaging Session Manager must be configured to apply 802.1Q VLAN tags to signaling and media traffic.</t>
    </r>
  </si>
  <si>
    <r>
      <rPr>
        <sz val="11"/>
        <color rgb="FF000000"/>
        <rFont val="Calibri"/>
      </rPr>
      <t>Configure the Enterprise Voice, Video, and Messaging Session Manager to apply 802.1Q VLAN tags to signaling and media traffic or be in a private subnet.</t>
    </r>
  </si>
  <si>
    <r>
      <rPr>
        <sz val="11"/>
        <color rgb="FF000000"/>
        <rFont val="Calibri"/>
      </rPr>
      <t>When network elements do not dynamically reconfigure the data security attributes as data is created and combined, the possibility exists that security attributes will not correctly reflect the data with which they are associated. For the Enterprise Voice, Video, and Messaging Session Manager, the use of 802.1q tags on media and signaling, and the use of VLANs provides this layer of security. VLANs facilitate access and traffic control for voice video system components and enhanced QoS.</t>
    </r>
    <r>
      <rPr>
        <sz val="11"/>
        <color rgb="FF000000"/>
        <rFont val="Calibri"/>
      </rPr>
      <t xml:space="preserve">
</t>
    </r>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</si>
  <si>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Verify the Enterprise Voice, Video, and Messaging Session Manager applies 802.1Q VLAN tags to signaling and media traffic.</t>
    </r>
    <r>
      <rPr>
        <sz val="11"/>
        <color rgb="FF000000"/>
        <rFont val="Calibri"/>
      </rPr>
      <t xml:space="preserve">
</t>
    </r>
    <r>
      <rPr>
        <sz val="11"/>
        <color rgb="FF000000"/>
        <rFont val="Calibri"/>
      </rPr>
      <t>If the Enterprise Voice, Video, and Messaging Session Manager does not apply 802.1Q VLAN tags to signaling and media traffic, this is a finding.</t>
    </r>
  </si>
  <si>
    <t>V-260044</t>
  </si>
  <si>
    <r>
      <rPr>
        <sz val="11"/>
        <rFont val="Calibri"/>
      </rPr>
      <t>The Enterprise Voice, Video, and Messaging Session Manager must be configured to use a voice or video VLAN, separate from all other VLANs.</t>
    </r>
  </si>
  <si>
    <r>
      <rPr>
        <sz val="11"/>
        <color rgb="FF000000"/>
        <rFont val="Calibri"/>
      </rPr>
      <t>Configure the Enterprise Voice, Video, and Messaging Session Manager to use a voice or video VLAN, separate from all other VLANs.</t>
    </r>
  </si>
  <si>
    <r>
      <rPr>
        <sz val="11"/>
        <color rgb="FF000000"/>
        <rFont val="Calibri"/>
      </rPr>
      <t>When network elements do not dynamically reconfigure the data security attributes as data is created and combined, the possibility exist that security attributes will not correctly reflect the data with which they are associated. For the Enterprise Voice, Video, and Messaging Session Manager, the use of 802.1q tags on media and signaling, and the use of VLANs provides this layer of security. VLANs facilitate access and traffic control for voice video system components and enhanced QoS.</t>
    </r>
    <r>
      <rPr>
        <sz val="11"/>
        <color rgb="FF000000"/>
        <rFont val="Calibri"/>
      </rPr>
      <t xml:space="preserve">
</t>
    </r>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</si>
  <si>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Verify the Enterprise Voice, Video, and Messaging Session Manager uses a voice or video VLAN separate from all other VLANs.</t>
    </r>
    <r>
      <rPr>
        <sz val="11"/>
        <color rgb="FF000000"/>
        <rFont val="Calibri"/>
      </rPr>
      <t xml:space="preserve">
</t>
    </r>
    <r>
      <rPr>
        <sz val="11"/>
        <color rgb="FF000000"/>
        <rFont val="Calibri"/>
      </rPr>
      <t>If the Enterprise Voice, Video, and Messaging Session Manager uses a voice or video VLAN that is not separate from all other VLANs, this is a finding.</t>
    </r>
  </si>
  <si>
    <t>V-260045</t>
  </si>
  <si>
    <r>
      <rPr>
        <sz val="11"/>
        <rFont val="Calibri"/>
      </rPr>
      <t>When using locally stored user accounts, the Enterprise Voice, Video, and Messaging Session Manager must store only cryptographic representations of passwords.</t>
    </r>
  </si>
  <si>
    <r>
      <rPr>
        <sz val="11"/>
        <color rgb="FF000000"/>
        <rFont val="Calibri"/>
      </rPr>
      <t>Configure the Enterprise Voice, Video, and Messaging Session Manager, when using locally stored user accounts, to only store cryptographic representations of passwords.</t>
    </r>
  </si>
  <si>
    <r>
      <rPr>
        <sz val="11"/>
        <color rgb="FF000000"/>
        <rFont val="Calibri"/>
      </rPr>
      <t xml:space="preserve">If passwords and PSKs are not encrypted when stored, they may be read if the storage location is compromised. </t>
    </r>
    <r>
      <rPr>
        <sz val="11"/>
        <color rgb="FF000000"/>
        <rFont val="Calibri"/>
      </rPr>
      <t xml:space="preserve">
</t>
    </r>
    <r>
      <rPr>
        <sz val="11"/>
        <color rgb="FF000000"/>
        <rFont val="Calibri"/>
      </rPr>
      <t>Note that DOD requires the use two-factor, CAC-enabled authentication and the use of passwords incurs a permanent finding. Passwords should be used only in limited situations.</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This requirement applies to all accounts including authentication server; Authentication, Authorization, and Accounting (AAA), and local accounts, including the root account, and the account of last resort.</t>
    </r>
  </si>
  <si>
    <r>
      <rPr>
        <sz val="11"/>
        <color rgb="FF000000"/>
        <rFont val="Calibri"/>
      </rPr>
      <t>Verify the Enterprise Voice, Video, and Messaging Session Manager, when using locally stored user accounts, is configured to only store cryptographic representations of passwords.</t>
    </r>
    <r>
      <rPr>
        <sz val="11"/>
        <color rgb="FF000000"/>
        <rFont val="Calibri"/>
      </rPr>
      <t xml:space="preserve">
</t>
    </r>
    <r>
      <rPr>
        <sz val="11"/>
        <color rgb="FF000000"/>
        <rFont val="Calibri"/>
      </rPr>
      <t>If the Enterprise Voice, Video, and Messaging Session Manager is not configured to only store cryptographic representations of passwords, this is a finding.</t>
    </r>
  </si>
  <si>
    <t>V-260046</t>
  </si>
  <si>
    <r>
      <rPr>
        <sz val="11"/>
        <rFont val="Calibri"/>
      </rPr>
      <t>The Enterprise Voice, Video, and Messaging Session Manager must be configured to use only TLS 1.2 or greater for all TLS and SSL communications.</t>
    </r>
  </si>
  <si>
    <r>
      <rPr>
        <sz val="11"/>
        <color rgb="FF000000"/>
        <rFont val="Calibri"/>
      </rPr>
      <t>Configure the Enterprise Voice, Video, and Messaging Session Manager to only use TLS 1.2 or greater for all TLS and SSL communications.</t>
    </r>
  </si>
  <si>
    <r>
      <rPr>
        <sz val="11"/>
        <color rgb="FF000000"/>
        <rFont val="Calibri"/>
      </rPr>
      <t>Verify the Enterprise Voice, Video, and Messaging Session Manager is configured to only use TLS 1.2 or greater for all TLS and SSL communications.</t>
    </r>
    <r>
      <rPr>
        <sz val="11"/>
        <color rgb="FF000000"/>
        <rFont val="Calibri"/>
      </rPr>
      <t xml:space="preserve">
</t>
    </r>
    <r>
      <rPr>
        <sz val="11"/>
        <color rgb="FF000000"/>
        <rFont val="Calibri"/>
      </rPr>
      <t>If the Voice Video Session is not configured to only use TLS 1.2 or greater for all TLS and SSL communications, this is a finding.</t>
    </r>
  </si>
  <si>
    <t>V-260047</t>
  </si>
  <si>
    <r>
      <rPr>
        <sz val="11"/>
        <rFont val="Calibri"/>
      </rPr>
      <t>When using PKI, the Enterprise Voice, Video, and Messaging Session Manager must validate certificates used for Transport Layer Security (TLS) functions by performing RFC 5280-compliant certification path validation.</t>
    </r>
  </si>
  <si>
    <r>
      <rPr>
        <sz val="11"/>
        <color rgb="FF000000"/>
        <rFont val="Calibri"/>
      </rPr>
      <t>Configure the Enterprise Voice, Video, and Messaging Session Manager, when using PKI, to validate certificates using RFC 5280 path validation.</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</si>
  <si>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</si>
  <si>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Verify the Enterprise Voice, Video, and Messaging Session Manager, when using PKI, is configured to validate certificates using RFC 5280 path validation.</t>
    </r>
    <r>
      <rPr>
        <sz val="11"/>
        <color rgb="FF000000"/>
        <rFont val="Calibri"/>
      </rPr>
      <t xml:space="preserve">
</t>
    </r>
    <r>
      <rPr>
        <sz val="11"/>
        <color rgb="FF000000"/>
        <rFont val="Calibri"/>
      </rPr>
      <t>If the Enterprise Voice, Video, and Messaging Session Manager is not configured to validate certificates using RFC 5280 path validation, this is a finding.</t>
    </r>
  </si>
  <si>
    <t>V-274463</t>
  </si>
  <si>
    <r>
      <rPr>
        <sz val="11"/>
        <rFont val="Calibri"/>
      </rPr>
      <t>A site utilizing a commercial VoIP/SIP provider must use a provider compliant with FCC STIR/SHAKEN protocol rules.</t>
    </r>
  </si>
  <si>
    <r>
      <rPr>
        <sz val="11"/>
        <color rgb="FF000000"/>
        <rFont val="Calibri"/>
      </rPr>
      <t>Ensure the commercial provider is compliant with FCC STIR/SHAKEN regulations.</t>
    </r>
  </si>
  <si>
    <r>
      <rPr>
        <sz val="11"/>
        <color rgb="FF000000"/>
        <rFont val="Calibri"/>
      </rPr>
      <t>The STIR/SHAKEN protocol required by recent FCC regulations ensures the authenticity of calling parties over voice communications. This protocol is aimed to reduce robocalls and spoofing. The carrier can digitally sign and verify the authenticity of caller ID information to combat fraudulent calls.</t>
    </r>
  </si>
  <si>
    <r>
      <rPr>
        <sz val="11"/>
        <color rgb="FF000000"/>
        <rFont val="Calibri"/>
      </rPr>
      <t>Verify the commercial provider is compliant with the FCC STIR/SHAKEN regulations.</t>
    </r>
    <r>
      <rPr>
        <sz val="11"/>
        <color rgb="FF000000"/>
        <rFont val="Calibri"/>
      </rPr>
      <t xml:space="preserve">
</t>
    </r>
    <r>
      <rPr>
        <sz val="11"/>
        <color rgb="FF000000"/>
        <rFont val="Calibri"/>
      </rPr>
      <t>If the commercial provider is not compliant with FCC STIR/SHAKEN regulations,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</si>
  <si>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</si>
  <si>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</si>
  <si>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</si>
  <si>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</si>
  <si>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</si>
  <si>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</si>
  <si>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</si>
  <si>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</si>
  <si>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</si>
  <si>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</si>
  <si>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</si>
  <si>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</si>
  <si>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</si>
  <si>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</si>
  <si>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</si>
  <si>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</si>
  <si>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</si>
  <si>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</si>
  <si>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</si>
  <si>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</si>
  <si>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</si>
  <si>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</si>
  <si>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</si>
  <si>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</si>
  <si>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</si>
  <si>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</si>
  <si>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</si>
  <si>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</si>
  <si>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</si>
  <si>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Enterprise Voice, Video, and Messaging Security Requirements Guide Y26M01</t>
  </si>
  <si>
    <t>Developed By:</t>
  </si>
  <si>
    <t>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</si>
  <si>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</si>
  <si>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158</t>
    </r>
  </si>
  <si>
    <t>Download Url:</t>
  </si>
  <si>
    <t>https://www.cyber.mil/stigs</t>
  </si>
  <si>
    <t>Guide Overview:</t>
  </si>
  <si>
    <r>
      <rPr>
        <sz val="11"/>
        <color rgb="FF000000"/>
        <rFont val="Calibri"/>
      </rPr>
      <t>This Enterprise Voice, Video, and Messaging Security Requirements Guide (SRG) package consists of three separate guides to provide the technical security policies and requirements for applying security concepts to systems.</t>
    </r>
    <r>
      <rPr>
        <sz val="11"/>
        <color rgb="FF000000"/>
        <rFont val="Calibri"/>
      </rPr>
      <t xml:space="preserve">
</t>
    </r>
    <r>
      <rPr>
        <sz val="11"/>
        <color rgb="FF000000"/>
        <rFont val="Calibri"/>
      </rPr>
      <t>Enterprise Voice, Video, and Messaging is an industry concept for integrating multiple enterprise communications components into the network, such as voice (VoIP), video conferencing, messaging, and collaboration, to improve productivity and end user experience.</t>
    </r>
    <r>
      <rPr>
        <sz val="11"/>
        <color rgb="FF000000"/>
        <rFont val="Calibri"/>
      </rPr>
      <t xml:space="preserve">
</t>
    </r>
    <r>
      <rPr>
        <sz val="11"/>
        <color rgb="FF000000"/>
        <rFont val="Calibri"/>
      </rPr>
      <t>The Endpoint Security Requirements Guide addresses the endpoint components of the overall Enterprise Voice, Video, and Messaging system. Examples of endpoints include phones (traditional or IP based), video conferencing components (cameras, microphones, codecs), and computer “soft client” applications.</t>
    </r>
    <r>
      <rPr>
        <sz val="11"/>
        <color rgb="FF000000"/>
        <rFont val="Calibri"/>
      </rPr>
      <t xml:space="preserve">
</t>
    </r>
    <r>
      <rPr>
        <sz val="11"/>
        <color rgb="FF000000"/>
        <rFont val="Calibri"/>
      </rPr>
      <t>The Session Management Security Requirements Guide addresses the session management components of the overall Enterprise Voice, Video, and Messaging system. The session management component handles the registration of endpoints and manages call connections and communications methods, as well as providing system auditing and recordkeeping.</t>
    </r>
    <r>
      <rPr>
        <sz val="11"/>
        <color rgb="FF000000"/>
        <rFont val="Calibri"/>
      </rPr>
      <t xml:space="preserve">
</t>
    </r>
    <r>
      <rPr>
        <sz val="11"/>
        <color rgb="FF000000"/>
        <rFont val="Calibri"/>
      </rPr>
      <t>The Policy Security Requirements Guide addresses enterprise policies and procedures that establish operational considerations for implementing an Enterprise Voice, Video, and Messaging system into the environment. These policies cover aspects such as public safety and emergency communications, operation on different classification levels of networks, and communication integrity protection.</t>
    </r>
  </si>
  <si>
    <t>Components:</t>
  </si>
  <si>
    <r>
      <rPr>
        <i/>
        <sz val="11"/>
        <color rgb="FF000000"/>
        <rFont val="Calibri"/>
      </rPr>
      <t>Title:</t>
    </r>
    <r>
      <rPr>
        <sz val="11"/>
        <color rgb="FF000000"/>
        <rFont val="Calibri"/>
      </rPr>
      <t xml:space="preserve"> Enterprise Voice, Video, and Messaging Policy Security Requirements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51</t>
    </r>
  </si>
  <si>
    <r>
      <rPr>
        <i/>
        <sz val="11"/>
        <color rgb="FF000000"/>
        <rFont val="Calibri"/>
      </rPr>
      <t>Title:</t>
    </r>
    <r>
      <rPr>
        <sz val="11"/>
        <color rgb="FF000000"/>
        <rFont val="Calibri"/>
      </rPr>
      <t xml:space="preserve"> Enterprise Voice, Video, and Messaging Endpoint Security Requirements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47</t>
    </r>
  </si>
  <si>
    <r>
      <rPr>
        <i/>
        <sz val="11"/>
        <color rgb="FF000000"/>
        <rFont val="Calibri"/>
      </rPr>
      <t>Title:</t>
    </r>
    <r>
      <rPr>
        <sz val="11"/>
        <color rgb="FF000000"/>
        <rFont val="Calibri"/>
      </rPr>
      <t xml:space="preserve"> Enterprise Voice, Video, and Messaging Session Management Security Requirements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60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</si>
  <si>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</si>
  <si>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</si>
  <si>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</si>
  <si>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</si>
  <si>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</si>
  <si>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</si>
  <si>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</si>
  <si>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</si>
  <si>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</si>
  <si>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</si>
  <si>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</si>
  <si>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</si>
  <si>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</si>
  <si>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</si>
  <si>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</si>
  <si>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</si>
  <si>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</si>
  <si>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</si>
  <si>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</si>
  <si>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</si>
  <si>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</si>
  <si>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</si>
  <si>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Enterprise Voice, Video, and Messaging Security Requirements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</si>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</sst>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A02-4F44-8615-43A9941E27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A02-4F44-8615-43A9941E27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158</c:v>
                </c:pt>
              </c:numCache>
            </c:numRef>
          </c:val>
          <c:extLst>
            <c:ext xmlns:c16="http://schemas.microsoft.com/office/drawing/2014/chart" uri="{C3380CC4-5D6E-409C-BE32-E72D297353CC}">
              <c16:uniqueId val="{00000002-4A02-4F44-8615-43A9941E27E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Endpoint</c:v>
                </c:pt>
                <c:pt idx="1">
                  <c:v>Policy</c:v>
                </c:pt>
                <c:pt idx="2">
                  <c:v>Session Management</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3562-4BFC-8C6C-29D2691FB7F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Endpoint</c:v>
                </c:pt>
                <c:pt idx="1">
                  <c:v>Policy</c:v>
                </c:pt>
                <c:pt idx="2">
                  <c:v>Session Management</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3562-4BFC-8C6C-29D2691FB7F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Endpoint</c:v>
                </c:pt>
                <c:pt idx="1">
                  <c:v>Policy</c:v>
                </c:pt>
                <c:pt idx="2">
                  <c:v>Session Management</c:v>
                </c:pt>
              </c:strCache>
            </c:strRef>
          </c:cat>
          <c:val>
            <c:numRef>
              <c:f>Dashboard!$E$29:$E$31</c:f>
              <c:numCache>
                <c:formatCode>General</c:formatCode>
                <c:ptCount val="3"/>
                <c:pt idx="0">
                  <c:v>47</c:v>
                </c:pt>
                <c:pt idx="1">
                  <c:v>51</c:v>
                </c:pt>
                <c:pt idx="2">
                  <c:v>60</c:v>
                </c:pt>
              </c:numCache>
            </c:numRef>
          </c:val>
          <c:extLst>
            <c:ext xmlns:c16="http://schemas.microsoft.com/office/drawing/2014/chart" uri="{C3380CC4-5D6E-409C-BE32-E72D297353CC}">
              <c16:uniqueId val="{00000002-3562-4BFC-8C6C-29D2691FB7F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DB2-41EB-967E-19F114B8D82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DB2-41EB-967E-19F114B8D82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158</c:v>
                </c:pt>
              </c:numCache>
            </c:numRef>
          </c:val>
          <c:extLst>
            <c:ext xmlns:c16="http://schemas.microsoft.com/office/drawing/2014/chart" uri="{C3380CC4-5D6E-409C-BE32-E72D297353CC}">
              <c16:uniqueId val="{00000002-BDB2-41EB-967E-19F114B8D82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0FFF-4BA6-8382-4368AE0D56C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0FFF-4BA6-8382-4368AE0D56C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22</c:v>
                </c:pt>
                <c:pt idx="1">
                  <c:v>131</c:v>
                </c:pt>
                <c:pt idx="2">
                  <c:v>5</c:v>
                </c:pt>
              </c:numCache>
            </c:numRef>
          </c:val>
          <c:extLst>
            <c:ext xmlns:c16="http://schemas.microsoft.com/office/drawing/2014/chart" uri="{C3380CC4-5D6E-409C-BE32-E72D297353CC}">
              <c16:uniqueId val="{00000002-0FFF-4BA6-8382-4368AE0D56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406-43CA-9A36-3DF6C6EA4D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406-43CA-9A36-3DF6C6EA4D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158</c:v>
                </c:pt>
              </c:numCache>
            </c:numRef>
          </c:val>
          <c:extLst>
            <c:ext xmlns:c16="http://schemas.microsoft.com/office/drawing/2014/chart" uri="{C3380CC4-5D6E-409C-BE32-E72D297353CC}">
              <c16:uniqueId val="{00000002-7406-43CA-9A36-3DF6C6EA4D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71A-4A6F-BB09-C5A250A86E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71A-4A6F-BB09-C5A250A86E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158</c:v>
                </c:pt>
              </c:numCache>
            </c:numRef>
          </c:val>
          <c:extLst>
            <c:ext xmlns:c16="http://schemas.microsoft.com/office/drawing/2014/chart" uri="{C3380CC4-5D6E-409C-BE32-E72D297353CC}">
              <c16:uniqueId val="{00000002-D71A-4A6F-BB09-C5A250A86E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82A-4F51-A882-AA8366EE71C3}"/>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82A-4F51-A882-AA8366EE71C3}"/>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82A-4F51-A882-AA8366EE71C3}"/>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82A-4F51-A882-AA8366EE71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106-478E-981E-F6EA22CF7E6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rlt2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y0gd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vvvb3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1l3b5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ak33l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cbldr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4i4km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s3fwe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59">
  <autoFilter ref="A1:N159"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789</v>
      </c>
    </row>
    <row r="3" spans="2:3" ht="15" customHeight="1" x14ac:dyDescent="0.35"/>
    <row r="4" spans="2:3" ht="58" x14ac:dyDescent="0.35">
      <c r="B4" s="20" t="s">
        <v>790</v>
      </c>
      <c r="C4" s="21" t="s">
        <v>791</v>
      </c>
    </row>
    <row r="5" spans="2:3" x14ac:dyDescent="0.35">
      <c r="C5" s="21" t="s">
        <v>792</v>
      </c>
    </row>
    <row r="6" spans="2:3" x14ac:dyDescent="0.35">
      <c r="C6" s="18" t="s">
        <v>793</v>
      </c>
    </row>
    <row r="7" spans="2:3" ht="10" customHeight="1" x14ac:dyDescent="0.35"/>
    <row r="8" spans="2:3" ht="232" x14ac:dyDescent="0.35">
      <c r="B8" s="22" t="s">
        <v>794</v>
      </c>
      <c r="C8" s="21" t="s">
        <v>795</v>
      </c>
    </row>
    <row r="9" spans="2:3" ht="10" customHeight="1" x14ac:dyDescent="0.35"/>
    <row r="10" spans="2:3" ht="35" customHeight="1" x14ac:dyDescent="0.35">
      <c r="B10" s="22" t="s">
        <v>796</v>
      </c>
      <c r="C10" s="21" t="s">
        <v>797</v>
      </c>
    </row>
    <row r="11" spans="2:3" ht="75" customHeight="1" x14ac:dyDescent="0.35">
      <c r="B11" s="18" t="s">
        <v>21</v>
      </c>
      <c r="C11" s="21" t="s">
        <v>798</v>
      </c>
    </row>
    <row r="12" spans="2:3" ht="47" customHeight="1" x14ac:dyDescent="0.35">
      <c r="B12" s="18" t="s">
        <v>21</v>
      </c>
      <c r="C12" s="21" t="s">
        <v>799</v>
      </c>
    </row>
    <row r="13" spans="2:3" ht="35" customHeight="1" x14ac:dyDescent="0.35">
      <c r="B13" s="18" t="s">
        <v>21</v>
      </c>
      <c r="C13" s="21" t="s">
        <v>800</v>
      </c>
    </row>
    <row r="14" spans="2:3" ht="32" customHeight="1" x14ac:dyDescent="0.35">
      <c r="B14" s="18" t="s">
        <v>21</v>
      </c>
      <c r="C14" s="21" t="s">
        <v>801</v>
      </c>
    </row>
    <row r="15" spans="2:3" ht="30" customHeight="1" x14ac:dyDescent="0.35">
      <c r="B15" s="18" t="s">
        <v>21</v>
      </c>
      <c r="C15" s="21" t="s">
        <v>802</v>
      </c>
    </row>
    <row r="16" spans="2:3" ht="10" customHeight="1" x14ac:dyDescent="0.35"/>
    <row r="17" spans="1:3" ht="145" customHeight="1" x14ac:dyDescent="0.35">
      <c r="B17" s="22" t="s">
        <v>803</v>
      </c>
      <c r="C17" s="21" t="s">
        <v>804</v>
      </c>
    </row>
    <row r="18" spans="1:3" ht="10" customHeight="1" x14ac:dyDescent="0.35"/>
    <row r="19" spans="1:3" ht="3" customHeight="1" x14ac:dyDescent="0.35">
      <c r="B19" s="23"/>
      <c r="C19" s="23"/>
    </row>
    <row r="20" spans="1:3" ht="12" customHeight="1" x14ac:dyDescent="0.35"/>
    <row r="21" spans="1:3" ht="35" customHeight="1" x14ac:dyDescent="0.35">
      <c r="A21" s="25"/>
      <c r="B21" s="26" t="s">
        <v>805</v>
      </c>
      <c r="C21" s="27" t="s">
        <v>806</v>
      </c>
    </row>
    <row r="22" spans="1:3" ht="18" customHeight="1" x14ac:dyDescent="0.35">
      <c r="A22" s="25"/>
      <c r="B22" s="25" t="s">
        <v>21</v>
      </c>
      <c r="C22" s="27" t="s">
        <v>807</v>
      </c>
    </row>
    <row r="23" spans="1:3" ht="18" customHeight="1" x14ac:dyDescent="0.35">
      <c r="A23" s="25"/>
      <c r="B23" s="25" t="s">
        <v>21</v>
      </c>
      <c r="C23" s="27" t="s">
        <v>808</v>
      </c>
    </row>
    <row r="24" spans="1:3" ht="18" customHeight="1" x14ac:dyDescent="0.35">
      <c r="A24" s="25"/>
      <c r="B24" s="25" t="s">
        <v>21</v>
      </c>
      <c r="C24" s="27" t="s">
        <v>809</v>
      </c>
    </row>
    <row r="25" spans="1:3" ht="18" customHeight="1" x14ac:dyDescent="0.35">
      <c r="A25" s="25"/>
      <c r="B25" s="25" t="s">
        <v>21</v>
      </c>
      <c r="C25" s="27" t="s">
        <v>810</v>
      </c>
    </row>
    <row r="26" spans="1:3" ht="18" customHeight="1" x14ac:dyDescent="0.35">
      <c r="A26" s="25"/>
      <c r="B26" s="25" t="s">
        <v>21</v>
      </c>
      <c r="C26" s="27" t="s">
        <v>811</v>
      </c>
    </row>
    <row r="27" spans="1:3" ht="18" customHeight="1" x14ac:dyDescent="0.35">
      <c r="A27" s="25"/>
      <c r="B27" s="25" t="s">
        <v>21</v>
      </c>
      <c r="C27" s="27" t="s">
        <v>812</v>
      </c>
    </row>
    <row r="28" spans="1:3" ht="18" customHeight="1" x14ac:dyDescent="0.35">
      <c r="A28" s="25"/>
      <c r="B28" s="25" t="s">
        <v>21</v>
      </c>
      <c r="C28" s="27" t="s">
        <v>813</v>
      </c>
    </row>
    <row r="29" spans="1:3" ht="18" customHeight="1" x14ac:dyDescent="0.35">
      <c r="A29" s="25"/>
      <c r="B29" s="25" t="s">
        <v>21</v>
      </c>
      <c r="C29" s="27" t="s">
        <v>814</v>
      </c>
    </row>
    <row r="30" spans="1:3" ht="44" customHeight="1" x14ac:dyDescent="0.35">
      <c r="A30" s="25"/>
      <c r="B30" s="25" t="s">
        <v>21</v>
      </c>
      <c r="C30" s="28" t="s">
        <v>815</v>
      </c>
    </row>
    <row r="31" spans="1:3" ht="10" customHeight="1" x14ac:dyDescent="0.35"/>
    <row r="32" spans="1:3" ht="3" customHeight="1" x14ac:dyDescent="0.35">
      <c r="B32" s="23"/>
      <c r="C32" s="23"/>
    </row>
    <row r="33" spans="2:3" ht="12" customHeight="1" x14ac:dyDescent="0.35"/>
    <row r="34" spans="2:3" ht="24" customHeight="1" x14ac:dyDescent="0.35">
      <c r="B34" s="29" t="s">
        <v>816</v>
      </c>
      <c r="C34" s="30" t="s">
        <v>817</v>
      </c>
    </row>
    <row r="35" spans="2:3" ht="18.5" x14ac:dyDescent="0.35">
      <c r="B35" s="29" t="s">
        <v>818</v>
      </c>
      <c r="C35" s="31" t="s">
        <v>819</v>
      </c>
    </row>
    <row r="36" spans="2:3" ht="27" customHeight="1" x14ac:dyDescent="0.35">
      <c r="B36" s="32" t="s">
        <v>820</v>
      </c>
      <c r="C36" s="24" t="s">
        <v>821</v>
      </c>
    </row>
    <row r="37" spans="2:3" x14ac:dyDescent="0.35">
      <c r="B37" s="29" t="s">
        <v>822</v>
      </c>
      <c r="C37" s="33" t="s">
        <v>823</v>
      </c>
    </row>
    <row r="38" spans="2:3" ht="10" customHeight="1" x14ac:dyDescent="0.35"/>
    <row r="39" spans="2:3" ht="220" customHeight="1" x14ac:dyDescent="0.35">
      <c r="B39" s="29" t="s">
        <v>824</v>
      </c>
      <c r="C39" s="34" t="s">
        <v>825</v>
      </c>
    </row>
    <row r="40" spans="2:3" ht="10" customHeight="1" x14ac:dyDescent="0.35"/>
    <row r="41" spans="2:3" ht="20" customHeight="1" x14ac:dyDescent="0.35">
      <c r="B41" s="29" t="s">
        <v>826</v>
      </c>
      <c r="C41" s="35" t="s">
        <v>17</v>
      </c>
    </row>
    <row r="42" spans="2:3" ht="29" x14ac:dyDescent="0.35">
      <c r="C42" s="21" t="s">
        <v>827</v>
      </c>
    </row>
    <row r="43" spans="2:3" ht="10" customHeight="1" x14ac:dyDescent="0.35"/>
    <row r="44" spans="2:3" ht="20" customHeight="1" x14ac:dyDescent="0.35">
      <c r="C44" s="35" t="s">
        <v>274</v>
      </c>
    </row>
    <row r="45" spans="2:3" ht="29" x14ac:dyDescent="0.35">
      <c r="C45" s="21" t="s">
        <v>828</v>
      </c>
    </row>
    <row r="46" spans="2:3" ht="10" customHeight="1" x14ac:dyDescent="0.35"/>
    <row r="47" spans="2:3" ht="20" customHeight="1" x14ac:dyDescent="0.35">
      <c r="C47" s="35" t="s">
        <v>502</v>
      </c>
    </row>
    <row r="48" spans="2:3" ht="29" x14ac:dyDescent="0.35">
      <c r="C48" s="21" t="s">
        <v>829</v>
      </c>
    </row>
    <row r="49" spans="2:3" ht="10" customHeight="1" x14ac:dyDescent="0.35"/>
    <row r="50" spans="2:3" ht="43.5" x14ac:dyDescent="0.35">
      <c r="B50" s="29" t="s">
        <v>830</v>
      </c>
      <c r="C50" s="21" t="s">
        <v>831</v>
      </c>
    </row>
    <row r="51" spans="2:3" ht="10" customHeight="1" x14ac:dyDescent="0.35"/>
    <row r="52" spans="2:3" ht="15.5" x14ac:dyDescent="0.35">
      <c r="C52" s="36" t="s">
        <v>16</v>
      </c>
    </row>
    <row r="53" spans="2:3" ht="29" x14ac:dyDescent="0.35">
      <c r="C53" s="21" t="s">
        <v>832</v>
      </c>
    </row>
    <row r="54" spans="2:3" ht="10" customHeight="1" x14ac:dyDescent="0.35"/>
    <row r="55" spans="2:3" ht="15.5" x14ac:dyDescent="0.35">
      <c r="C55" s="37" t="s">
        <v>27</v>
      </c>
    </row>
    <row r="56" spans="2:3" ht="29" x14ac:dyDescent="0.35">
      <c r="C56" s="21" t="s">
        <v>833</v>
      </c>
    </row>
    <row r="57" spans="2:3" ht="10" customHeight="1" x14ac:dyDescent="0.35"/>
    <row r="58" spans="2:3" ht="15.5" x14ac:dyDescent="0.35">
      <c r="C58" s="38" t="s">
        <v>68</v>
      </c>
    </row>
    <row r="59" spans="2:3" ht="29" x14ac:dyDescent="0.35">
      <c r="C59" s="21" t="s">
        <v>834</v>
      </c>
    </row>
    <row r="60" spans="2:3" ht="10" customHeight="1" x14ac:dyDescent="0.35"/>
    <row r="61" spans="2:3" ht="3" customHeight="1" x14ac:dyDescent="0.35">
      <c r="B61" s="23"/>
      <c r="C61" s="23"/>
    </row>
    <row r="62" spans="2:3" ht="12" customHeight="1" x14ac:dyDescent="0.35"/>
    <row r="63" spans="2:3" ht="130.5" x14ac:dyDescent="0.35">
      <c r="B63" s="20" t="s">
        <v>835</v>
      </c>
      <c r="C63" s="21" t="s">
        <v>836</v>
      </c>
    </row>
    <row r="64" spans="2:3" ht="6" customHeight="1" x14ac:dyDescent="0.35"/>
    <row r="65" spans="2:3" ht="217.5" x14ac:dyDescent="0.35">
      <c r="C65" s="21" t="s">
        <v>837</v>
      </c>
    </row>
    <row r="66" spans="2:3" ht="6" customHeight="1" x14ac:dyDescent="0.35"/>
    <row r="67" spans="2:3" ht="43.5" x14ac:dyDescent="0.35">
      <c r="C67" s="21" t="s">
        <v>838</v>
      </c>
    </row>
    <row r="68" spans="2:3" ht="10" customHeight="1" x14ac:dyDescent="0.35"/>
    <row r="69" spans="2:3" ht="3" customHeight="1" x14ac:dyDescent="0.35">
      <c r="B69" s="23"/>
      <c r="C69" s="23"/>
    </row>
    <row r="70" spans="2:3" ht="12" customHeight="1" x14ac:dyDescent="0.35"/>
    <row r="71" spans="2:3" ht="145" x14ac:dyDescent="0.35">
      <c r="B71" s="20" t="s">
        <v>839</v>
      </c>
      <c r="C71" s="21" t="s">
        <v>840</v>
      </c>
    </row>
    <row r="72" spans="2:3" ht="6" customHeight="1" x14ac:dyDescent="0.35"/>
    <row r="73" spans="2:3" ht="203" x14ac:dyDescent="0.35">
      <c r="C73" s="21" t="s">
        <v>841</v>
      </c>
    </row>
    <row r="74" spans="2:3" ht="6" customHeight="1" x14ac:dyDescent="0.35"/>
    <row r="75" spans="2:3" ht="43.5" x14ac:dyDescent="0.35">
      <c r="C75" s="21" t="s">
        <v>842</v>
      </c>
    </row>
    <row r="76" spans="2:3" ht="10" customHeight="1" x14ac:dyDescent="0.35"/>
    <row r="77" spans="2:3" ht="3" customHeight="1" x14ac:dyDescent="0.35">
      <c r="B77" s="23"/>
      <c r="C77" s="23"/>
    </row>
    <row r="78" spans="2:3" ht="12" customHeight="1" x14ac:dyDescent="0.35"/>
    <row r="79" spans="2:3" ht="101.5" x14ac:dyDescent="0.35">
      <c r="B79" s="20" t="s">
        <v>843</v>
      </c>
      <c r="C79" s="21" t="s">
        <v>844</v>
      </c>
    </row>
    <row r="80" spans="2:3" ht="6" customHeight="1" x14ac:dyDescent="0.35"/>
    <row r="81" spans="2:3" ht="145" x14ac:dyDescent="0.35">
      <c r="C81" s="21" t="s">
        <v>845</v>
      </c>
    </row>
    <row r="82" spans="2:3" ht="6" customHeight="1" x14ac:dyDescent="0.35"/>
    <row r="83" spans="2:3" ht="43.5" x14ac:dyDescent="0.35">
      <c r="C83" s="21" t="s">
        <v>846</v>
      </c>
    </row>
    <row r="87" spans="2:3" ht="32" customHeight="1" x14ac:dyDescent="0.35">
      <c r="B87" s="81" t="s">
        <v>788</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847</v>
      </c>
      <c r="C2" s="83"/>
      <c r="D2" s="83"/>
      <c r="E2" s="83"/>
      <c r="F2" s="83"/>
      <c r="G2" s="83"/>
      <c r="H2" s="83"/>
      <c r="I2" s="83"/>
    </row>
    <row r="4" spans="2:15" ht="18.5" x14ac:dyDescent="0.45">
      <c r="B4" s="40" t="s">
        <v>848</v>
      </c>
    </row>
    <row r="5" spans="2:15" x14ac:dyDescent="0.35">
      <c r="B5" s="42" t="s">
        <v>21</v>
      </c>
      <c r="C5" s="42" t="s">
        <v>849</v>
      </c>
      <c r="D5" s="42" t="s">
        <v>850</v>
      </c>
      <c r="F5" s="84" t="s">
        <v>851</v>
      </c>
      <c r="G5" s="84"/>
      <c r="H5" s="84"/>
      <c r="I5" s="85" t="s">
        <v>852</v>
      </c>
      <c r="J5" s="85"/>
      <c r="K5" s="85"/>
      <c r="L5" s="85"/>
      <c r="M5" s="85"/>
      <c r="N5" s="85"/>
      <c r="O5" s="85"/>
    </row>
    <row r="6" spans="2:15" x14ac:dyDescent="0.35">
      <c r="B6" s="48" t="s">
        <v>853</v>
      </c>
      <c r="C6" s="49">
        <v>158</v>
      </c>
      <c r="D6" s="50" t="s">
        <v>21</v>
      </c>
      <c r="F6" s="84" t="s">
        <v>854</v>
      </c>
      <c r="G6" s="84"/>
      <c r="H6" s="84"/>
      <c r="I6" s="86" t="s">
        <v>855</v>
      </c>
      <c r="J6" s="86"/>
      <c r="K6" s="86"/>
      <c r="L6" s="86"/>
      <c r="M6" s="86"/>
      <c r="N6" s="86"/>
      <c r="O6" s="86"/>
    </row>
    <row r="7" spans="2:15" x14ac:dyDescent="0.35">
      <c r="B7" s="51" t="s">
        <v>856</v>
      </c>
      <c r="C7" s="52">
        <f>C6-C8-C9</f>
        <v>158</v>
      </c>
      <c r="D7" s="53">
        <f>IF(C6&gt;0,C7/C6,0)</f>
        <v>1</v>
      </c>
      <c r="F7" s="84" t="s">
        <v>857</v>
      </c>
      <c r="G7" s="84"/>
      <c r="H7" s="84"/>
      <c r="I7" s="86" t="s">
        <v>855</v>
      </c>
      <c r="J7" s="86"/>
      <c r="K7" s="86"/>
      <c r="L7" s="86"/>
      <c r="M7" s="86"/>
      <c r="N7" s="86"/>
      <c r="O7" s="86"/>
    </row>
    <row r="8" spans="2:15" x14ac:dyDescent="0.35">
      <c r="B8" s="44" t="s">
        <v>858</v>
      </c>
      <c r="C8" s="45">
        <f>COUNTIF('Recommendations'!H:H,"Risk Accepted")</f>
        <v>0</v>
      </c>
      <c r="D8" s="46">
        <f>IF(C6&gt;0,C8/C6,0)</f>
        <v>0</v>
      </c>
      <c r="F8" s="84" t="s">
        <v>859</v>
      </c>
      <c r="G8" s="84"/>
      <c r="H8" s="84"/>
      <c r="I8" s="86" t="s">
        <v>855</v>
      </c>
      <c r="J8" s="86"/>
      <c r="K8" s="86"/>
      <c r="L8" s="86"/>
      <c r="M8" s="86"/>
      <c r="N8" s="86"/>
      <c r="O8" s="86"/>
    </row>
    <row r="9" spans="2:15" x14ac:dyDescent="0.35">
      <c r="B9" s="44" t="s">
        <v>860</v>
      </c>
      <c r="C9" s="45">
        <f>COUNTIF('Recommendations'!H:H,"N/A")</f>
        <v>0</v>
      </c>
      <c r="D9" s="46">
        <f>IF(C6&gt;0,C9/C6,0)</f>
        <v>0</v>
      </c>
      <c r="F9" s="84" t="s">
        <v>861</v>
      </c>
      <c r="G9" s="84"/>
      <c r="H9" s="84"/>
      <c r="I9" s="86" t="s">
        <v>855</v>
      </c>
      <c r="J9" s="86"/>
      <c r="K9" s="86"/>
      <c r="L9" s="86"/>
      <c r="M9" s="86"/>
      <c r="N9" s="86"/>
      <c r="O9" s="86"/>
    </row>
    <row r="12" spans="2:15" ht="18.5" x14ac:dyDescent="0.45">
      <c r="B12" s="40" t="s">
        <v>862</v>
      </c>
    </row>
    <row r="14" spans="2:15" x14ac:dyDescent="0.35">
      <c r="B14" s="54" t="s">
        <v>863</v>
      </c>
    </row>
    <row r="15" spans="2:15" x14ac:dyDescent="0.35">
      <c r="B15" s="42" t="s">
        <v>21</v>
      </c>
      <c r="C15" s="42" t="s">
        <v>864</v>
      </c>
      <c r="D15" s="42" t="s">
        <v>865</v>
      </c>
      <c r="E15" s="42" t="s">
        <v>866</v>
      </c>
      <c r="F15" s="42" t="s">
        <v>867</v>
      </c>
    </row>
    <row r="16" spans="2:15" x14ac:dyDescent="0.35">
      <c r="B16" s="44" t="s">
        <v>868</v>
      </c>
      <c r="C16" s="45">
        <f>COUNTIF('Recommendations'!M:M,"Resolved")</f>
        <v>0</v>
      </c>
      <c r="D16" s="45">
        <f>COUNTIF('Recommendations'!M:M,"Testing")</f>
        <v>0</v>
      </c>
      <c r="E16" s="45">
        <f>COUNTIF('Recommendations'!M:M,"Outstanding")</f>
        <v>158</v>
      </c>
      <c r="F16" s="45">
        <f>SUM(C16:E16)</f>
        <v>158</v>
      </c>
    </row>
    <row r="18" spans="2:6" x14ac:dyDescent="0.35">
      <c r="B18" s="54" t="s">
        <v>869</v>
      </c>
    </row>
    <row r="19" spans="2:6" x14ac:dyDescent="0.35">
      <c r="B19" s="55" t="s">
        <v>21</v>
      </c>
      <c r="C19" s="55" t="s">
        <v>864</v>
      </c>
      <c r="D19" s="55" t="s">
        <v>865</v>
      </c>
      <c r="E19" s="55" t="s">
        <v>866</v>
      </c>
      <c r="F19" s="55" t="s">
        <v>21</v>
      </c>
    </row>
    <row r="20" spans="2:6" x14ac:dyDescent="0.35">
      <c r="B20" s="44" t="s">
        <v>868</v>
      </c>
      <c r="C20" s="46">
        <f>IF(F16&gt;0, C16/F16, 0)</f>
        <v>0</v>
      </c>
      <c r="D20" s="46">
        <f>IF(F16&gt;0, D16/F16, 0)</f>
        <v>0</v>
      </c>
      <c r="E20" s="46">
        <f>IF(F16&gt;0, E16/F16, 0)</f>
        <v>1</v>
      </c>
      <c r="F20" s="47" t="s">
        <v>21</v>
      </c>
    </row>
    <row r="25" spans="2:6" ht="18.5" x14ac:dyDescent="0.45">
      <c r="B25" s="40" t="s">
        <v>870</v>
      </c>
    </row>
    <row r="27" spans="2:6" x14ac:dyDescent="0.35">
      <c r="B27" s="54" t="s">
        <v>863</v>
      </c>
    </row>
    <row r="28" spans="2:6" x14ac:dyDescent="0.35">
      <c r="B28" s="42" t="s">
        <v>3</v>
      </c>
      <c r="C28" s="42" t="s">
        <v>864</v>
      </c>
      <c r="D28" s="42" t="s">
        <v>865</v>
      </c>
      <c r="E28" s="42" t="s">
        <v>866</v>
      </c>
      <c r="F28" s="42" t="s">
        <v>867</v>
      </c>
    </row>
    <row r="29" spans="2:6" x14ac:dyDescent="0.35">
      <c r="B29" s="44" t="s">
        <v>274</v>
      </c>
      <c r="C29" s="45">
        <f>COUNTIFS('Recommendations'!D:D,"Endpoint",'Recommendations'!M:M,"=Resolved")</f>
        <v>0</v>
      </c>
      <c r="D29" s="45">
        <f>COUNTIFS('Recommendations'!D:D,"=Endpoint",'Recommendations'!M:M,"=Testing")</f>
        <v>0</v>
      </c>
      <c r="E29" s="45">
        <f>COUNTIFS('Recommendations'!D:D,"=Endpoint",'Recommendations'!M:M,"=Outstanding")</f>
        <v>47</v>
      </c>
      <c r="F29" s="45">
        <f>SUM(C29:E29)</f>
        <v>47</v>
      </c>
    </row>
    <row r="30" spans="2:6" x14ac:dyDescent="0.35">
      <c r="B30" s="44" t="s">
        <v>17</v>
      </c>
      <c r="C30" s="45">
        <f>COUNTIFS('Recommendations'!D:D,"Policy",'Recommendations'!M:M,"=Resolved")</f>
        <v>0</v>
      </c>
      <c r="D30" s="45">
        <f>COUNTIFS('Recommendations'!D:D,"=Policy",'Recommendations'!M:M,"=Testing")</f>
        <v>0</v>
      </c>
      <c r="E30" s="45">
        <f>COUNTIFS('Recommendations'!D:D,"=Policy",'Recommendations'!M:M,"=Outstanding")</f>
        <v>51</v>
      </c>
      <c r="F30" s="45">
        <f>SUM(C30:E30)</f>
        <v>51</v>
      </c>
    </row>
    <row r="31" spans="2:6" x14ac:dyDescent="0.35">
      <c r="B31" s="44" t="s">
        <v>502</v>
      </c>
      <c r="C31" s="45">
        <f>COUNTIFS('Recommendations'!D:D,"Session Management",'Recommendations'!M:M,"=Resolved")</f>
        <v>0</v>
      </c>
      <c r="D31" s="45">
        <f>COUNTIFS('Recommendations'!D:D,"=Session Management",'Recommendations'!M:M,"=Testing")</f>
        <v>0</v>
      </c>
      <c r="E31" s="45">
        <f>COUNTIFS('Recommendations'!D:D,"=Session Management",'Recommendations'!M:M,"=Outstanding")</f>
        <v>60</v>
      </c>
      <c r="F31" s="45">
        <f>SUM(C31:E31)</f>
        <v>60</v>
      </c>
    </row>
    <row r="33" spans="2:6" x14ac:dyDescent="0.35">
      <c r="B33" s="54" t="s">
        <v>869</v>
      </c>
    </row>
    <row r="34" spans="2:6" x14ac:dyDescent="0.35">
      <c r="B34" s="55" t="s">
        <v>3</v>
      </c>
      <c r="C34" s="55" t="s">
        <v>864</v>
      </c>
      <c r="D34" s="55" t="s">
        <v>865</v>
      </c>
      <c r="E34" s="55" t="s">
        <v>866</v>
      </c>
      <c r="F34" s="55" t="s">
        <v>21</v>
      </c>
    </row>
    <row r="35" spans="2:6" x14ac:dyDescent="0.35">
      <c r="B35" s="44" t="s">
        <v>274</v>
      </c>
      <c r="C35" s="46">
        <f>IF(F29&gt;0, C29/F29, 0)</f>
        <v>0</v>
      </c>
      <c r="D35" s="46">
        <f>IF(F29&gt;0, D29/F29, 0)</f>
        <v>0</v>
      </c>
      <c r="E35" s="46">
        <f>IF(F29&gt;0, E29/F29, 0)</f>
        <v>1</v>
      </c>
      <c r="F35" s="47" t="s">
        <v>21</v>
      </c>
    </row>
    <row r="36" spans="2:6" x14ac:dyDescent="0.35">
      <c r="B36" s="44" t="s">
        <v>17</v>
      </c>
      <c r="C36" s="46">
        <f>IF(F30&gt;0, C30/F30, 0)</f>
        <v>0</v>
      </c>
      <c r="D36" s="46">
        <f>IF(F30&gt;0, D30/F30, 0)</f>
        <v>0</v>
      </c>
      <c r="E36" s="46">
        <f>IF(F30&gt;0, E30/F30, 0)</f>
        <v>1</v>
      </c>
      <c r="F36" s="47" t="s">
        <v>21</v>
      </c>
    </row>
    <row r="37" spans="2:6" x14ac:dyDescent="0.35">
      <c r="B37" s="44" t="s">
        <v>502</v>
      </c>
      <c r="C37" s="46">
        <f>IF(F31&gt;0, C31/F31, 0)</f>
        <v>0</v>
      </c>
      <c r="D37" s="46">
        <f>IF(F31&gt;0, D31/F31, 0)</f>
        <v>0</v>
      </c>
      <c r="E37" s="46">
        <f>IF(F31&gt;0, E31/F31, 0)</f>
        <v>1</v>
      </c>
      <c r="F37" s="47" t="s">
        <v>21</v>
      </c>
    </row>
    <row r="42" spans="2:6" ht="18.5" x14ac:dyDescent="0.45">
      <c r="B42" s="40" t="s">
        <v>871</v>
      </c>
    </row>
    <row r="44" spans="2:6" x14ac:dyDescent="0.35">
      <c r="B44" s="54" t="s">
        <v>863</v>
      </c>
    </row>
    <row r="45" spans="2:6" x14ac:dyDescent="0.35">
      <c r="B45" s="42" t="s">
        <v>6</v>
      </c>
      <c r="C45" s="42" t="s">
        <v>864</v>
      </c>
      <c r="D45" s="42" t="s">
        <v>865</v>
      </c>
      <c r="E45" s="42" t="s">
        <v>866</v>
      </c>
      <c r="F45" s="42" t="s">
        <v>867</v>
      </c>
    </row>
    <row r="46" spans="2:6" x14ac:dyDescent="0.35">
      <c r="B46" s="44" t="s">
        <v>872</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873</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874</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875</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876</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158</v>
      </c>
      <c r="F51" s="45">
        <f t="shared" si="0"/>
        <v>158</v>
      </c>
    </row>
    <row r="53" spans="2:6" x14ac:dyDescent="0.35">
      <c r="B53" s="54" t="s">
        <v>869</v>
      </c>
    </row>
    <row r="54" spans="2:6" x14ac:dyDescent="0.35">
      <c r="B54" s="55" t="s">
        <v>6</v>
      </c>
      <c r="C54" s="55" t="s">
        <v>864</v>
      </c>
      <c r="D54" s="55" t="s">
        <v>865</v>
      </c>
      <c r="E54" s="55" t="s">
        <v>866</v>
      </c>
      <c r="F54" s="55" t="s">
        <v>21</v>
      </c>
    </row>
    <row r="55" spans="2:6" x14ac:dyDescent="0.35">
      <c r="B55" s="44" t="s">
        <v>872</v>
      </c>
      <c r="C55" s="46">
        <f t="shared" ref="C55:C60" si="1">IF(F46&gt;0, C46/F46, 0)</f>
        <v>0</v>
      </c>
      <c r="D55" s="46">
        <f t="shared" ref="D55:D60" si="2">IF(F46&gt;0, D46/F46, 0)</f>
        <v>0</v>
      </c>
      <c r="E55" s="46">
        <f t="shared" ref="E55:E60" si="3">IF(F46&gt;0, E46/F46, 0)</f>
        <v>0</v>
      </c>
      <c r="F55" s="47" t="s">
        <v>21</v>
      </c>
    </row>
    <row r="56" spans="2:6" x14ac:dyDescent="0.35">
      <c r="B56" s="44" t="s">
        <v>873</v>
      </c>
      <c r="C56" s="46">
        <f t="shared" si="1"/>
        <v>0</v>
      </c>
      <c r="D56" s="46">
        <f t="shared" si="2"/>
        <v>0</v>
      </c>
      <c r="E56" s="46">
        <f t="shared" si="3"/>
        <v>0</v>
      </c>
      <c r="F56" s="47" t="s">
        <v>21</v>
      </c>
    </row>
    <row r="57" spans="2:6" x14ac:dyDescent="0.35">
      <c r="B57" s="44" t="s">
        <v>874</v>
      </c>
      <c r="C57" s="46">
        <f t="shared" si="1"/>
        <v>0</v>
      </c>
      <c r="D57" s="46">
        <f t="shared" si="2"/>
        <v>0</v>
      </c>
      <c r="E57" s="46">
        <f t="shared" si="3"/>
        <v>0</v>
      </c>
      <c r="F57" s="47" t="s">
        <v>21</v>
      </c>
    </row>
    <row r="58" spans="2:6" x14ac:dyDescent="0.35">
      <c r="B58" s="44" t="s">
        <v>875</v>
      </c>
      <c r="C58" s="46">
        <f t="shared" si="1"/>
        <v>0</v>
      </c>
      <c r="D58" s="46">
        <f t="shared" si="2"/>
        <v>0</v>
      </c>
      <c r="E58" s="46">
        <f t="shared" si="3"/>
        <v>0</v>
      </c>
      <c r="F58" s="47" t="s">
        <v>21</v>
      </c>
    </row>
    <row r="59" spans="2:6" x14ac:dyDescent="0.35">
      <c r="B59" s="44" t="s">
        <v>876</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877</v>
      </c>
    </row>
    <row r="67" spans="2:6" x14ac:dyDescent="0.35">
      <c r="B67" s="54" t="s">
        <v>863</v>
      </c>
    </row>
    <row r="68" spans="2:6" x14ac:dyDescent="0.35">
      <c r="B68" s="42" t="s">
        <v>2</v>
      </c>
      <c r="C68" s="42" t="s">
        <v>864</v>
      </c>
      <c r="D68" s="42" t="s">
        <v>865</v>
      </c>
      <c r="E68" s="42" t="s">
        <v>866</v>
      </c>
      <c r="F68" s="42" t="s">
        <v>867</v>
      </c>
    </row>
    <row r="69" spans="2:6" x14ac:dyDescent="0.35">
      <c r="B69" s="44" t="s">
        <v>16</v>
      </c>
      <c r="C69" s="45">
        <f>COUNTIFS('Recommendations'!C:C,"CAT I (High)",'Recommendations'!M:M,"=Resolved")</f>
        <v>0</v>
      </c>
      <c r="D69" s="45">
        <f>COUNTIFS('Recommendations'!C:C,"=CAT I (High)",'Recommendations'!M:M,"=Testing")</f>
        <v>0</v>
      </c>
      <c r="E69" s="45">
        <f>COUNTIFS('Recommendations'!C:C,"=CAT I (High)",'Recommendations'!M:M,"=Outstanding")</f>
        <v>22</v>
      </c>
      <c r="F69" s="45">
        <f>SUM(C69:E69)</f>
        <v>22</v>
      </c>
    </row>
    <row r="70" spans="2:6" x14ac:dyDescent="0.35">
      <c r="B70" s="44" t="s">
        <v>27</v>
      </c>
      <c r="C70" s="45">
        <f>COUNTIFS('Recommendations'!C:C,"CAT II (Medium)",'Recommendations'!M:M,"=Resolved")</f>
        <v>0</v>
      </c>
      <c r="D70" s="45">
        <f>COUNTIFS('Recommendations'!C:C,"=CAT II (Medium)",'Recommendations'!M:M,"=Testing")</f>
        <v>0</v>
      </c>
      <c r="E70" s="45">
        <f>COUNTIFS('Recommendations'!C:C,"=CAT II (Medium)",'Recommendations'!M:M,"=Outstanding")</f>
        <v>131</v>
      </c>
      <c r="F70" s="45">
        <f>SUM(C70:E70)</f>
        <v>131</v>
      </c>
    </row>
    <row r="71" spans="2:6" x14ac:dyDescent="0.35">
      <c r="B71" s="44" t="s">
        <v>68</v>
      </c>
      <c r="C71" s="45">
        <f>COUNTIFS('Recommendations'!C:C,"CAT III (Low)",'Recommendations'!M:M,"=Resolved")</f>
        <v>0</v>
      </c>
      <c r="D71" s="45">
        <f>COUNTIFS('Recommendations'!C:C,"=CAT III (Low)",'Recommendations'!M:M,"=Testing")</f>
        <v>0</v>
      </c>
      <c r="E71" s="45">
        <f>COUNTIFS('Recommendations'!C:C,"=CAT III (Low)",'Recommendations'!M:M,"=Outstanding")</f>
        <v>5</v>
      </c>
      <c r="F71" s="45">
        <f>SUM(C71:E71)</f>
        <v>5</v>
      </c>
    </row>
    <row r="73" spans="2:6" x14ac:dyDescent="0.35">
      <c r="B73" s="54" t="s">
        <v>869</v>
      </c>
    </row>
    <row r="74" spans="2:6" x14ac:dyDescent="0.35">
      <c r="B74" s="55" t="s">
        <v>2</v>
      </c>
      <c r="C74" s="55" t="s">
        <v>864</v>
      </c>
      <c r="D74" s="55" t="s">
        <v>865</v>
      </c>
      <c r="E74" s="55" t="s">
        <v>866</v>
      </c>
      <c r="F74" s="55" t="s">
        <v>21</v>
      </c>
    </row>
    <row r="75" spans="2:6" x14ac:dyDescent="0.35">
      <c r="B75" s="44" t="s">
        <v>16</v>
      </c>
      <c r="C75" s="46">
        <f>IF(F69&gt;0, C69/F69, 0)</f>
        <v>0</v>
      </c>
      <c r="D75" s="46">
        <f>IF(F69&gt;0, D69/F69, 0)</f>
        <v>0</v>
      </c>
      <c r="E75" s="46">
        <f>IF(F69&gt;0, E69/F69, 0)</f>
        <v>1</v>
      </c>
      <c r="F75" s="47" t="s">
        <v>21</v>
      </c>
    </row>
    <row r="76" spans="2:6" x14ac:dyDescent="0.35">
      <c r="B76" s="44" t="s">
        <v>27</v>
      </c>
      <c r="C76" s="46">
        <f>IF(F70&gt;0, C70/F70, 0)</f>
        <v>0</v>
      </c>
      <c r="D76" s="46">
        <f>IF(F70&gt;0, D70/F70, 0)</f>
        <v>0</v>
      </c>
      <c r="E76" s="46">
        <f>IF(F70&gt;0, E70/F70, 0)</f>
        <v>1</v>
      </c>
      <c r="F76" s="47" t="s">
        <v>21</v>
      </c>
    </row>
    <row r="77" spans="2:6" x14ac:dyDescent="0.35">
      <c r="B77" s="44" t="s">
        <v>68</v>
      </c>
      <c r="C77" s="46">
        <f>IF(F71&gt;0, C71/F71, 0)</f>
        <v>0</v>
      </c>
      <c r="D77" s="46">
        <f>IF(F71&gt;0, D71/F71, 0)</f>
        <v>0</v>
      </c>
      <c r="E77" s="46">
        <f>IF(F71&gt;0, E71/F71, 0)</f>
        <v>1</v>
      </c>
      <c r="F77" s="47" t="s">
        <v>21</v>
      </c>
    </row>
    <row r="82" spans="2:6" ht="18.5" x14ac:dyDescent="0.45">
      <c r="B82" s="40" t="s">
        <v>878</v>
      </c>
    </row>
    <row r="84" spans="2:6" x14ac:dyDescent="0.35">
      <c r="B84" s="54" t="s">
        <v>863</v>
      </c>
    </row>
    <row r="85" spans="2:6" x14ac:dyDescent="0.35">
      <c r="B85" s="42" t="s">
        <v>4</v>
      </c>
      <c r="C85" s="42" t="s">
        <v>864</v>
      </c>
      <c r="D85" s="42" t="s">
        <v>865</v>
      </c>
      <c r="E85" s="42" t="s">
        <v>866</v>
      </c>
      <c r="F85" s="42" t="s">
        <v>867</v>
      </c>
    </row>
    <row r="86" spans="2:6" x14ac:dyDescent="0.35">
      <c r="B86" s="44" t="s">
        <v>879</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880</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881</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882</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158</v>
      </c>
      <c r="F90" s="45">
        <f>SUM(C90:E90)</f>
        <v>158</v>
      </c>
    </row>
    <row r="92" spans="2:6" x14ac:dyDescent="0.35">
      <c r="B92" s="54" t="s">
        <v>869</v>
      </c>
    </row>
    <row r="93" spans="2:6" x14ac:dyDescent="0.35">
      <c r="B93" s="55" t="s">
        <v>4</v>
      </c>
      <c r="C93" s="55" t="s">
        <v>864</v>
      </c>
      <c r="D93" s="55" t="s">
        <v>865</v>
      </c>
      <c r="E93" s="55" t="s">
        <v>866</v>
      </c>
      <c r="F93" s="55" t="s">
        <v>21</v>
      </c>
    </row>
    <row r="94" spans="2:6" x14ac:dyDescent="0.35">
      <c r="B94" s="44" t="s">
        <v>879</v>
      </c>
      <c r="C94" s="46">
        <f>IF(F86&gt;0, C86/F86, 0)</f>
        <v>0</v>
      </c>
      <c r="D94" s="46">
        <f>IF(F86&gt;0, D86/F86, 0)</f>
        <v>0</v>
      </c>
      <c r="E94" s="46">
        <f>IF(F86&gt;0, E86/F86, 0)</f>
        <v>0</v>
      </c>
      <c r="F94" s="47" t="s">
        <v>21</v>
      </c>
    </row>
    <row r="95" spans="2:6" x14ac:dyDescent="0.35">
      <c r="B95" s="44" t="s">
        <v>880</v>
      </c>
      <c r="C95" s="46">
        <f>IF(F87&gt;0, C87/F87, 0)</f>
        <v>0</v>
      </c>
      <c r="D95" s="46">
        <f>IF(F87&gt;0, D87/F87, 0)</f>
        <v>0</v>
      </c>
      <c r="E95" s="46">
        <f>IF(F87&gt;0, E87/F87, 0)</f>
        <v>0</v>
      </c>
      <c r="F95" s="47" t="s">
        <v>21</v>
      </c>
    </row>
    <row r="96" spans="2:6" x14ac:dyDescent="0.35">
      <c r="B96" s="44" t="s">
        <v>881</v>
      </c>
      <c r="C96" s="46">
        <f>IF(F88&gt;0, C88/F88, 0)</f>
        <v>0</v>
      </c>
      <c r="D96" s="46">
        <f>IF(F88&gt;0, D88/F88, 0)</f>
        <v>0</v>
      </c>
      <c r="E96" s="46">
        <f>IF(F88&gt;0, E88/F88, 0)</f>
        <v>0</v>
      </c>
      <c r="F96" s="47" t="s">
        <v>21</v>
      </c>
    </row>
    <row r="97" spans="2:6" x14ac:dyDescent="0.35">
      <c r="B97" s="44" t="s">
        <v>882</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883</v>
      </c>
    </row>
    <row r="105" spans="2:6" x14ac:dyDescent="0.35">
      <c r="B105" s="54" t="s">
        <v>863</v>
      </c>
    </row>
    <row r="106" spans="2:6" x14ac:dyDescent="0.35">
      <c r="B106" s="42" t="s">
        <v>884</v>
      </c>
      <c r="C106" s="42" t="s">
        <v>864</v>
      </c>
      <c r="D106" s="42" t="s">
        <v>865</v>
      </c>
      <c r="E106" s="42" t="s">
        <v>866</v>
      </c>
      <c r="F106" s="42" t="s">
        <v>867</v>
      </c>
    </row>
    <row r="107" spans="2:6" x14ac:dyDescent="0.35">
      <c r="B107" s="44" t="s">
        <v>885</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886</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887</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158</v>
      </c>
      <c r="F110" s="45">
        <f>SUM(C110:E110)</f>
        <v>158</v>
      </c>
    </row>
    <row r="112" spans="2:6" x14ac:dyDescent="0.35">
      <c r="B112" s="54" t="s">
        <v>869</v>
      </c>
    </row>
    <row r="113" spans="2:15" x14ac:dyDescent="0.35">
      <c r="B113" s="55" t="s">
        <v>884</v>
      </c>
      <c r="C113" s="55" t="s">
        <v>864</v>
      </c>
      <c r="D113" s="55" t="s">
        <v>865</v>
      </c>
      <c r="E113" s="55" t="s">
        <v>866</v>
      </c>
      <c r="F113" s="55" t="s">
        <v>21</v>
      </c>
    </row>
    <row r="114" spans="2:15" x14ac:dyDescent="0.35">
      <c r="B114" s="44" t="s">
        <v>885</v>
      </c>
      <c r="C114" s="46">
        <f>IF(F107&gt;0, C107/F107, 0)</f>
        <v>0</v>
      </c>
      <c r="D114" s="46">
        <f>IF(F107&gt;0, D107/F107, 0)</f>
        <v>0</v>
      </c>
      <c r="E114" s="46">
        <f>IF(F107&gt;0, E107/F107, 0)</f>
        <v>0</v>
      </c>
      <c r="F114" s="47" t="s">
        <v>21</v>
      </c>
    </row>
    <row r="115" spans="2:15" x14ac:dyDescent="0.35">
      <c r="B115" s="44" t="s">
        <v>886</v>
      </c>
      <c r="C115" s="46">
        <f>IF(F108&gt;0, C108/F108, 0)</f>
        <v>0</v>
      </c>
      <c r="D115" s="46">
        <f>IF(F108&gt;0, D108/F108, 0)</f>
        <v>0</v>
      </c>
      <c r="E115" s="46">
        <f>IF(F108&gt;0, E108/F108, 0)</f>
        <v>0</v>
      </c>
      <c r="F115" s="47" t="s">
        <v>21</v>
      </c>
    </row>
    <row r="116" spans="2:15" x14ac:dyDescent="0.35">
      <c r="B116" s="44" t="s">
        <v>887</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888</v>
      </c>
      <c r="J122" s="40" t="s">
        <v>889</v>
      </c>
    </row>
    <row r="123" spans="2:15" x14ac:dyDescent="0.35">
      <c r="B123" s="42" t="s">
        <v>6</v>
      </c>
      <c r="C123" s="87" t="s">
        <v>890</v>
      </c>
      <c r="D123" s="87"/>
      <c r="E123" s="42" t="s">
        <v>856</v>
      </c>
      <c r="F123" s="42" t="s">
        <v>864</v>
      </c>
      <c r="G123" s="87" t="s">
        <v>891</v>
      </c>
      <c r="H123" s="87"/>
      <c r="J123" s="42" t="s">
        <v>6</v>
      </c>
      <c r="K123" s="42" t="s">
        <v>879</v>
      </c>
      <c r="L123" s="42" t="s">
        <v>880</v>
      </c>
      <c r="M123" s="42" t="s">
        <v>881</v>
      </c>
      <c r="N123" s="42" t="s">
        <v>882</v>
      </c>
      <c r="O123" s="42" t="s">
        <v>18</v>
      </c>
    </row>
    <row r="124" spans="2:15" x14ac:dyDescent="0.35">
      <c r="B124" s="48" t="s">
        <v>872</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872</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873</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873</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874</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874</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875</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875</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876</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876</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158</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158</v>
      </c>
    </row>
    <row r="136" spans="2:24" ht="21" x14ac:dyDescent="0.5">
      <c r="B136" s="40" t="s">
        <v>892</v>
      </c>
      <c r="P136" s="57" t="s">
        <v>893</v>
      </c>
    </row>
    <row r="138" spans="2:24" ht="60" customHeight="1" x14ac:dyDescent="0.35">
      <c r="B138" s="90" t="s">
        <v>894</v>
      </c>
      <c r="C138" s="83"/>
      <c r="D138" s="83"/>
      <c r="E138" s="83"/>
      <c r="F138" s="83"/>
      <c r="P138" s="90" t="s">
        <v>895</v>
      </c>
      <c r="Q138" s="83"/>
      <c r="R138" s="83"/>
      <c r="S138" s="83"/>
      <c r="T138" s="83"/>
      <c r="U138" s="83"/>
      <c r="V138" s="83"/>
      <c r="W138" s="83"/>
    </row>
    <row r="140" spans="2:24" ht="30" customHeight="1" x14ac:dyDescent="0.35">
      <c r="P140" s="58" t="s">
        <v>896</v>
      </c>
      <c r="Q140" s="59">
        <f>C16</f>
        <v>0</v>
      </c>
      <c r="R140" s="60"/>
      <c r="S140" s="59">
        <f>C86</f>
        <v>0</v>
      </c>
      <c r="T140" s="60"/>
      <c r="U140" s="59">
        <f>C87</f>
        <v>0</v>
      </c>
      <c r="V140" s="60"/>
      <c r="W140" s="59">
        <f>C88</f>
        <v>0</v>
      </c>
      <c r="X140" s="60"/>
    </row>
    <row r="141" spans="2:24" ht="35" customHeight="1" x14ac:dyDescent="0.35">
      <c r="P141" s="61" t="s">
        <v>897</v>
      </c>
      <c r="Q141" s="61" t="s">
        <v>898</v>
      </c>
      <c r="R141" s="61" t="s">
        <v>899</v>
      </c>
      <c r="S141" s="61" t="s">
        <v>900</v>
      </c>
      <c r="T141" s="61" t="s">
        <v>901</v>
      </c>
      <c r="U141" s="61" t="s">
        <v>902</v>
      </c>
      <c r="V141" s="61" t="s">
        <v>903</v>
      </c>
      <c r="W141" s="61" t="s">
        <v>904</v>
      </c>
      <c r="X141" s="61" t="s">
        <v>905</v>
      </c>
    </row>
    <row r="142" spans="2:24" x14ac:dyDescent="0.35">
      <c r="O142" s="62" t="s">
        <v>906</v>
      </c>
      <c r="P142" s="63" t="s">
        <v>907</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908</v>
      </c>
      <c r="P177" s="57" t="s">
        <v>909</v>
      </c>
    </row>
    <row r="179" spans="2:22" ht="45" customHeight="1" x14ac:dyDescent="0.35">
      <c r="B179" s="90" t="s">
        <v>910</v>
      </c>
      <c r="C179" s="83"/>
      <c r="D179" s="83"/>
      <c r="E179" s="83"/>
      <c r="F179" s="83"/>
      <c r="P179" s="90" t="s">
        <v>911</v>
      </c>
      <c r="Q179" s="83"/>
      <c r="R179" s="83"/>
      <c r="S179" s="83"/>
      <c r="T179" s="83"/>
      <c r="U179" s="83"/>
    </row>
    <row r="180" spans="2:22" ht="35" customHeight="1" x14ac:dyDescent="0.35">
      <c r="P180" s="87" t="s">
        <v>912</v>
      </c>
      <c r="Q180" s="87"/>
      <c r="R180" s="87" t="s">
        <v>913</v>
      </c>
      <c r="S180" s="87"/>
      <c r="T180" s="87"/>
    </row>
    <row r="181" spans="2:22" ht="30" customHeight="1" x14ac:dyDescent="0.35">
      <c r="P181" s="91">
        <v>0</v>
      </c>
      <c r="Q181" s="92"/>
      <c r="R181" s="93" t="s">
        <v>914</v>
      </c>
      <c r="S181" s="94"/>
      <c r="T181" s="94"/>
    </row>
    <row r="184" spans="2:22" ht="25" customHeight="1" x14ac:dyDescent="0.35">
      <c r="P184" s="66" t="s">
        <v>897</v>
      </c>
      <c r="Q184" s="66" t="s">
        <v>915</v>
      </c>
      <c r="R184" s="66" t="s">
        <v>916</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788</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6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59"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27</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27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27</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68</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27</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27</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27</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27</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68</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27</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27</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27</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27</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27</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27</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27</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27</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27</v>
      </c>
      <c r="D25" s="3" t="s">
        <v>17</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27</v>
      </c>
      <c r="D26" s="3" t="s">
        <v>17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27</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27</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27</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68</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27</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27</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27</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27</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27</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27</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27</v>
      </c>
      <c r="D37" s="3" t="s">
        <v>17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68</v>
      </c>
      <c r="D38" s="3" t="s">
        <v>17</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27</v>
      </c>
      <c r="D39" s="3" t="s">
        <v>17</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27</v>
      </c>
      <c r="D40" s="3" t="s">
        <v>17</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27</v>
      </c>
      <c r="D41" s="3" t="s">
        <v>17</v>
      </c>
      <c r="E41" s="4" t="s">
        <v>18</v>
      </c>
      <c r="F41" s="4" t="s">
        <v>19</v>
      </c>
      <c r="G41" s="4" t="s">
        <v>20</v>
      </c>
      <c r="H41" s="4" t="s">
        <v>21</v>
      </c>
      <c r="I41" s="5" t="s">
        <v>21</v>
      </c>
      <c r="J41" s="1" t="s">
        <v>219</v>
      </c>
      <c r="K41" s="1" t="s">
        <v>220</v>
      </c>
      <c r="L41" s="1" t="s">
        <v>221</v>
      </c>
      <c r="M41" s="4" t="str">
        <f t="shared" si="0"/>
        <v>Outstanding</v>
      </c>
      <c r="N41" s="13" t="s">
        <v>21</v>
      </c>
    </row>
    <row r="42" spans="1:14" ht="60" customHeight="1" x14ac:dyDescent="0.35">
      <c r="A42" s="11" t="s">
        <v>222</v>
      </c>
      <c r="B42" s="1" t="s">
        <v>223</v>
      </c>
      <c r="C42" s="2" t="s">
        <v>27</v>
      </c>
      <c r="D42" s="3" t="s">
        <v>17</v>
      </c>
      <c r="E42" s="4" t="s">
        <v>18</v>
      </c>
      <c r="F42" s="4" t="s">
        <v>19</v>
      </c>
      <c r="G42" s="4" t="s">
        <v>20</v>
      </c>
      <c r="H42" s="4" t="s">
        <v>21</v>
      </c>
      <c r="I42" s="5" t="s">
        <v>21</v>
      </c>
      <c r="J42" s="1" t="s">
        <v>224</v>
      </c>
      <c r="K42" s="1" t="s">
        <v>225</v>
      </c>
      <c r="L42" s="1" t="s">
        <v>226</v>
      </c>
      <c r="M42" s="4" t="str">
        <f t="shared" si="0"/>
        <v>Outstanding</v>
      </c>
      <c r="N42" s="13" t="s">
        <v>21</v>
      </c>
    </row>
    <row r="43" spans="1:14" ht="60" customHeight="1" x14ac:dyDescent="0.35">
      <c r="A43" s="11" t="s">
        <v>227</v>
      </c>
      <c r="B43" s="1" t="s">
        <v>228</v>
      </c>
      <c r="C43" s="2" t="s">
        <v>68</v>
      </c>
      <c r="D43" s="3" t="s">
        <v>17</v>
      </c>
      <c r="E43" s="4" t="s">
        <v>18</v>
      </c>
      <c r="F43" s="4" t="s">
        <v>19</v>
      </c>
      <c r="G43" s="4" t="s">
        <v>20</v>
      </c>
      <c r="H43" s="4" t="s">
        <v>21</v>
      </c>
      <c r="I43" s="5" t="s">
        <v>21</v>
      </c>
      <c r="J43" s="1" t="s">
        <v>229</v>
      </c>
      <c r="K43" s="1" t="s">
        <v>230</v>
      </c>
      <c r="L43" s="1" t="s">
        <v>231</v>
      </c>
      <c r="M43" s="4" t="str">
        <f t="shared" si="0"/>
        <v>Outstanding</v>
      </c>
      <c r="N43" s="13" t="s">
        <v>21</v>
      </c>
    </row>
    <row r="44" spans="1:14" ht="60" customHeight="1" x14ac:dyDescent="0.35">
      <c r="A44" s="11" t="s">
        <v>232</v>
      </c>
      <c r="B44" s="1" t="s">
        <v>233</v>
      </c>
      <c r="C44" s="2" t="s">
        <v>27</v>
      </c>
      <c r="D44" s="3" t="s">
        <v>17</v>
      </c>
      <c r="E44" s="4" t="s">
        <v>18</v>
      </c>
      <c r="F44" s="4" t="s">
        <v>19</v>
      </c>
      <c r="G44" s="4" t="s">
        <v>20</v>
      </c>
      <c r="H44" s="4" t="s">
        <v>21</v>
      </c>
      <c r="I44" s="5" t="s">
        <v>21</v>
      </c>
      <c r="J44" s="1" t="s">
        <v>234</v>
      </c>
      <c r="K44" s="1" t="s">
        <v>235</v>
      </c>
      <c r="L44" s="1" t="s">
        <v>236</v>
      </c>
      <c r="M44" s="4" t="str">
        <f t="shared" si="0"/>
        <v>Outstanding</v>
      </c>
      <c r="N44" s="13" t="s">
        <v>21</v>
      </c>
    </row>
    <row r="45" spans="1:14" ht="60" customHeight="1" x14ac:dyDescent="0.35">
      <c r="A45" s="11" t="s">
        <v>237</v>
      </c>
      <c r="B45" s="1" t="s">
        <v>238</v>
      </c>
      <c r="C45" s="2" t="s">
        <v>27</v>
      </c>
      <c r="D45" s="3" t="s">
        <v>17</v>
      </c>
      <c r="E45" s="4" t="s">
        <v>18</v>
      </c>
      <c r="F45" s="4" t="s">
        <v>19</v>
      </c>
      <c r="G45" s="4" t="s">
        <v>20</v>
      </c>
      <c r="H45" s="4" t="s">
        <v>21</v>
      </c>
      <c r="I45" s="5" t="s">
        <v>21</v>
      </c>
      <c r="J45" s="1" t="s">
        <v>239</v>
      </c>
      <c r="K45" s="1" t="s">
        <v>240</v>
      </c>
      <c r="L45" s="1" t="s">
        <v>241</v>
      </c>
      <c r="M45" s="4" t="str">
        <f t="shared" si="0"/>
        <v>Outstanding</v>
      </c>
      <c r="N45" s="13" t="s">
        <v>21</v>
      </c>
    </row>
    <row r="46" spans="1:14" ht="60" customHeight="1" x14ac:dyDescent="0.35">
      <c r="A46" s="11" t="s">
        <v>242</v>
      </c>
      <c r="B46" s="1" t="s">
        <v>243</v>
      </c>
      <c r="C46" s="2" t="s">
        <v>16</v>
      </c>
      <c r="D46" s="3" t="s">
        <v>17</v>
      </c>
      <c r="E46" s="4" t="s">
        <v>18</v>
      </c>
      <c r="F46" s="4" t="s">
        <v>19</v>
      </c>
      <c r="G46" s="4" t="s">
        <v>20</v>
      </c>
      <c r="H46" s="4" t="s">
        <v>21</v>
      </c>
      <c r="I46" s="5" t="s">
        <v>21</v>
      </c>
      <c r="J46" s="1" t="s">
        <v>244</v>
      </c>
      <c r="K46" s="1" t="s">
        <v>245</v>
      </c>
      <c r="L46" s="1" t="s">
        <v>246</v>
      </c>
      <c r="M46" s="4" t="str">
        <f t="shared" si="0"/>
        <v>Outstanding</v>
      </c>
      <c r="N46" s="13" t="s">
        <v>21</v>
      </c>
    </row>
    <row r="47" spans="1:14" ht="60" customHeight="1" x14ac:dyDescent="0.35">
      <c r="A47" s="11" t="s">
        <v>247</v>
      </c>
      <c r="B47" s="1" t="s">
        <v>248</v>
      </c>
      <c r="C47" s="2" t="s">
        <v>16</v>
      </c>
      <c r="D47" s="3" t="s">
        <v>17</v>
      </c>
      <c r="E47" s="4" t="s">
        <v>18</v>
      </c>
      <c r="F47" s="4" t="s">
        <v>19</v>
      </c>
      <c r="G47" s="4" t="s">
        <v>20</v>
      </c>
      <c r="H47" s="4" t="s">
        <v>21</v>
      </c>
      <c r="I47" s="5" t="s">
        <v>21</v>
      </c>
      <c r="J47" s="1" t="s">
        <v>249</v>
      </c>
      <c r="K47" s="1" t="s">
        <v>250</v>
      </c>
      <c r="L47" s="1" t="s">
        <v>251</v>
      </c>
      <c r="M47" s="4" t="str">
        <f t="shared" si="0"/>
        <v>Outstanding</v>
      </c>
      <c r="N47" s="13" t="s">
        <v>21</v>
      </c>
    </row>
    <row r="48" spans="1:14" ht="60" customHeight="1" x14ac:dyDescent="0.35">
      <c r="A48" s="11" t="s">
        <v>252</v>
      </c>
      <c r="B48" s="1" t="s">
        <v>253</v>
      </c>
      <c r="C48" s="2" t="s">
        <v>27</v>
      </c>
      <c r="D48" s="3" t="s">
        <v>17</v>
      </c>
      <c r="E48" s="4" t="s">
        <v>18</v>
      </c>
      <c r="F48" s="4" t="s">
        <v>19</v>
      </c>
      <c r="G48" s="4" t="s">
        <v>20</v>
      </c>
      <c r="H48" s="4" t="s">
        <v>21</v>
      </c>
      <c r="I48" s="5" t="s">
        <v>21</v>
      </c>
      <c r="J48" s="1" t="s">
        <v>254</v>
      </c>
      <c r="K48" s="1" t="s">
        <v>255</v>
      </c>
      <c r="L48" s="1" t="s">
        <v>256</v>
      </c>
      <c r="M48" s="4" t="str">
        <f t="shared" si="0"/>
        <v>Outstanding</v>
      </c>
      <c r="N48" s="13" t="s">
        <v>21</v>
      </c>
    </row>
    <row r="49" spans="1:14" ht="60" customHeight="1" x14ac:dyDescent="0.35">
      <c r="A49" s="11" t="s">
        <v>257</v>
      </c>
      <c r="B49" s="1" t="s">
        <v>258</v>
      </c>
      <c r="C49" s="2" t="s">
        <v>27</v>
      </c>
      <c r="D49" s="3" t="s">
        <v>17</v>
      </c>
      <c r="E49" s="4" t="s">
        <v>18</v>
      </c>
      <c r="F49" s="4" t="s">
        <v>19</v>
      </c>
      <c r="G49" s="4" t="s">
        <v>20</v>
      </c>
      <c r="H49" s="4" t="s">
        <v>21</v>
      </c>
      <c r="I49" s="5" t="s">
        <v>21</v>
      </c>
      <c r="J49" s="1" t="s">
        <v>259</v>
      </c>
      <c r="K49" s="1" t="s">
        <v>260</v>
      </c>
      <c r="L49" s="1" t="s">
        <v>261</v>
      </c>
      <c r="M49" s="4" t="str">
        <f t="shared" si="0"/>
        <v>Outstanding</v>
      </c>
      <c r="N49" s="13" t="s">
        <v>21</v>
      </c>
    </row>
    <row r="50" spans="1:14" ht="60" customHeight="1" x14ac:dyDescent="0.35">
      <c r="A50" s="11" t="s">
        <v>262</v>
      </c>
      <c r="B50" s="1" t="s">
        <v>263</v>
      </c>
      <c r="C50" s="2" t="s">
        <v>27</v>
      </c>
      <c r="D50" s="3" t="s">
        <v>17</v>
      </c>
      <c r="E50" s="4" t="s">
        <v>18</v>
      </c>
      <c r="F50" s="4" t="s">
        <v>19</v>
      </c>
      <c r="G50" s="4" t="s">
        <v>20</v>
      </c>
      <c r="H50" s="4" t="s">
        <v>21</v>
      </c>
      <c r="I50" s="5" t="s">
        <v>21</v>
      </c>
      <c r="J50" s="1" t="s">
        <v>264</v>
      </c>
      <c r="K50" s="1" t="s">
        <v>265</v>
      </c>
      <c r="L50" s="1" t="s">
        <v>266</v>
      </c>
      <c r="M50" s="4" t="str">
        <f t="shared" si="0"/>
        <v>Outstanding</v>
      </c>
      <c r="N50" s="13" t="s">
        <v>21</v>
      </c>
    </row>
    <row r="51" spans="1:14" ht="60" customHeight="1" x14ac:dyDescent="0.35">
      <c r="A51" s="11" t="s">
        <v>267</v>
      </c>
      <c r="B51" s="1" t="s">
        <v>268</v>
      </c>
      <c r="C51" s="2" t="s">
        <v>27</v>
      </c>
      <c r="D51" s="3" t="s">
        <v>17</v>
      </c>
      <c r="E51" s="4" t="s">
        <v>18</v>
      </c>
      <c r="F51" s="4" t="s">
        <v>19</v>
      </c>
      <c r="G51" s="4" t="s">
        <v>20</v>
      </c>
      <c r="H51" s="4" t="s">
        <v>21</v>
      </c>
      <c r="I51" s="5" t="s">
        <v>21</v>
      </c>
      <c r="J51" s="1" t="s">
        <v>269</v>
      </c>
      <c r="K51" s="1" t="s">
        <v>270</v>
      </c>
      <c r="L51" s="1" t="s">
        <v>271</v>
      </c>
      <c r="M51" s="4" t="str">
        <f t="shared" si="0"/>
        <v>Outstanding</v>
      </c>
      <c r="N51" s="13" t="s">
        <v>21</v>
      </c>
    </row>
    <row r="52" spans="1:14" ht="60" customHeight="1" x14ac:dyDescent="0.35">
      <c r="A52" s="11" t="s">
        <v>272</v>
      </c>
      <c r="B52" s="1" t="s">
        <v>273</v>
      </c>
      <c r="C52" s="2" t="s">
        <v>27</v>
      </c>
      <c r="D52" s="3" t="s">
        <v>274</v>
      </c>
      <c r="E52" s="4" t="s">
        <v>18</v>
      </c>
      <c r="F52" s="4" t="s">
        <v>19</v>
      </c>
      <c r="G52" s="4" t="s">
        <v>20</v>
      </c>
      <c r="H52" s="4" t="s">
        <v>21</v>
      </c>
      <c r="I52" s="5" t="s">
        <v>21</v>
      </c>
      <c r="J52" s="1" t="s">
        <v>275</v>
      </c>
      <c r="K52" s="1" t="s">
        <v>276</v>
      </c>
      <c r="L52" s="1" t="s">
        <v>277</v>
      </c>
      <c r="M52" s="4" t="str">
        <f t="shared" si="0"/>
        <v>Outstanding</v>
      </c>
      <c r="N52" s="13" t="s">
        <v>21</v>
      </c>
    </row>
    <row r="53" spans="1:14" ht="60" customHeight="1" x14ac:dyDescent="0.35">
      <c r="A53" s="11" t="s">
        <v>278</v>
      </c>
      <c r="B53" s="1" t="s">
        <v>279</v>
      </c>
      <c r="C53" s="2" t="s">
        <v>27</v>
      </c>
      <c r="D53" s="3" t="s">
        <v>274</v>
      </c>
      <c r="E53" s="4" t="s">
        <v>18</v>
      </c>
      <c r="F53" s="4" t="s">
        <v>19</v>
      </c>
      <c r="G53" s="4" t="s">
        <v>20</v>
      </c>
      <c r="H53" s="4" t="s">
        <v>21</v>
      </c>
      <c r="I53" s="5" t="s">
        <v>21</v>
      </c>
      <c r="J53" s="1" t="s">
        <v>280</v>
      </c>
      <c r="K53" s="1" t="s">
        <v>281</v>
      </c>
      <c r="L53" s="1" t="s">
        <v>282</v>
      </c>
      <c r="M53" s="4" t="str">
        <f t="shared" si="0"/>
        <v>Outstanding</v>
      </c>
      <c r="N53" s="13" t="s">
        <v>21</v>
      </c>
    </row>
    <row r="54" spans="1:14" ht="60" customHeight="1" x14ac:dyDescent="0.35">
      <c r="A54" s="11" t="s">
        <v>283</v>
      </c>
      <c r="B54" s="1" t="s">
        <v>284</v>
      </c>
      <c r="C54" s="2" t="s">
        <v>16</v>
      </c>
      <c r="D54" s="3" t="s">
        <v>274</v>
      </c>
      <c r="E54" s="4" t="s">
        <v>18</v>
      </c>
      <c r="F54" s="4" t="s">
        <v>19</v>
      </c>
      <c r="G54" s="4" t="s">
        <v>20</v>
      </c>
      <c r="H54" s="4" t="s">
        <v>21</v>
      </c>
      <c r="I54" s="5" t="s">
        <v>21</v>
      </c>
      <c r="J54" s="1" t="s">
        <v>285</v>
      </c>
      <c r="K54" s="1" t="s">
        <v>286</v>
      </c>
      <c r="L54" s="1" t="s">
        <v>287</v>
      </c>
      <c r="M54" s="4" t="str">
        <f t="shared" si="0"/>
        <v>Outstanding</v>
      </c>
      <c r="N54" s="13" t="s">
        <v>21</v>
      </c>
    </row>
    <row r="55" spans="1:14" ht="60" customHeight="1" x14ac:dyDescent="0.35">
      <c r="A55" s="11" t="s">
        <v>288</v>
      </c>
      <c r="B55" s="1" t="s">
        <v>289</v>
      </c>
      <c r="C55" s="2" t="s">
        <v>27</v>
      </c>
      <c r="D55" s="3" t="s">
        <v>274</v>
      </c>
      <c r="E55" s="4" t="s">
        <v>18</v>
      </c>
      <c r="F55" s="4" t="s">
        <v>19</v>
      </c>
      <c r="G55" s="4" t="s">
        <v>20</v>
      </c>
      <c r="H55" s="4" t="s">
        <v>21</v>
      </c>
      <c r="I55" s="5" t="s">
        <v>21</v>
      </c>
      <c r="J55" s="1" t="s">
        <v>290</v>
      </c>
      <c r="K55" s="1" t="s">
        <v>291</v>
      </c>
      <c r="L55" s="1" t="s">
        <v>292</v>
      </c>
      <c r="M55" s="4" t="str">
        <f t="shared" si="0"/>
        <v>Outstanding</v>
      </c>
      <c r="N55" s="13" t="s">
        <v>21</v>
      </c>
    </row>
    <row r="56" spans="1:14" ht="60" customHeight="1" x14ac:dyDescent="0.35">
      <c r="A56" s="11" t="s">
        <v>293</v>
      </c>
      <c r="B56" s="1" t="s">
        <v>294</v>
      </c>
      <c r="C56" s="2" t="s">
        <v>27</v>
      </c>
      <c r="D56" s="3" t="s">
        <v>274</v>
      </c>
      <c r="E56" s="4" t="s">
        <v>18</v>
      </c>
      <c r="F56" s="4" t="s">
        <v>19</v>
      </c>
      <c r="G56" s="4" t="s">
        <v>20</v>
      </c>
      <c r="H56" s="4" t="s">
        <v>21</v>
      </c>
      <c r="I56" s="5" t="s">
        <v>21</v>
      </c>
      <c r="J56" s="1" t="s">
        <v>295</v>
      </c>
      <c r="K56" s="1" t="s">
        <v>296</v>
      </c>
      <c r="L56" s="1" t="s">
        <v>297</v>
      </c>
      <c r="M56" s="4" t="str">
        <f t="shared" si="0"/>
        <v>Outstanding</v>
      </c>
      <c r="N56" s="13" t="s">
        <v>21</v>
      </c>
    </row>
    <row r="57" spans="1:14" ht="60" customHeight="1" x14ac:dyDescent="0.35">
      <c r="A57" s="11" t="s">
        <v>298</v>
      </c>
      <c r="B57" s="1" t="s">
        <v>299</v>
      </c>
      <c r="C57" s="2" t="s">
        <v>27</v>
      </c>
      <c r="D57" s="3" t="s">
        <v>274</v>
      </c>
      <c r="E57" s="4" t="s">
        <v>18</v>
      </c>
      <c r="F57" s="4" t="s">
        <v>19</v>
      </c>
      <c r="G57" s="4" t="s">
        <v>20</v>
      </c>
      <c r="H57" s="4" t="s">
        <v>21</v>
      </c>
      <c r="I57" s="5" t="s">
        <v>21</v>
      </c>
      <c r="J57" s="1" t="s">
        <v>300</v>
      </c>
      <c r="K57" s="1" t="s">
        <v>301</v>
      </c>
      <c r="L57" s="1" t="s">
        <v>302</v>
      </c>
      <c r="M57" s="4" t="str">
        <f t="shared" si="0"/>
        <v>Outstanding</v>
      </c>
      <c r="N57" s="13" t="s">
        <v>21</v>
      </c>
    </row>
    <row r="58" spans="1:14" ht="60" customHeight="1" x14ac:dyDescent="0.35">
      <c r="A58" s="11" t="s">
        <v>303</v>
      </c>
      <c r="B58" s="1" t="s">
        <v>304</v>
      </c>
      <c r="C58" s="2" t="s">
        <v>27</v>
      </c>
      <c r="D58" s="3" t="s">
        <v>274</v>
      </c>
      <c r="E58" s="4" t="s">
        <v>18</v>
      </c>
      <c r="F58" s="4" t="s">
        <v>19</v>
      </c>
      <c r="G58" s="4" t="s">
        <v>20</v>
      </c>
      <c r="H58" s="4" t="s">
        <v>21</v>
      </c>
      <c r="I58" s="5" t="s">
        <v>21</v>
      </c>
      <c r="J58" s="1" t="s">
        <v>305</v>
      </c>
      <c r="K58" s="1" t="s">
        <v>306</v>
      </c>
      <c r="L58" s="1" t="s">
        <v>307</v>
      </c>
      <c r="M58" s="4" t="str">
        <f t="shared" si="0"/>
        <v>Outstanding</v>
      </c>
      <c r="N58" s="13" t="s">
        <v>21</v>
      </c>
    </row>
    <row r="59" spans="1:14" ht="60" customHeight="1" x14ac:dyDescent="0.35">
      <c r="A59" s="11" t="s">
        <v>308</v>
      </c>
      <c r="B59" s="1" t="s">
        <v>309</v>
      </c>
      <c r="C59" s="2" t="s">
        <v>27</v>
      </c>
      <c r="D59" s="3" t="s">
        <v>274</v>
      </c>
      <c r="E59" s="4" t="s">
        <v>18</v>
      </c>
      <c r="F59" s="4" t="s">
        <v>19</v>
      </c>
      <c r="G59" s="4" t="s">
        <v>20</v>
      </c>
      <c r="H59" s="4" t="s">
        <v>21</v>
      </c>
      <c r="I59" s="5" t="s">
        <v>21</v>
      </c>
      <c r="J59" s="1" t="s">
        <v>310</v>
      </c>
      <c r="K59" s="1" t="s">
        <v>291</v>
      </c>
      <c r="L59" s="1" t="s">
        <v>311</v>
      </c>
      <c r="M59" s="4" t="str">
        <f t="shared" si="0"/>
        <v>Outstanding</v>
      </c>
      <c r="N59" s="13" t="s">
        <v>21</v>
      </c>
    </row>
    <row r="60" spans="1:14" ht="60" customHeight="1" x14ac:dyDescent="0.35">
      <c r="A60" s="11" t="s">
        <v>312</v>
      </c>
      <c r="B60" s="1" t="s">
        <v>313</v>
      </c>
      <c r="C60" s="2" t="s">
        <v>27</v>
      </c>
      <c r="D60" s="3" t="s">
        <v>274</v>
      </c>
      <c r="E60" s="4" t="s">
        <v>18</v>
      </c>
      <c r="F60" s="4" t="s">
        <v>19</v>
      </c>
      <c r="G60" s="4" t="s">
        <v>20</v>
      </c>
      <c r="H60" s="4" t="s">
        <v>21</v>
      </c>
      <c r="I60" s="5" t="s">
        <v>21</v>
      </c>
      <c r="J60" s="1" t="s">
        <v>314</v>
      </c>
      <c r="K60" s="1" t="s">
        <v>315</v>
      </c>
      <c r="L60" s="1" t="s">
        <v>316</v>
      </c>
      <c r="M60" s="4" t="str">
        <f t="shared" si="0"/>
        <v>Outstanding</v>
      </c>
      <c r="N60" s="13" t="s">
        <v>21</v>
      </c>
    </row>
    <row r="61" spans="1:14" ht="60" customHeight="1" x14ac:dyDescent="0.35">
      <c r="A61" s="11" t="s">
        <v>317</v>
      </c>
      <c r="B61" s="1" t="s">
        <v>318</v>
      </c>
      <c r="C61" s="2" t="s">
        <v>27</v>
      </c>
      <c r="D61" s="3" t="s">
        <v>274</v>
      </c>
      <c r="E61" s="4" t="s">
        <v>18</v>
      </c>
      <c r="F61" s="4" t="s">
        <v>19</v>
      </c>
      <c r="G61" s="4" t="s">
        <v>20</v>
      </c>
      <c r="H61" s="4" t="s">
        <v>21</v>
      </c>
      <c r="I61" s="5" t="s">
        <v>21</v>
      </c>
      <c r="J61" s="1" t="s">
        <v>319</v>
      </c>
      <c r="K61" s="1" t="s">
        <v>320</v>
      </c>
      <c r="L61" s="1" t="s">
        <v>321</v>
      </c>
      <c r="M61" s="4" t="str">
        <f t="shared" si="0"/>
        <v>Outstanding</v>
      </c>
      <c r="N61" s="13" t="s">
        <v>21</v>
      </c>
    </row>
    <row r="62" spans="1:14" ht="60" customHeight="1" x14ac:dyDescent="0.35">
      <c r="A62" s="11" t="s">
        <v>322</v>
      </c>
      <c r="B62" s="1" t="s">
        <v>323</v>
      </c>
      <c r="C62" s="2" t="s">
        <v>27</v>
      </c>
      <c r="D62" s="3" t="s">
        <v>274</v>
      </c>
      <c r="E62" s="4" t="s">
        <v>18</v>
      </c>
      <c r="F62" s="4" t="s">
        <v>19</v>
      </c>
      <c r="G62" s="4" t="s">
        <v>20</v>
      </c>
      <c r="H62" s="4" t="s">
        <v>21</v>
      </c>
      <c r="I62" s="5" t="s">
        <v>21</v>
      </c>
      <c r="J62" s="1" t="s">
        <v>324</v>
      </c>
      <c r="K62" s="1" t="s">
        <v>325</v>
      </c>
      <c r="L62" s="1" t="s">
        <v>326</v>
      </c>
      <c r="M62" s="4" t="str">
        <f t="shared" si="0"/>
        <v>Outstanding</v>
      </c>
      <c r="N62" s="13" t="s">
        <v>21</v>
      </c>
    </row>
    <row r="63" spans="1:14" ht="60" customHeight="1" x14ac:dyDescent="0.35">
      <c r="A63" s="11" t="s">
        <v>327</v>
      </c>
      <c r="B63" s="1" t="s">
        <v>328</v>
      </c>
      <c r="C63" s="2" t="s">
        <v>27</v>
      </c>
      <c r="D63" s="3" t="s">
        <v>274</v>
      </c>
      <c r="E63" s="4" t="s">
        <v>18</v>
      </c>
      <c r="F63" s="4" t="s">
        <v>19</v>
      </c>
      <c r="G63" s="4" t="s">
        <v>20</v>
      </c>
      <c r="H63" s="4" t="s">
        <v>21</v>
      </c>
      <c r="I63" s="5" t="s">
        <v>21</v>
      </c>
      <c r="J63" s="1" t="s">
        <v>329</v>
      </c>
      <c r="K63" s="1" t="s">
        <v>330</v>
      </c>
      <c r="L63" s="1" t="s">
        <v>331</v>
      </c>
      <c r="M63" s="4" t="str">
        <f t="shared" si="0"/>
        <v>Outstanding</v>
      </c>
      <c r="N63" s="13" t="s">
        <v>21</v>
      </c>
    </row>
    <row r="64" spans="1:14" ht="60" customHeight="1" x14ac:dyDescent="0.35">
      <c r="A64" s="11" t="s">
        <v>332</v>
      </c>
      <c r="B64" s="1" t="s">
        <v>333</v>
      </c>
      <c r="C64" s="2" t="s">
        <v>27</v>
      </c>
      <c r="D64" s="3" t="s">
        <v>274</v>
      </c>
      <c r="E64" s="4" t="s">
        <v>18</v>
      </c>
      <c r="F64" s="4" t="s">
        <v>19</v>
      </c>
      <c r="G64" s="4" t="s">
        <v>20</v>
      </c>
      <c r="H64" s="4" t="s">
        <v>21</v>
      </c>
      <c r="I64" s="5" t="s">
        <v>21</v>
      </c>
      <c r="J64" s="1" t="s">
        <v>334</v>
      </c>
      <c r="K64" s="1" t="s">
        <v>335</v>
      </c>
      <c r="L64" s="1" t="s">
        <v>336</v>
      </c>
      <c r="M64" s="4" t="str">
        <f t="shared" si="0"/>
        <v>Outstanding</v>
      </c>
      <c r="N64" s="13" t="s">
        <v>21</v>
      </c>
    </row>
    <row r="65" spans="1:14" ht="60" customHeight="1" x14ac:dyDescent="0.35">
      <c r="A65" s="11" t="s">
        <v>337</v>
      </c>
      <c r="B65" s="1" t="s">
        <v>338</v>
      </c>
      <c r="C65" s="2" t="s">
        <v>27</v>
      </c>
      <c r="D65" s="3" t="s">
        <v>274</v>
      </c>
      <c r="E65" s="4" t="s">
        <v>18</v>
      </c>
      <c r="F65" s="4" t="s">
        <v>19</v>
      </c>
      <c r="G65" s="4" t="s">
        <v>20</v>
      </c>
      <c r="H65" s="4" t="s">
        <v>21</v>
      </c>
      <c r="I65" s="5" t="s">
        <v>21</v>
      </c>
      <c r="J65" s="1" t="s">
        <v>339</v>
      </c>
      <c r="K65" s="1" t="s">
        <v>340</v>
      </c>
      <c r="L65" s="1" t="s">
        <v>341</v>
      </c>
      <c r="M65" s="4" t="str">
        <f t="shared" si="0"/>
        <v>Outstanding</v>
      </c>
      <c r="N65" s="13" t="s">
        <v>21</v>
      </c>
    </row>
    <row r="66" spans="1:14" ht="60" customHeight="1" x14ac:dyDescent="0.35">
      <c r="A66" s="11" t="s">
        <v>342</v>
      </c>
      <c r="B66" s="1" t="s">
        <v>343</v>
      </c>
      <c r="C66" s="2" t="s">
        <v>27</v>
      </c>
      <c r="D66" s="3" t="s">
        <v>274</v>
      </c>
      <c r="E66" s="4" t="s">
        <v>18</v>
      </c>
      <c r="F66" s="4" t="s">
        <v>19</v>
      </c>
      <c r="G66" s="4" t="s">
        <v>20</v>
      </c>
      <c r="H66" s="4" t="s">
        <v>21</v>
      </c>
      <c r="I66" s="5" t="s">
        <v>21</v>
      </c>
      <c r="J66" s="1" t="s">
        <v>344</v>
      </c>
      <c r="K66" s="1" t="s">
        <v>345</v>
      </c>
      <c r="L66" s="1" t="s">
        <v>346</v>
      </c>
      <c r="M66" s="4" t="str">
        <f t="shared" si="0"/>
        <v>Outstanding</v>
      </c>
      <c r="N66" s="13" t="s">
        <v>21</v>
      </c>
    </row>
    <row r="67" spans="1:14" ht="60" customHeight="1" x14ac:dyDescent="0.35">
      <c r="A67" s="11" t="s">
        <v>347</v>
      </c>
      <c r="B67" s="1" t="s">
        <v>348</v>
      </c>
      <c r="C67" s="2" t="s">
        <v>27</v>
      </c>
      <c r="D67" s="3" t="s">
        <v>274</v>
      </c>
      <c r="E67" s="4" t="s">
        <v>18</v>
      </c>
      <c r="F67" s="4" t="s">
        <v>19</v>
      </c>
      <c r="G67" s="4" t="s">
        <v>20</v>
      </c>
      <c r="H67" s="4" t="s">
        <v>21</v>
      </c>
      <c r="I67" s="5" t="s">
        <v>21</v>
      </c>
      <c r="J67" s="1" t="s">
        <v>349</v>
      </c>
      <c r="K67" s="1" t="s">
        <v>350</v>
      </c>
      <c r="L67" s="1" t="s">
        <v>351</v>
      </c>
      <c r="M67" s="4" t="str">
        <f t="shared" si="0"/>
        <v>Outstanding</v>
      </c>
      <c r="N67" s="13" t="s">
        <v>21</v>
      </c>
    </row>
    <row r="68" spans="1:14" ht="60" customHeight="1" x14ac:dyDescent="0.35">
      <c r="A68" s="11" t="s">
        <v>352</v>
      </c>
      <c r="B68" s="1" t="s">
        <v>353</v>
      </c>
      <c r="C68" s="2" t="s">
        <v>27</v>
      </c>
      <c r="D68" s="3" t="s">
        <v>274</v>
      </c>
      <c r="E68" s="4" t="s">
        <v>18</v>
      </c>
      <c r="F68" s="4" t="s">
        <v>19</v>
      </c>
      <c r="G68" s="4" t="s">
        <v>20</v>
      </c>
      <c r="H68" s="4" t="s">
        <v>21</v>
      </c>
      <c r="I68" s="5" t="s">
        <v>21</v>
      </c>
      <c r="J68" s="1" t="s">
        <v>354</v>
      </c>
      <c r="K68" s="1" t="s">
        <v>350</v>
      </c>
      <c r="L68" s="1" t="s">
        <v>355</v>
      </c>
      <c r="M68" s="4" t="str">
        <f t="shared" si="0"/>
        <v>Outstanding</v>
      </c>
      <c r="N68" s="13" t="s">
        <v>21</v>
      </c>
    </row>
    <row r="69" spans="1:14" ht="60" customHeight="1" x14ac:dyDescent="0.35">
      <c r="A69" s="11" t="s">
        <v>356</v>
      </c>
      <c r="B69" s="1" t="s">
        <v>357</v>
      </c>
      <c r="C69" s="2" t="s">
        <v>27</v>
      </c>
      <c r="D69" s="3" t="s">
        <v>274</v>
      </c>
      <c r="E69" s="4" t="s">
        <v>18</v>
      </c>
      <c r="F69" s="4" t="s">
        <v>19</v>
      </c>
      <c r="G69" s="4" t="s">
        <v>20</v>
      </c>
      <c r="H69" s="4" t="s">
        <v>21</v>
      </c>
      <c r="I69" s="5" t="s">
        <v>21</v>
      </c>
      <c r="J69" s="1" t="s">
        <v>358</v>
      </c>
      <c r="K69" s="1" t="s">
        <v>350</v>
      </c>
      <c r="L69" s="1" t="s">
        <v>359</v>
      </c>
      <c r="M69" s="4" t="str">
        <f t="shared" si="0"/>
        <v>Outstanding</v>
      </c>
      <c r="N69" s="13" t="s">
        <v>21</v>
      </c>
    </row>
    <row r="70" spans="1:14" ht="60" customHeight="1" x14ac:dyDescent="0.35">
      <c r="A70" s="11" t="s">
        <v>360</v>
      </c>
      <c r="B70" s="1" t="s">
        <v>361</v>
      </c>
      <c r="C70" s="2" t="s">
        <v>27</v>
      </c>
      <c r="D70" s="3" t="s">
        <v>274</v>
      </c>
      <c r="E70" s="4" t="s">
        <v>18</v>
      </c>
      <c r="F70" s="4" t="s">
        <v>19</v>
      </c>
      <c r="G70" s="4" t="s">
        <v>20</v>
      </c>
      <c r="H70" s="4" t="s">
        <v>21</v>
      </c>
      <c r="I70" s="5" t="s">
        <v>21</v>
      </c>
      <c r="J70" s="1" t="s">
        <v>362</v>
      </c>
      <c r="K70" s="1" t="s">
        <v>350</v>
      </c>
      <c r="L70" s="1" t="s">
        <v>363</v>
      </c>
      <c r="M70" s="4" t="str">
        <f t="shared" si="0"/>
        <v>Outstanding</v>
      </c>
      <c r="N70" s="13" t="s">
        <v>21</v>
      </c>
    </row>
    <row r="71" spans="1:14" ht="60" customHeight="1" x14ac:dyDescent="0.35">
      <c r="A71" s="11" t="s">
        <v>364</v>
      </c>
      <c r="B71" s="1" t="s">
        <v>365</v>
      </c>
      <c r="C71" s="2" t="s">
        <v>27</v>
      </c>
      <c r="D71" s="3" t="s">
        <v>274</v>
      </c>
      <c r="E71" s="4" t="s">
        <v>18</v>
      </c>
      <c r="F71" s="4" t="s">
        <v>19</v>
      </c>
      <c r="G71" s="4" t="s">
        <v>20</v>
      </c>
      <c r="H71" s="4" t="s">
        <v>21</v>
      </c>
      <c r="I71" s="5" t="s">
        <v>21</v>
      </c>
      <c r="J71" s="1" t="s">
        <v>366</v>
      </c>
      <c r="K71" s="1" t="s">
        <v>350</v>
      </c>
      <c r="L71" s="1" t="s">
        <v>367</v>
      </c>
      <c r="M71" s="4" t="str">
        <f t="shared" si="0"/>
        <v>Outstanding</v>
      </c>
      <c r="N71" s="13" t="s">
        <v>21</v>
      </c>
    </row>
    <row r="72" spans="1:14" ht="60" customHeight="1" x14ac:dyDescent="0.35">
      <c r="A72" s="11" t="s">
        <v>368</v>
      </c>
      <c r="B72" s="1" t="s">
        <v>369</v>
      </c>
      <c r="C72" s="2" t="s">
        <v>27</v>
      </c>
      <c r="D72" s="3" t="s">
        <v>274</v>
      </c>
      <c r="E72" s="4" t="s">
        <v>18</v>
      </c>
      <c r="F72" s="4" t="s">
        <v>19</v>
      </c>
      <c r="G72" s="4" t="s">
        <v>20</v>
      </c>
      <c r="H72" s="4" t="s">
        <v>21</v>
      </c>
      <c r="I72" s="5" t="s">
        <v>21</v>
      </c>
      <c r="J72" s="1" t="s">
        <v>370</v>
      </c>
      <c r="K72" s="1" t="s">
        <v>371</v>
      </c>
      <c r="L72" s="1" t="s">
        <v>372</v>
      </c>
      <c r="M72" s="4" t="str">
        <f t="shared" si="0"/>
        <v>Outstanding</v>
      </c>
      <c r="N72" s="13" t="s">
        <v>21</v>
      </c>
    </row>
    <row r="73" spans="1:14" ht="60" customHeight="1" x14ac:dyDescent="0.35">
      <c r="A73" s="11" t="s">
        <v>373</v>
      </c>
      <c r="B73" s="1" t="s">
        <v>374</v>
      </c>
      <c r="C73" s="2" t="s">
        <v>27</v>
      </c>
      <c r="D73" s="3" t="s">
        <v>274</v>
      </c>
      <c r="E73" s="4" t="s">
        <v>18</v>
      </c>
      <c r="F73" s="4" t="s">
        <v>19</v>
      </c>
      <c r="G73" s="4" t="s">
        <v>20</v>
      </c>
      <c r="H73" s="4" t="s">
        <v>21</v>
      </c>
      <c r="I73" s="5" t="s">
        <v>21</v>
      </c>
      <c r="J73" s="1" t="s">
        <v>375</v>
      </c>
      <c r="K73" s="1" t="s">
        <v>376</v>
      </c>
      <c r="L73" s="1" t="s">
        <v>377</v>
      </c>
      <c r="M73" s="4" t="str">
        <f t="shared" si="0"/>
        <v>Outstanding</v>
      </c>
      <c r="N73" s="13" t="s">
        <v>21</v>
      </c>
    </row>
    <row r="74" spans="1:14" ht="60" customHeight="1" x14ac:dyDescent="0.35">
      <c r="A74" s="11" t="s">
        <v>378</v>
      </c>
      <c r="B74" s="1" t="s">
        <v>379</v>
      </c>
      <c r="C74" s="2" t="s">
        <v>27</v>
      </c>
      <c r="D74" s="3" t="s">
        <v>274</v>
      </c>
      <c r="E74" s="4" t="s">
        <v>18</v>
      </c>
      <c r="F74" s="4" t="s">
        <v>19</v>
      </c>
      <c r="G74" s="4" t="s">
        <v>20</v>
      </c>
      <c r="H74" s="4" t="s">
        <v>21</v>
      </c>
      <c r="I74" s="5" t="s">
        <v>21</v>
      </c>
      <c r="J74" s="1" t="s">
        <v>380</v>
      </c>
      <c r="K74" s="1" t="s">
        <v>381</v>
      </c>
      <c r="L74" s="1" t="s">
        <v>382</v>
      </c>
      <c r="M74" s="4" t="str">
        <f t="shared" si="0"/>
        <v>Outstanding</v>
      </c>
      <c r="N74" s="13" t="s">
        <v>21</v>
      </c>
    </row>
    <row r="75" spans="1:14" ht="60" customHeight="1" x14ac:dyDescent="0.35">
      <c r="A75" s="11" t="s">
        <v>383</v>
      </c>
      <c r="B75" s="1" t="s">
        <v>384</v>
      </c>
      <c r="C75" s="2" t="s">
        <v>16</v>
      </c>
      <c r="D75" s="3" t="s">
        <v>274</v>
      </c>
      <c r="E75" s="4" t="s">
        <v>18</v>
      </c>
      <c r="F75" s="4" t="s">
        <v>19</v>
      </c>
      <c r="G75" s="4" t="s">
        <v>20</v>
      </c>
      <c r="H75" s="4" t="s">
        <v>21</v>
      </c>
      <c r="I75" s="5" t="s">
        <v>21</v>
      </c>
      <c r="J75" s="1" t="s">
        <v>385</v>
      </c>
      <c r="K75" s="1" t="s">
        <v>386</v>
      </c>
      <c r="L75" s="1" t="s">
        <v>387</v>
      </c>
      <c r="M75" s="4" t="str">
        <f t="shared" si="0"/>
        <v>Outstanding</v>
      </c>
      <c r="N75" s="13" t="s">
        <v>21</v>
      </c>
    </row>
    <row r="76" spans="1:14" ht="60" customHeight="1" x14ac:dyDescent="0.35">
      <c r="A76" s="11" t="s">
        <v>388</v>
      </c>
      <c r="B76" s="1" t="s">
        <v>389</v>
      </c>
      <c r="C76" s="2" t="s">
        <v>16</v>
      </c>
      <c r="D76" s="3" t="s">
        <v>274</v>
      </c>
      <c r="E76" s="4" t="s">
        <v>18</v>
      </c>
      <c r="F76" s="4" t="s">
        <v>19</v>
      </c>
      <c r="G76" s="4" t="s">
        <v>20</v>
      </c>
      <c r="H76" s="4" t="s">
        <v>21</v>
      </c>
      <c r="I76" s="5" t="s">
        <v>21</v>
      </c>
      <c r="J76" s="1" t="s">
        <v>390</v>
      </c>
      <c r="K76" s="1" t="s">
        <v>391</v>
      </c>
      <c r="L76" s="1" t="s">
        <v>392</v>
      </c>
      <c r="M76" s="4" t="str">
        <f t="shared" si="0"/>
        <v>Outstanding</v>
      </c>
      <c r="N76" s="13" t="s">
        <v>21</v>
      </c>
    </row>
    <row r="77" spans="1:14" ht="60" customHeight="1" x14ac:dyDescent="0.35">
      <c r="A77" s="11" t="s">
        <v>393</v>
      </c>
      <c r="B77" s="1" t="s">
        <v>394</v>
      </c>
      <c r="C77" s="2" t="s">
        <v>27</v>
      </c>
      <c r="D77" s="3" t="s">
        <v>274</v>
      </c>
      <c r="E77" s="4" t="s">
        <v>18</v>
      </c>
      <c r="F77" s="4" t="s">
        <v>19</v>
      </c>
      <c r="G77" s="4" t="s">
        <v>20</v>
      </c>
      <c r="H77" s="4" t="s">
        <v>21</v>
      </c>
      <c r="I77" s="5" t="s">
        <v>21</v>
      </c>
      <c r="J77" s="1" t="s">
        <v>395</v>
      </c>
      <c r="K77" s="1" t="s">
        <v>396</v>
      </c>
      <c r="L77" s="1" t="s">
        <v>397</v>
      </c>
      <c r="M77" s="4" t="str">
        <f t="shared" si="0"/>
        <v>Outstanding</v>
      </c>
      <c r="N77" s="13" t="s">
        <v>21</v>
      </c>
    </row>
    <row r="78" spans="1:14" ht="60" customHeight="1" x14ac:dyDescent="0.35">
      <c r="A78" s="11" t="s">
        <v>398</v>
      </c>
      <c r="B78" s="1" t="s">
        <v>399</v>
      </c>
      <c r="C78" s="2" t="s">
        <v>27</v>
      </c>
      <c r="D78" s="3" t="s">
        <v>274</v>
      </c>
      <c r="E78" s="4" t="s">
        <v>18</v>
      </c>
      <c r="F78" s="4" t="s">
        <v>19</v>
      </c>
      <c r="G78" s="4" t="s">
        <v>20</v>
      </c>
      <c r="H78" s="4" t="s">
        <v>21</v>
      </c>
      <c r="I78" s="5" t="s">
        <v>21</v>
      </c>
      <c r="J78" s="1" t="s">
        <v>400</v>
      </c>
      <c r="K78" s="1" t="s">
        <v>401</v>
      </c>
      <c r="L78" s="1" t="s">
        <v>402</v>
      </c>
      <c r="M78" s="4" t="str">
        <f t="shared" si="0"/>
        <v>Outstanding</v>
      </c>
      <c r="N78" s="13" t="s">
        <v>21</v>
      </c>
    </row>
    <row r="79" spans="1:14" ht="60" customHeight="1" x14ac:dyDescent="0.35">
      <c r="A79" s="11" t="s">
        <v>403</v>
      </c>
      <c r="B79" s="1" t="s">
        <v>404</v>
      </c>
      <c r="C79" s="2" t="s">
        <v>16</v>
      </c>
      <c r="D79" s="3" t="s">
        <v>274</v>
      </c>
      <c r="E79" s="4" t="s">
        <v>18</v>
      </c>
      <c r="F79" s="4" t="s">
        <v>19</v>
      </c>
      <c r="G79" s="4" t="s">
        <v>20</v>
      </c>
      <c r="H79" s="4" t="s">
        <v>21</v>
      </c>
      <c r="I79" s="5" t="s">
        <v>21</v>
      </c>
      <c r="J79" s="1" t="s">
        <v>405</v>
      </c>
      <c r="K79" s="1" t="s">
        <v>406</v>
      </c>
      <c r="L79" s="1" t="s">
        <v>407</v>
      </c>
      <c r="M79" s="4" t="str">
        <f t="shared" si="0"/>
        <v>Outstanding</v>
      </c>
      <c r="N79" s="13" t="s">
        <v>21</v>
      </c>
    </row>
    <row r="80" spans="1:14" ht="60" customHeight="1" x14ac:dyDescent="0.35">
      <c r="A80" s="11" t="s">
        <v>408</v>
      </c>
      <c r="B80" s="1" t="s">
        <v>409</v>
      </c>
      <c r="C80" s="2" t="s">
        <v>27</v>
      </c>
      <c r="D80" s="3" t="s">
        <v>274</v>
      </c>
      <c r="E80" s="4" t="s">
        <v>18</v>
      </c>
      <c r="F80" s="4" t="s">
        <v>19</v>
      </c>
      <c r="G80" s="4" t="s">
        <v>20</v>
      </c>
      <c r="H80" s="4" t="s">
        <v>21</v>
      </c>
      <c r="I80" s="5" t="s">
        <v>21</v>
      </c>
      <c r="J80" s="1" t="s">
        <v>410</v>
      </c>
      <c r="K80" s="1" t="s">
        <v>411</v>
      </c>
      <c r="L80" s="1" t="s">
        <v>412</v>
      </c>
      <c r="M80" s="4" t="str">
        <f t="shared" si="0"/>
        <v>Outstanding</v>
      </c>
      <c r="N80" s="13" t="s">
        <v>21</v>
      </c>
    </row>
    <row r="81" spans="1:14" ht="60" customHeight="1" x14ac:dyDescent="0.35">
      <c r="A81" s="11" t="s">
        <v>413</v>
      </c>
      <c r="B81" s="1" t="s">
        <v>414</v>
      </c>
      <c r="C81" s="2" t="s">
        <v>27</v>
      </c>
      <c r="D81" s="3" t="s">
        <v>274</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27</v>
      </c>
      <c r="D82" s="3" t="s">
        <v>274</v>
      </c>
      <c r="E82" s="4" t="s">
        <v>18</v>
      </c>
      <c r="F82" s="4" t="s">
        <v>19</v>
      </c>
      <c r="G82" s="4" t="s">
        <v>20</v>
      </c>
      <c r="H82" s="4" t="s">
        <v>21</v>
      </c>
      <c r="I82" s="5" t="s">
        <v>21</v>
      </c>
      <c r="J82" s="1" t="s">
        <v>420</v>
      </c>
      <c r="K82" s="1" t="s">
        <v>421</v>
      </c>
      <c r="L82" s="1" t="s">
        <v>422</v>
      </c>
      <c r="M82" s="4" t="str">
        <f t="shared" si="0"/>
        <v>Outstanding</v>
      </c>
      <c r="N82" s="13" t="s">
        <v>21</v>
      </c>
    </row>
    <row r="83" spans="1:14" ht="60" customHeight="1" x14ac:dyDescent="0.35">
      <c r="A83" s="11" t="s">
        <v>423</v>
      </c>
      <c r="B83" s="1" t="s">
        <v>424</v>
      </c>
      <c r="C83" s="2" t="s">
        <v>27</v>
      </c>
      <c r="D83" s="3" t="s">
        <v>274</v>
      </c>
      <c r="E83" s="4" t="s">
        <v>18</v>
      </c>
      <c r="F83" s="4" t="s">
        <v>19</v>
      </c>
      <c r="G83" s="4" t="s">
        <v>20</v>
      </c>
      <c r="H83" s="4" t="s">
        <v>21</v>
      </c>
      <c r="I83" s="5" t="s">
        <v>21</v>
      </c>
      <c r="J83" s="1" t="s">
        <v>425</v>
      </c>
      <c r="K83" s="1" t="s">
        <v>426</v>
      </c>
      <c r="L83" s="1" t="s">
        <v>427</v>
      </c>
      <c r="M83" s="4" t="str">
        <f t="shared" si="0"/>
        <v>Outstanding</v>
      </c>
      <c r="N83" s="13" t="s">
        <v>21</v>
      </c>
    </row>
    <row r="84" spans="1:14" ht="60" customHeight="1" x14ac:dyDescent="0.35">
      <c r="A84" s="11" t="s">
        <v>428</v>
      </c>
      <c r="B84" s="1" t="s">
        <v>429</v>
      </c>
      <c r="C84" s="2" t="s">
        <v>27</v>
      </c>
      <c r="D84" s="3" t="s">
        <v>274</v>
      </c>
      <c r="E84" s="4" t="s">
        <v>18</v>
      </c>
      <c r="F84" s="4" t="s">
        <v>19</v>
      </c>
      <c r="G84" s="4" t="s">
        <v>20</v>
      </c>
      <c r="H84" s="4" t="s">
        <v>21</v>
      </c>
      <c r="I84" s="5" t="s">
        <v>21</v>
      </c>
      <c r="J84" s="1" t="s">
        <v>430</v>
      </c>
      <c r="K84" s="1" t="s">
        <v>431</v>
      </c>
      <c r="L84" s="1" t="s">
        <v>432</v>
      </c>
      <c r="M84" s="4" t="str">
        <f t="shared" si="0"/>
        <v>Outstanding</v>
      </c>
      <c r="N84" s="13" t="s">
        <v>21</v>
      </c>
    </row>
    <row r="85" spans="1:14" ht="60" customHeight="1" x14ac:dyDescent="0.35">
      <c r="A85" s="11" t="s">
        <v>433</v>
      </c>
      <c r="B85" s="1" t="s">
        <v>434</v>
      </c>
      <c r="C85" s="2" t="s">
        <v>16</v>
      </c>
      <c r="D85" s="3" t="s">
        <v>274</v>
      </c>
      <c r="E85" s="4" t="s">
        <v>18</v>
      </c>
      <c r="F85" s="4" t="s">
        <v>19</v>
      </c>
      <c r="G85" s="4" t="s">
        <v>20</v>
      </c>
      <c r="H85" s="4" t="s">
        <v>21</v>
      </c>
      <c r="I85" s="5" t="s">
        <v>21</v>
      </c>
      <c r="J85" s="1" t="s">
        <v>435</v>
      </c>
      <c r="K85" s="1" t="s">
        <v>436</v>
      </c>
      <c r="L85" s="1" t="s">
        <v>437</v>
      </c>
      <c r="M85" s="4" t="str">
        <f t="shared" si="0"/>
        <v>Outstanding</v>
      </c>
      <c r="N85" s="13" t="s">
        <v>21</v>
      </c>
    </row>
    <row r="86" spans="1:14" ht="60" customHeight="1" x14ac:dyDescent="0.35">
      <c r="A86" s="11" t="s">
        <v>438</v>
      </c>
      <c r="B86" s="1" t="s">
        <v>439</v>
      </c>
      <c r="C86" s="2" t="s">
        <v>16</v>
      </c>
      <c r="D86" s="3" t="s">
        <v>274</v>
      </c>
      <c r="E86" s="4" t="s">
        <v>18</v>
      </c>
      <c r="F86" s="4" t="s">
        <v>19</v>
      </c>
      <c r="G86" s="4" t="s">
        <v>20</v>
      </c>
      <c r="H86" s="4" t="s">
        <v>21</v>
      </c>
      <c r="I86" s="5" t="s">
        <v>21</v>
      </c>
      <c r="J86" s="1" t="s">
        <v>440</v>
      </c>
      <c r="K86" s="1" t="s">
        <v>441</v>
      </c>
      <c r="L86" s="1" t="s">
        <v>442</v>
      </c>
      <c r="M86" s="4" t="str">
        <f t="shared" si="0"/>
        <v>Outstanding</v>
      </c>
      <c r="N86" s="13" t="s">
        <v>21</v>
      </c>
    </row>
    <row r="87" spans="1:14" ht="60" customHeight="1" x14ac:dyDescent="0.35">
      <c r="A87" s="11" t="s">
        <v>443</v>
      </c>
      <c r="B87" s="1" t="s">
        <v>444</v>
      </c>
      <c r="C87" s="2" t="s">
        <v>27</v>
      </c>
      <c r="D87" s="3" t="s">
        <v>274</v>
      </c>
      <c r="E87" s="4" t="s">
        <v>18</v>
      </c>
      <c r="F87" s="4" t="s">
        <v>19</v>
      </c>
      <c r="G87" s="4" t="s">
        <v>20</v>
      </c>
      <c r="H87" s="4" t="s">
        <v>21</v>
      </c>
      <c r="I87" s="5" t="s">
        <v>21</v>
      </c>
      <c r="J87" s="1" t="s">
        <v>445</v>
      </c>
      <c r="K87" s="1" t="s">
        <v>446</v>
      </c>
      <c r="L87" s="1" t="s">
        <v>447</v>
      </c>
      <c r="M87" s="4" t="str">
        <f t="shared" si="0"/>
        <v>Outstanding</v>
      </c>
      <c r="N87" s="13" t="s">
        <v>21</v>
      </c>
    </row>
    <row r="88" spans="1:14" ht="60" customHeight="1" x14ac:dyDescent="0.35">
      <c r="A88" s="11" t="s">
        <v>448</v>
      </c>
      <c r="B88" s="1" t="s">
        <v>449</v>
      </c>
      <c r="C88" s="2" t="s">
        <v>27</v>
      </c>
      <c r="D88" s="3" t="s">
        <v>274</v>
      </c>
      <c r="E88" s="4" t="s">
        <v>18</v>
      </c>
      <c r="F88" s="4" t="s">
        <v>19</v>
      </c>
      <c r="G88" s="4" t="s">
        <v>20</v>
      </c>
      <c r="H88" s="4" t="s">
        <v>21</v>
      </c>
      <c r="I88" s="5" t="s">
        <v>21</v>
      </c>
      <c r="J88" s="1" t="s">
        <v>450</v>
      </c>
      <c r="K88" s="1" t="s">
        <v>446</v>
      </c>
      <c r="L88" s="1" t="s">
        <v>451</v>
      </c>
      <c r="M88" s="4" t="str">
        <f t="shared" si="0"/>
        <v>Outstanding</v>
      </c>
      <c r="N88" s="13" t="s">
        <v>21</v>
      </c>
    </row>
    <row r="89" spans="1:14" ht="60" customHeight="1" x14ac:dyDescent="0.35">
      <c r="A89" s="11" t="s">
        <v>452</v>
      </c>
      <c r="B89" s="1" t="s">
        <v>453</v>
      </c>
      <c r="C89" s="2" t="s">
        <v>27</v>
      </c>
      <c r="D89" s="3" t="s">
        <v>274</v>
      </c>
      <c r="E89" s="4" t="s">
        <v>18</v>
      </c>
      <c r="F89" s="4" t="s">
        <v>19</v>
      </c>
      <c r="G89" s="4" t="s">
        <v>20</v>
      </c>
      <c r="H89" s="4" t="s">
        <v>21</v>
      </c>
      <c r="I89" s="5" t="s">
        <v>21</v>
      </c>
      <c r="J89" s="1" t="s">
        <v>454</v>
      </c>
      <c r="K89" s="1" t="s">
        <v>446</v>
      </c>
      <c r="L89" s="1" t="s">
        <v>455</v>
      </c>
      <c r="M89" s="4" t="str">
        <f t="shared" si="0"/>
        <v>Outstanding</v>
      </c>
      <c r="N89" s="13" t="s">
        <v>21</v>
      </c>
    </row>
    <row r="90" spans="1:14" ht="60" customHeight="1" x14ac:dyDescent="0.35">
      <c r="A90" s="11" t="s">
        <v>456</v>
      </c>
      <c r="B90" s="1" t="s">
        <v>457</v>
      </c>
      <c r="C90" s="2" t="s">
        <v>27</v>
      </c>
      <c r="D90" s="3" t="s">
        <v>274</v>
      </c>
      <c r="E90" s="4" t="s">
        <v>18</v>
      </c>
      <c r="F90" s="4" t="s">
        <v>19</v>
      </c>
      <c r="G90" s="4" t="s">
        <v>20</v>
      </c>
      <c r="H90" s="4" t="s">
        <v>21</v>
      </c>
      <c r="I90" s="5" t="s">
        <v>21</v>
      </c>
      <c r="J90" s="1" t="s">
        <v>458</v>
      </c>
      <c r="K90" s="1" t="s">
        <v>421</v>
      </c>
      <c r="L90" s="1" t="s">
        <v>459</v>
      </c>
      <c r="M90" s="4" t="str">
        <f t="shared" si="0"/>
        <v>Outstanding</v>
      </c>
      <c r="N90" s="13" t="s">
        <v>21</v>
      </c>
    </row>
    <row r="91" spans="1:14" ht="60" customHeight="1" x14ac:dyDescent="0.35">
      <c r="A91" s="11" t="s">
        <v>460</v>
      </c>
      <c r="B91" s="1" t="s">
        <v>461</v>
      </c>
      <c r="C91" s="2" t="s">
        <v>27</v>
      </c>
      <c r="D91" s="3" t="s">
        <v>274</v>
      </c>
      <c r="E91" s="4" t="s">
        <v>18</v>
      </c>
      <c r="F91" s="4" t="s">
        <v>19</v>
      </c>
      <c r="G91" s="4" t="s">
        <v>20</v>
      </c>
      <c r="H91" s="4" t="s">
        <v>21</v>
      </c>
      <c r="I91" s="5" t="s">
        <v>21</v>
      </c>
      <c r="J91" s="1" t="s">
        <v>462</v>
      </c>
      <c r="K91" s="1" t="s">
        <v>463</v>
      </c>
      <c r="L91" s="1" t="s">
        <v>464</v>
      </c>
      <c r="M91" s="4" t="str">
        <f t="shared" si="0"/>
        <v>Outstanding</v>
      </c>
      <c r="N91" s="13" t="s">
        <v>21</v>
      </c>
    </row>
    <row r="92" spans="1:14" ht="60" customHeight="1" x14ac:dyDescent="0.35">
      <c r="A92" s="11" t="s">
        <v>465</v>
      </c>
      <c r="B92" s="1" t="s">
        <v>466</v>
      </c>
      <c r="C92" s="2" t="s">
        <v>16</v>
      </c>
      <c r="D92" s="3" t="s">
        <v>274</v>
      </c>
      <c r="E92" s="4" t="s">
        <v>18</v>
      </c>
      <c r="F92" s="4" t="s">
        <v>19</v>
      </c>
      <c r="G92" s="4" t="s">
        <v>20</v>
      </c>
      <c r="H92" s="4" t="s">
        <v>21</v>
      </c>
      <c r="I92" s="5" t="s">
        <v>21</v>
      </c>
      <c r="J92" s="1" t="s">
        <v>467</v>
      </c>
      <c r="K92" s="1" t="s">
        <v>468</v>
      </c>
      <c r="L92" s="1" t="s">
        <v>469</v>
      </c>
      <c r="M92" s="4" t="str">
        <f t="shared" si="0"/>
        <v>Outstanding</v>
      </c>
      <c r="N92" s="13" t="s">
        <v>21</v>
      </c>
    </row>
    <row r="93" spans="1:14" ht="60" customHeight="1" x14ac:dyDescent="0.35">
      <c r="A93" s="11" t="s">
        <v>470</v>
      </c>
      <c r="B93" s="1" t="s">
        <v>471</v>
      </c>
      <c r="C93" s="2" t="s">
        <v>27</v>
      </c>
      <c r="D93" s="3" t="s">
        <v>274</v>
      </c>
      <c r="E93" s="4" t="s">
        <v>18</v>
      </c>
      <c r="F93" s="4" t="s">
        <v>19</v>
      </c>
      <c r="G93" s="4" t="s">
        <v>20</v>
      </c>
      <c r="H93" s="4" t="s">
        <v>21</v>
      </c>
      <c r="I93" s="5" t="s">
        <v>21</v>
      </c>
      <c r="J93" s="1" t="s">
        <v>472</v>
      </c>
      <c r="K93" s="1" t="s">
        <v>473</v>
      </c>
      <c r="L93" s="1" t="s">
        <v>474</v>
      </c>
      <c r="M93" s="4" t="str">
        <f t="shared" si="0"/>
        <v>Outstanding</v>
      </c>
      <c r="N93" s="13" t="s">
        <v>21</v>
      </c>
    </row>
    <row r="94" spans="1:14" ht="60" customHeight="1" x14ac:dyDescent="0.35">
      <c r="A94" s="11" t="s">
        <v>475</v>
      </c>
      <c r="B94" s="1" t="s">
        <v>476</v>
      </c>
      <c r="C94" s="2" t="s">
        <v>27</v>
      </c>
      <c r="D94" s="3" t="s">
        <v>274</v>
      </c>
      <c r="E94" s="4" t="s">
        <v>18</v>
      </c>
      <c r="F94" s="4" t="s">
        <v>19</v>
      </c>
      <c r="G94" s="4" t="s">
        <v>20</v>
      </c>
      <c r="H94" s="4" t="s">
        <v>21</v>
      </c>
      <c r="I94" s="5" t="s">
        <v>21</v>
      </c>
      <c r="J94" s="1" t="s">
        <v>477</v>
      </c>
      <c r="K94" s="1" t="s">
        <v>478</v>
      </c>
      <c r="L94" s="1" t="s">
        <v>479</v>
      </c>
      <c r="M94" s="4" t="str">
        <f t="shared" si="0"/>
        <v>Outstanding</v>
      </c>
      <c r="N94" s="13" t="s">
        <v>21</v>
      </c>
    </row>
    <row r="95" spans="1:14" ht="60" customHeight="1" x14ac:dyDescent="0.35">
      <c r="A95" s="11" t="s">
        <v>480</v>
      </c>
      <c r="B95" s="1" t="s">
        <v>481</v>
      </c>
      <c r="C95" s="2" t="s">
        <v>27</v>
      </c>
      <c r="D95" s="3" t="s">
        <v>274</v>
      </c>
      <c r="E95" s="4" t="s">
        <v>18</v>
      </c>
      <c r="F95" s="4" t="s">
        <v>19</v>
      </c>
      <c r="G95" s="4" t="s">
        <v>20</v>
      </c>
      <c r="H95" s="4" t="s">
        <v>21</v>
      </c>
      <c r="I95" s="5" t="s">
        <v>21</v>
      </c>
      <c r="J95" s="1" t="s">
        <v>482</v>
      </c>
      <c r="K95" s="1" t="s">
        <v>483</v>
      </c>
      <c r="L95" s="1" t="s">
        <v>484</v>
      </c>
      <c r="M95" s="4" t="str">
        <f t="shared" si="0"/>
        <v>Outstanding</v>
      </c>
      <c r="N95" s="13" t="s">
        <v>21</v>
      </c>
    </row>
    <row r="96" spans="1:14" ht="60" customHeight="1" x14ac:dyDescent="0.35">
      <c r="A96" s="11" t="s">
        <v>485</v>
      </c>
      <c r="B96" s="1" t="s">
        <v>486</v>
      </c>
      <c r="C96" s="2" t="s">
        <v>27</v>
      </c>
      <c r="D96" s="3" t="s">
        <v>274</v>
      </c>
      <c r="E96" s="4" t="s">
        <v>18</v>
      </c>
      <c r="F96" s="4" t="s">
        <v>19</v>
      </c>
      <c r="G96" s="4" t="s">
        <v>20</v>
      </c>
      <c r="H96" s="4" t="s">
        <v>21</v>
      </c>
      <c r="I96" s="5" t="s">
        <v>21</v>
      </c>
      <c r="J96" s="1" t="s">
        <v>487</v>
      </c>
      <c r="K96" s="1" t="s">
        <v>488</v>
      </c>
      <c r="L96" s="1" t="s">
        <v>489</v>
      </c>
      <c r="M96" s="4" t="str">
        <f t="shared" si="0"/>
        <v>Outstanding</v>
      </c>
      <c r="N96" s="13" t="s">
        <v>21</v>
      </c>
    </row>
    <row r="97" spans="1:14" ht="60" customHeight="1" x14ac:dyDescent="0.35">
      <c r="A97" s="11" t="s">
        <v>490</v>
      </c>
      <c r="B97" s="1" t="s">
        <v>491</v>
      </c>
      <c r="C97" s="2" t="s">
        <v>27</v>
      </c>
      <c r="D97" s="3" t="s">
        <v>274</v>
      </c>
      <c r="E97" s="4" t="s">
        <v>18</v>
      </c>
      <c r="F97" s="4" t="s">
        <v>19</v>
      </c>
      <c r="G97" s="4" t="s">
        <v>20</v>
      </c>
      <c r="H97" s="4" t="s">
        <v>21</v>
      </c>
      <c r="I97" s="5" t="s">
        <v>21</v>
      </c>
      <c r="J97" s="1" t="s">
        <v>492</v>
      </c>
      <c r="K97" s="1" t="s">
        <v>493</v>
      </c>
      <c r="L97" s="1" t="s">
        <v>494</v>
      </c>
      <c r="M97" s="4" t="str">
        <f t="shared" si="0"/>
        <v>Outstanding</v>
      </c>
      <c r="N97" s="13" t="s">
        <v>21</v>
      </c>
    </row>
    <row r="98" spans="1:14" ht="60" customHeight="1" x14ac:dyDescent="0.35">
      <c r="A98" s="11" t="s">
        <v>495</v>
      </c>
      <c r="B98" s="1" t="s">
        <v>496</v>
      </c>
      <c r="C98" s="2" t="s">
        <v>16</v>
      </c>
      <c r="D98" s="3" t="s">
        <v>274</v>
      </c>
      <c r="E98" s="4" t="s">
        <v>18</v>
      </c>
      <c r="F98" s="4" t="s">
        <v>19</v>
      </c>
      <c r="G98" s="4" t="s">
        <v>20</v>
      </c>
      <c r="H98" s="4" t="s">
        <v>21</v>
      </c>
      <c r="I98" s="5" t="s">
        <v>21</v>
      </c>
      <c r="J98" s="1" t="s">
        <v>497</v>
      </c>
      <c r="K98" s="1" t="s">
        <v>498</v>
      </c>
      <c r="L98" s="1" t="s">
        <v>499</v>
      </c>
      <c r="M98" s="4" t="str">
        <f t="shared" si="0"/>
        <v>Outstanding</v>
      </c>
      <c r="N98" s="13" t="s">
        <v>21</v>
      </c>
    </row>
    <row r="99" spans="1:14" ht="60" customHeight="1" x14ac:dyDescent="0.35">
      <c r="A99" s="11" t="s">
        <v>500</v>
      </c>
      <c r="B99" s="1" t="s">
        <v>501</v>
      </c>
      <c r="C99" s="2" t="s">
        <v>27</v>
      </c>
      <c r="D99" s="3" t="s">
        <v>502</v>
      </c>
      <c r="E99" s="4" t="s">
        <v>18</v>
      </c>
      <c r="F99" s="4" t="s">
        <v>19</v>
      </c>
      <c r="G99" s="4" t="s">
        <v>20</v>
      </c>
      <c r="H99" s="4" t="s">
        <v>21</v>
      </c>
      <c r="I99" s="5" t="s">
        <v>21</v>
      </c>
      <c r="J99" s="1" t="s">
        <v>503</v>
      </c>
      <c r="K99" s="1" t="s">
        <v>504</v>
      </c>
      <c r="L99" s="1" t="s">
        <v>505</v>
      </c>
      <c r="M99" s="4" t="str">
        <f t="shared" si="0"/>
        <v>Outstanding</v>
      </c>
      <c r="N99" s="13" t="s">
        <v>21</v>
      </c>
    </row>
    <row r="100" spans="1:14" ht="60" customHeight="1" x14ac:dyDescent="0.35">
      <c r="A100" s="11" t="s">
        <v>506</v>
      </c>
      <c r="B100" s="1" t="s">
        <v>507</v>
      </c>
      <c r="C100" s="2" t="s">
        <v>16</v>
      </c>
      <c r="D100" s="3" t="s">
        <v>502</v>
      </c>
      <c r="E100" s="4" t="s">
        <v>18</v>
      </c>
      <c r="F100" s="4" t="s">
        <v>19</v>
      </c>
      <c r="G100" s="4" t="s">
        <v>20</v>
      </c>
      <c r="H100" s="4" t="s">
        <v>21</v>
      </c>
      <c r="I100" s="5" t="s">
        <v>21</v>
      </c>
      <c r="J100" s="1" t="s">
        <v>508</v>
      </c>
      <c r="K100" s="1" t="s">
        <v>509</v>
      </c>
      <c r="L100" s="1" t="s">
        <v>510</v>
      </c>
      <c r="M100" s="4" t="str">
        <f t="shared" si="0"/>
        <v>Outstanding</v>
      </c>
      <c r="N100" s="13" t="s">
        <v>21</v>
      </c>
    </row>
    <row r="101" spans="1:14" ht="60" customHeight="1" x14ac:dyDescent="0.35">
      <c r="A101" s="11" t="s">
        <v>511</v>
      </c>
      <c r="B101" s="1" t="s">
        <v>512</v>
      </c>
      <c r="C101" s="2" t="s">
        <v>27</v>
      </c>
      <c r="D101" s="3" t="s">
        <v>502</v>
      </c>
      <c r="E101" s="4" t="s">
        <v>18</v>
      </c>
      <c r="F101" s="4" t="s">
        <v>19</v>
      </c>
      <c r="G101" s="4" t="s">
        <v>20</v>
      </c>
      <c r="H101" s="4" t="s">
        <v>21</v>
      </c>
      <c r="I101" s="5" t="s">
        <v>21</v>
      </c>
      <c r="J101" s="1" t="s">
        <v>513</v>
      </c>
      <c r="K101" s="1" t="s">
        <v>514</v>
      </c>
      <c r="L101" s="1" t="s">
        <v>515</v>
      </c>
      <c r="M101" s="4" t="str">
        <f t="shared" si="0"/>
        <v>Outstanding</v>
      </c>
      <c r="N101" s="13" t="s">
        <v>21</v>
      </c>
    </row>
    <row r="102" spans="1:14" ht="60" customHeight="1" x14ac:dyDescent="0.35">
      <c r="A102" s="11" t="s">
        <v>516</v>
      </c>
      <c r="B102" s="1" t="s">
        <v>517</v>
      </c>
      <c r="C102" s="2" t="s">
        <v>27</v>
      </c>
      <c r="D102" s="3" t="s">
        <v>502</v>
      </c>
      <c r="E102" s="4" t="s">
        <v>18</v>
      </c>
      <c r="F102" s="4" t="s">
        <v>19</v>
      </c>
      <c r="G102" s="4" t="s">
        <v>20</v>
      </c>
      <c r="H102" s="4" t="s">
        <v>21</v>
      </c>
      <c r="I102" s="5" t="s">
        <v>21</v>
      </c>
      <c r="J102" s="1" t="s">
        <v>518</v>
      </c>
      <c r="K102" s="1" t="s">
        <v>514</v>
      </c>
      <c r="L102" s="1" t="s">
        <v>519</v>
      </c>
      <c r="M102" s="4" t="str">
        <f t="shared" si="0"/>
        <v>Outstanding</v>
      </c>
      <c r="N102" s="13" t="s">
        <v>21</v>
      </c>
    </row>
    <row r="103" spans="1:14" ht="60" customHeight="1" x14ac:dyDescent="0.35">
      <c r="A103" s="11" t="s">
        <v>520</v>
      </c>
      <c r="B103" s="1" t="s">
        <v>521</v>
      </c>
      <c r="C103" s="2" t="s">
        <v>27</v>
      </c>
      <c r="D103" s="3" t="s">
        <v>502</v>
      </c>
      <c r="E103" s="4" t="s">
        <v>18</v>
      </c>
      <c r="F103" s="4" t="s">
        <v>19</v>
      </c>
      <c r="G103" s="4" t="s">
        <v>20</v>
      </c>
      <c r="H103" s="4" t="s">
        <v>21</v>
      </c>
      <c r="I103" s="5" t="s">
        <v>21</v>
      </c>
      <c r="J103" s="1" t="s">
        <v>522</v>
      </c>
      <c r="K103" s="1" t="s">
        <v>523</v>
      </c>
      <c r="L103" s="1" t="s">
        <v>524</v>
      </c>
      <c r="M103" s="4" t="str">
        <f t="shared" si="0"/>
        <v>Outstanding</v>
      </c>
      <c r="N103" s="13" t="s">
        <v>21</v>
      </c>
    </row>
    <row r="104" spans="1:14" ht="60" customHeight="1" x14ac:dyDescent="0.35">
      <c r="A104" s="11" t="s">
        <v>525</v>
      </c>
      <c r="B104" s="1" t="s">
        <v>526</v>
      </c>
      <c r="C104" s="2" t="s">
        <v>27</v>
      </c>
      <c r="D104" s="3" t="s">
        <v>502</v>
      </c>
      <c r="E104" s="4" t="s">
        <v>18</v>
      </c>
      <c r="F104" s="4" t="s">
        <v>19</v>
      </c>
      <c r="G104" s="4" t="s">
        <v>20</v>
      </c>
      <c r="H104" s="4" t="s">
        <v>21</v>
      </c>
      <c r="I104" s="5" t="s">
        <v>21</v>
      </c>
      <c r="J104" s="1" t="s">
        <v>527</v>
      </c>
      <c r="K104" s="1" t="s">
        <v>325</v>
      </c>
      <c r="L104" s="1" t="s">
        <v>528</v>
      </c>
      <c r="M104" s="4" t="str">
        <f t="shared" si="0"/>
        <v>Outstanding</v>
      </c>
      <c r="N104" s="13" t="s">
        <v>21</v>
      </c>
    </row>
    <row r="105" spans="1:14" ht="60" customHeight="1" x14ac:dyDescent="0.35">
      <c r="A105" s="11" t="s">
        <v>529</v>
      </c>
      <c r="B105" s="1" t="s">
        <v>530</v>
      </c>
      <c r="C105" s="2" t="s">
        <v>27</v>
      </c>
      <c r="D105" s="3" t="s">
        <v>502</v>
      </c>
      <c r="E105" s="4" t="s">
        <v>18</v>
      </c>
      <c r="F105" s="4" t="s">
        <v>19</v>
      </c>
      <c r="G105" s="4" t="s">
        <v>20</v>
      </c>
      <c r="H105" s="4" t="s">
        <v>21</v>
      </c>
      <c r="I105" s="5" t="s">
        <v>21</v>
      </c>
      <c r="J105" s="1" t="s">
        <v>531</v>
      </c>
      <c r="K105" s="1" t="s">
        <v>330</v>
      </c>
      <c r="L105" s="1" t="s">
        <v>532</v>
      </c>
      <c r="M105" s="4" t="str">
        <f t="shared" si="0"/>
        <v>Outstanding</v>
      </c>
      <c r="N105" s="13" t="s">
        <v>21</v>
      </c>
    </row>
    <row r="106" spans="1:14" ht="60" customHeight="1" x14ac:dyDescent="0.35">
      <c r="A106" s="11" t="s">
        <v>533</v>
      </c>
      <c r="B106" s="1" t="s">
        <v>534</v>
      </c>
      <c r="C106" s="2" t="s">
        <v>27</v>
      </c>
      <c r="D106" s="3" t="s">
        <v>502</v>
      </c>
      <c r="E106" s="4" t="s">
        <v>18</v>
      </c>
      <c r="F106" s="4" t="s">
        <v>19</v>
      </c>
      <c r="G106" s="4" t="s">
        <v>20</v>
      </c>
      <c r="H106" s="4" t="s">
        <v>21</v>
      </c>
      <c r="I106" s="5" t="s">
        <v>21</v>
      </c>
      <c r="J106" s="1" t="s">
        <v>535</v>
      </c>
      <c r="K106" s="1" t="s">
        <v>536</v>
      </c>
      <c r="L106" s="1" t="s">
        <v>537</v>
      </c>
      <c r="M106" s="4" t="str">
        <f t="shared" si="0"/>
        <v>Outstanding</v>
      </c>
      <c r="N106" s="13" t="s">
        <v>21</v>
      </c>
    </row>
    <row r="107" spans="1:14" ht="60" customHeight="1" x14ac:dyDescent="0.35">
      <c r="A107" s="11" t="s">
        <v>538</v>
      </c>
      <c r="B107" s="1" t="s">
        <v>539</v>
      </c>
      <c r="C107" s="2" t="s">
        <v>16</v>
      </c>
      <c r="D107" s="3" t="s">
        <v>502</v>
      </c>
      <c r="E107" s="4" t="s">
        <v>18</v>
      </c>
      <c r="F107" s="4" t="s">
        <v>19</v>
      </c>
      <c r="G107" s="4" t="s">
        <v>20</v>
      </c>
      <c r="H107" s="4" t="s">
        <v>21</v>
      </c>
      <c r="I107" s="5" t="s">
        <v>21</v>
      </c>
      <c r="J107" s="1" t="s">
        <v>540</v>
      </c>
      <c r="K107" s="1" t="s">
        <v>541</v>
      </c>
      <c r="L107" s="1" t="s">
        <v>542</v>
      </c>
      <c r="M107" s="4" t="str">
        <f t="shared" si="0"/>
        <v>Outstanding</v>
      </c>
      <c r="N107" s="13" t="s">
        <v>21</v>
      </c>
    </row>
    <row r="108" spans="1:14" ht="60" customHeight="1" x14ac:dyDescent="0.35">
      <c r="A108" s="11" t="s">
        <v>543</v>
      </c>
      <c r="B108" s="1" t="s">
        <v>544</v>
      </c>
      <c r="C108" s="2" t="s">
        <v>27</v>
      </c>
      <c r="D108" s="3" t="s">
        <v>502</v>
      </c>
      <c r="E108" s="4" t="s">
        <v>18</v>
      </c>
      <c r="F108" s="4" t="s">
        <v>19</v>
      </c>
      <c r="G108" s="4" t="s">
        <v>20</v>
      </c>
      <c r="H108" s="4" t="s">
        <v>21</v>
      </c>
      <c r="I108" s="5" t="s">
        <v>21</v>
      </c>
      <c r="J108" s="1" t="s">
        <v>545</v>
      </c>
      <c r="K108" s="1" t="s">
        <v>546</v>
      </c>
      <c r="L108" s="1" t="s">
        <v>547</v>
      </c>
      <c r="M108" s="4" t="str">
        <f t="shared" si="0"/>
        <v>Outstanding</v>
      </c>
      <c r="N108" s="13" t="s">
        <v>21</v>
      </c>
    </row>
    <row r="109" spans="1:14" ht="60" customHeight="1" x14ac:dyDescent="0.35">
      <c r="A109" s="11" t="s">
        <v>548</v>
      </c>
      <c r="B109" s="1" t="s">
        <v>549</v>
      </c>
      <c r="C109" s="2" t="s">
        <v>27</v>
      </c>
      <c r="D109" s="3" t="s">
        <v>502</v>
      </c>
      <c r="E109" s="4" t="s">
        <v>18</v>
      </c>
      <c r="F109" s="4" t="s">
        <v>19</v>
      </c>
      <c r="G109" s="4" t="s">
        <v>20</v>
      </c>
      <c r="H109" s="4" t="s">
        <v>21</v>
      </c>
      <c r="I109" s="5" t="s">
        <v>21</v>
      </c>
      <c r="J109" s="1" t="s">
        <v>550</v>
      </c>
      <c r="K109" s="1" t="s">
        <v>546</v>
      </c>
      <c r="L109" s="1" t="s">
        <v>551</v>
      </c>
      <c r="M109" s="4" t="str">
        <f t="shared" si="0"/>
        <v>Outstanding</v>
      </c>
      <c r="N109" s="13" t="s">
        <v>21</v>
      </c>
    </row>
    <row r="110" spans="1:14" ht="60" customHeight="1" x14ac:dyDescent="0.35">
      <c r="A110" s="11" t="s">
        <v>552</v>
      </c>
      <c r="B110" s="1" t="s">
        <v>553</v>
      </c>
      <c r="C110" s="2" t="s">
        <v>27</v>
      </c>
      <c r="D110" s="3" t="s">
        <v>502</v>
      </c>
      <c r="E110" s="4" t="s">
        <v>18</v>
      </c>
      <c r="F110" s="4" t="s">
        <v>19</v>
      </c>
      <c r="G110" s="4" t="s">
        <v>20</v>
      </c>
      <c r="H110" s="4" t="s">
        <v>21</v>
      </c>
      <c r="I110" s="5" t="s">
        <v>21</v>
      </c>
      <c r="J110" s="1" t="s">
        <v>554</v>
      </c>
      <c r="K110" s="1" t="s">
        <v>546</v>
      </c>
      <c r="L110" s="1" t="s">
        <v>555</v>
      </c>
      <c r="M110" s="4" t="str">
        <f t="shared" si="0"/>
        <v>Outstanding</v>
      </c>
      <c r="N110" s="13" t="s">
        <v>21</v>
      </c>
    </row>
    <row r="111" spans="1:14" ht="60" customHeight="1" x14ac:dyDescent="0.35">
      <c r="A111" s="11" t="s">
        <v>556</v>
      </c>
      <c r="B111" s="1" t="s">
        <v>557</v>
      </c>
      <c r="C111" s="2" t="s">
        <v>27</v>
      </c>
      <c r="D111" s="3" t="s">
        <v>502</v>
      </c>
      <c r="E111" s="4" t="s">
        <v>18</v>
      </c>
      <c r="F111" s="4" t="s">
        <v>19</v>
      </c>
      <c r="G111" s="4" t="s">
        <v>20</v>
      </c>
      <c r="H111" s="4" t="s">
        <v>21</v>
      </c>
      <c r="I111" s="5" t="s">
        <v>21</v>
      </c>
      <c r="J111" s="1" t="s">
        <v>558</v>
      </c>
      <c r="K111" s="1" t="s">
        <v>546</v>
      </c>
      <c r="L111" s="1" t="s">
        <v>559</v>
      </c>
      <c r="M111" s="4" t="str">
        <f t="shared" si="0"/>
        <v>Outstanding</v>
      </c>
      <c r="N111" s="13" t="s">
        <v>21</v>
      </c>
    </row>
    <row r="112" spans="1:14" ht="60" customHeight="1" x14ac:dyDescent="0.35">
      <c r="A112" s="11" t="s">
        <v>560</v>
      </c>
      <c r="B112" s="1" t="s">
        <v>561</v>
      </c>
      <c r="C112" s="2" t="s">
        <v>27</v>
      </c>
      <c r="D112" s="3" t="s">
        <v>502</v>
      </c>
      <c r="E112" s="4" t="s">
        <v>18</v>
      </c>
      <c r="F112" s="4" t="s">
        <v>19</v>
      </c>
      <c r="G112" s="4" t="s">
        <v>20</v>
      </c>
      <c r="H112" s="4" t="s">
        <v>21</v>
      </c>
      <c r="I112" s="5" t="s">
        <v>21</v>
      </c>
      <c r="J112" s="1" t="s">
        <v>562</v>
      </c>
      <c r="K112" s="1" t="s">
        <v>546</v>
      </c>
      <c r="L112" s="1" t="s">
        <v>563</v>
      </c>
      <c r="M112" s="4" t="str">
        <f t="shared" si="0"/>
        <v>Outstanding</v>
      </c>
      <c r="N112" s="13" t="s">
        <v>21</v>
      </c>
    </row>
    <row r="113" spans="1:14" ht="60" customHeight="1" x14ac:dyDescent="0.35">
      <c r="A113" s="11" t="s">
        <v>564</v>
      </c>
      <c r="B113" s="1" t="s">
        <v>565</v>
      </c>
      <c r="C113" s="2" t="s">
        <v>27</v>
      </c>
      <c r="D113" s="3" t="s">
        <v>502</v>
      </c>
      <c r="E113" s="4" t="s">
        <v>18</v>
      </c>
      <c r="F113" s="4" t="s">
        <v>19</v>
      </c>
      <c r="G113" s="4" t="s">
        <v>20</v>
      </c>
      <c r="H113" s="4" t="s">
        <v>21</v>
      </c>
      <c r="I113" s="5" t="s">
        <v>21</v>
      </c>
      <c r="J113" s="1" t="s">
        <v>566</v>
      </c>
      <c r="K113" s="1" t="s">
        <v>546</v>
      </c>
      <c r="L113" s="1" t="s">
        <v>567</v>
      </c>
      <c r="M113" s="4" t="str">
        <f t="shared" si="0"/>
        <v>Outstanding</v>
      </c>
      <c r="N113" s="13" t="s">
        <v>21</v>
      </c>
    </row>
    <row r="114" spans="1:14" ht="60" customHeight="1" x14ac:dyDescent="0.35">
      <c r="A114" s="11" t="s">
        <v>568</v>
      </c>
      <c r="B114" s="1" t="s">
        <v>569</v>
      </c>
      <c r="C114" s="2" t="s">
        <v>27</v>
      </c>
      <c r="D114" s="3" t="s">
        <v>502</v>
      </c>
      <c r="E114" s="4" t="s">
        <v>18</v>
      </c>
      <c r="F114" s="4" t="s">
        <v>19</v>
      </c>
      <c r="G114" s="4" t="s">
        <v>20</v>
      </c>
      <c r="H114" s="4" t="s">
        <v>21</v>
      </c>
      <c r="I114" s="5" t="s">
        <v>21</v>
      </c>
      <c r="J114" s="1" t="s">
        <v>570</v>
      </c>
      <c r="K114" s="1" t="s">
        <v>571</v>
      </c>
      <c r="L114" s="1" t="s">
        <v>572</v>
      </c>
      <c r="M114" s="4" t="str">
        <f t="shared" si="0"/>
        <v>Outstanding</v>
      </c>
      <c r="N114" s="13" t="s">
        <v>21</v>
      </c>
    </row>
    <row r="115" spans="1:14" ht="60" customHeight="1" x14ac:dyDescent="0.35">
      <c r="A115" s="11" t="s">
        <v>573</v>
      </c>
      <c r="B115" s="1" t="s">
        <v>574</v>
      </c>
      <c r="C115" s="2" t="s">
        <v>27</v>
      </c>
      <c r="D115" s="3" t="s">
        <v>502</v>
      </c>
      <c r="E115" s="4" t="s">
        <v>18</v>
      </c>
      <c r="F115" s="4" t="s">
        <v>19</v>
      </c>
      <c r="G115" s="4" t="s">
        <v>20</v>
      </c>
      <c r="H115" s="4" t="s">
        <v>21</v>
      </c>
      <c r="I115" s="5" t="s">
        <v>21</v>
      </c>
      <c r="J115" s="1" t="s">
        <v>575</v>
      </c>
      <c r="K115" s="1" t="s">
        <v>576</v>
      </c>
      <c r="L115" s="1" t="s">
        <v>577</v>
      </c>
      <c r="M115" s="4" t="str">
        <f t="shared" si="0"/>
        <v>Outstanding</v>
      </c>
      <c r="N115" s="13" t="s">
        <v>21</v>
      </c>
    </row>
    <row r="116" spans="1:14" ht="60" customHeight="1" x14ac:dyDescent="0.35">
      <c r="A116" s="11" t="s">
        <v>578</v>
      </c>
      <c r="B116" s="1" t="s">
        <v>579</v>
      </c>
      <c r="C116" s="2" t="s">
        <v>27</v>
      </c>
      <c r="D116" s="3" t="s">
        <v>502</v>
      </c>
      <c r="E116" s="4" t="s">
        <v>18</v>
      </c>
      <c r="F116" s="4" t="s">
        <v>19</v>
      </c>
      <c r="G116" s="4" t="s">
        <v>20</v>
      </c>
      <c r="H116" s="4" t="s">
        <v>21</v>
      </c>
      <c r="I116" s="5" t="s">
        <v>21</v>
      </c>
      <c r="J116" s="1" t="s">
        <v>580</v>
      </c>
      <c r="K116" s="1" t="s">
        <v>581</v>
      </c>
      <c r="L116" s="1" t="s">
        <v>582</v>
      </c>
      <c r="M116" s="4" t="str">
        <f t="shared" si="0"/>
        <v>Outstanding</v>
      </c>
      <c r="N116" s="13" t="s">
        <v>21</v>
      </c>
    </row>
    <row r="117" spans="1:14" ht="60" customHeight="1" x14ac:dyDescent="0.35">
      <c r="A117" s="11" t="s">
        <v>583</v>
      </c>
      <c r="B117" s="1" t="s">
        <v>584</v>
      </c>
      <c r="C117" s="2" t="s">
        <v>27</v>
      </c>
      <c r="D117" s="3" t="s">
        <v>502</v>
      </c>
      <c r="E117" s="4" t="s">
        <v>18</v>
      </c>
      <c r="F117" s="4" t="s">
        <v>19</v>
      </c>
      <c r="G117" s="4" t="s">
        <v>20</v>
      </c>
      <c r="H117" s="4" t="s">
        <v>21</v>
      </c>
      <c r="I117" s="5" t="s">
        <v>21</v>
      </c>
      <c r="J117" s="1" t="s">
        <v>585</v>
      </c>
      <c r="K117" s="1" t="s">
        <v>581</v>
      </c>
      <c r="L117" s="1" t="s">
        <v>586</v>
      </c>
      <c r="M117" s="4" t="str">
        <f t="shared" si="0"/>
        <v>Outstanding</v>
      </c>
      <c r="N117" s="13" t="s">
        <v>21</v>
      </c>
    </row>
    <row r="118" spans="1:14" ht="60" customHeight="1" x14ac:dyDescent="0.35">
      <c r="A118" s="11" t="s">
        <v>587</v>
      </c>
      <c r="B118" s="1" t="s">
        <v>588</v>
      </c>
      <c r="C118" s="2" t="s">
        <v>27</v>
      </c>
      <c r="D118" s="3" t="s">
        <v>502</v>
      </c>
      <c r="E118" s="4" t="s">
        <v>18</v>
      </c>
      <c r="F118" s="4" t="s">
        <v>19</v>
      </c>
      <c r="G118" s="4" t="s">
        <v>20</v>
      </c>
      <c r="H118" s="4" t="s">
        <v>21</v>
      </c>
      <c r="I118" s="5" t="s">
        <v>21</v>
      </c>
      <c r="J118" s="1" t="s">
        <v>589</v>
      </c>
      <c r="K118" s="1" t="s">
        <v>590</v>
      </c>
      <c r="L118" s="1" t="s">
        <v>591</v>
      </c>
      <c r="M118" s="4" t="str">
        <f t="shared" si="0"/>
        <v>Outstanding</v>
      </c>
      <c r="N118" s="13" t="s">
        <v>21</v>
      </c>
    </row>
    <row r="119" spans="1:14" ht="60" customHeight="1" x14ac:dyDescent="0.35">
      <c r="A119" s="11" t="s">
        <v>592</v>
      </c>
      <c r="B119" s="1" t="s">
        <v>593</v>
      </c>
      <c r="C119" s="2" t="s">
        <v>27</v>
      </c>
      <c r="D119" s="3" t="s">
        <v>502</v>
      </c>
      <c r="E119" s="4" t="s">
        <v>18</v>
      </c>
      <c r="F119" s="4" t="s">
        <v>19</v>
      </c>
      <c r="G119" s="4" t="s">
        <v>20</v>
      </c>
      <c r="H119" s="4" t="s">
        <v>21</v>
      </c>
      <c r="I119" s="5" t="s">
        <v>21</v>
      </c>
      <c r="J119" s="1" t="s">
        <v>594</v>
      </c>
      <c r="K119" s="1" t="s">
        <v>595</v>
      </c>
      <c r="L119" s="1" t="s">
        <v>596</v>
      </c>
      <c r="M119" s="4" t="str">
        <f t="shared" si="0"/>
        <v>Outstanding</v>
      </c>
      <c r="N119" s="13" t="s">
        <v>21</v>
      </c>
    </row>
    <row r="120" spans="1:14" ht="60" customHeight="1" x14ac:dyDescent="0.35">
      <c r="A120" s="11" t="s">
        <v>597</v>
      </c>
      <c r="B120" s="1" t="s">
        <v>598</v>
      </c>
      <c r="C120" s="2" t="s">
        <v>16</v>
      </c>
      <c r="D120" s="3" t="s">
        <v>502</v>
      </c>
      <c r="E120" s="4" t="s">
        <v>18</v>
      </c>
      <c r="F120" s="4" t="s">
        <v>19</v>
      </c>
      <c r="G120" s="4" t="s">
        <v>20</v>
      </c>
      <c r="H120" s="4" t="s">
        <v>21</v>
      </c>
      <c r="I120" s="5" t="s">
        <v>21</v>
      </c>
      <c r="J120" s="1" t="s">
        <v>599</v>
      </c>
      <c r="K120" s="1" t="s">
        <v>600</v>
      </c>
      <c r="L120" s="1" t="s">
        <v>601</v>
      </c>
      <c r="M120" s="4" t="str">
        <f t="shared" si="0"/>
        <v>Outstanding</v>
      </c>
      <c r="N120" s="13" t="s">
        <v>21</v>
      </c>
    </row>
    <row r="121" spans="1:14" ht="60" customHeight="1" x14ac:dyDescent="0.35">
      <c r="A121" s="11" t="s">
        <v>602</v>
      </c>
      <c r="B121" s="1" t="s">
        <v>603</v>
      </c>
      <c r="C121" s="2" t="s">
        <v>16</v>
      </c>
      <c r="D121" s="3" t="s">
        <v>502</v>
      </c>
      <c r="E121" s="4" t="s">
        <v>18</v>
      </c>
      <c r="F121" s="4" t="s">
        <v>19</v>
      </c>
      <c r="G121" s="4" t="s">
        <v>20</v>
      </c>
      <c r="H121" s="4" t="s">
        <v>21</v>
      </c>
      <c r="I121" s="5" t="s">
        <v>21</v>
      </c>
      <c r="J121" s="1" t="s">
        <v>604</v>
      </c>
      <c r="K121" s="1" t="s">
        <v>605</v>
      </c>
      <c r="L121" s="1" t="s">
        <v>606</v>
      </c>
      <c r="M121" s="4" t="str">
        <f t="shared" si="0"/>
        <v>Outstanding</v>
      </c>
      <c r="N121" s="13" t="s">
        <v>21</v>
      </c>
    </row>
    <row r="122" spans="1:14" ht="60" customHeight="1" x14ac:dyDescent="0.35">
      <c r="A122" s="11" t="s">
        <v>607</v>
      </c>
      <c r="B122" s="1" t="s">
        <v>608</v>
      </c>
      <c r="C122" s="2" t="s">
        <v>16</v>
      </c>
      <c r="D122" s="3" t="s">
        <v>502</v>
      </c>
      <c r="E122" s="4" t="s">
        <v>18</v>
      </c>
      <c r="F122" s="4" t="s">
        <v>19</v>
      </c>
      <c r="G122" s="4" t="s">
        <v>20</v>
      </c>
      <c r="H122" s="4" t="s">
        <v>21</v>
      </c>
      <c r="I122" s="5" t="s">
        <v>21</v>
      </c>
      <c r="J122" s="1" t="s">
        <v>609</v>
      </c>
      <c r="K122" s="1" t="s">
        <v>610</v>
      </c>
      <c r="L122" s="1" t="s">
        <v>611</v>
      </c>
      <c r="M122" s="4" t="str">
        <f t="shared" si="0"/>
        <v>Outstanding</v>
      </c>
      <c r="N122" s="13" t="s">
        <v>21</v>
      </c>
    </row>
    <row r="123" spans="1:14" ht="60" customHeight="1" x14ac:dyDescent="0.35">
      <c r="A123" s="11" t="s">
        <v>612</v>
      </c>
      <c r="B123" s="1" t="s">
        <v>613</v>
      </c>
      <c r="C123" s="2" t="s">
        <v>27</v>
      </c>
      <c r="D123" s="3" t="s">
        <v>502</v>
      </c>
      <c r="E123" s="4" t="s">
        <v>18</v>
      </c>
      <c r="F123" s="4" t="s">
        <v>19</v>
      </c>
      <c r="G123" s="4" t="s">
        <v>20</v>
      </c>
      <c r="H123" s="4" t="s">
        <v>21</v>
      </c>
      <c r="I123" s="5" t="s">
        <v>21</v>
      </c>
      <c r="J123" s="1" t="s">
        <v>614</v>
      </c>
      <c r="K123" s="1" t="s">
        <v>615</v>
      </c>
      <c r="L123" s="1" t="s">
        <v>616</v>
      </c>
      <c r="M123" s="4" t="str">
        <f t="shared" si="0"/>
        <v>Outstanding</v>
      </c>
      <c r="N123" s="13" t="s">
        <v>21</v>
      </c>
    </row>
    <row r="124" spans="1:14" ht="60" customHeight="1" x14ac:dyDescent="0.35">
      <c r="A124" s="11" t="s">
        <v>617</v>
      </c>
      <c r="B124" s="1" t="s">
        <v>618</v>
      </c>
      <c r="C124" s="2" t="s">
        <v>27</v>
      </c>
      <c r="D124" s="3" t="s">
        <v>502</v>
      </c>
      <c r="E124" s="4" t="s">
        <v>18</v>
      </c>
      <c r="F124" s="4" t="s">
        <v>19</v>
      </c>
      <c r="G124" s="4" t="s">
        <v>20</v>
      </c>
      <c r="H124" s="4" t="s">
        <v>21</v>
      </c>
      <c r="I124" s="5" t="s">
        <v>21</v>
      </c>
      <c r="J124" s="1" t="s">
        <v>619</v>
      </c>
      <c r="K124" s="1" t="s">
        <v>620</v>
      </c>
      <c r="L124" s="1" t="s">
        <v>621</v>
      </c>
      <c r="M124" s="4" t="str">
        <f t="shared" si="0"/>
        <v>Outstanding</v>
      </c>
      <c r="N124" s="13" t="s">
        <v>21</v>
      </c>
    </row>
    <row r="125" spans="1:14" ht="60" customHeight="1" x14ac:dyDescent="0.35">
      <c r="A125" s="11" t="s">
        <v>622</v>
      </c>
      <c r="B125" s="1" t="s">
        <v>623</v>
      </c>
      <c r="C125" s="2" t="s">
        <v>27</v>
      </c>
      <c r="D125" s="3" t="s">
        <v>502</v>
      </c>
      <c r="E125" s="4" t="s">
        <v>18</v>
      </c>
      <c r="F125" s="4" t="s">
        <v>19</v>
      </c>
      <c r="G125" s="4" t="s">
        <v>20</v>
      </c>
      <c r="H125" s="4" t="s">
        <v>21</v>
      </c>
      <c r="I125" s="5" t="s">
        <v>21</v>
      </c>
      <c r="J125" s="1" t="s">
        <v>624</v>
      </c>
      <c r="K125" s="1" t="s">
        <v>625</v>
      </c>
      <c r="L125" s="1" t="s">
        <v>626</v>
      </c>
      <c r="M125" s="4" t="str">
        <f t="shared" si="0"/>
        <v>Outstanding</v>
      </c>
      <c r="N125" s="13" t="s">
        <v>21</v>
      </c>
    </row>
    <row r="126" spans="1:14" ht="60" customHeight="1" x14ac:dyDescent="0.35">
      <c r="A126" s="11" t="s">
        <v>627</v>
      </c>
      <c r="B126" s="1" t="s">
        <v>628</v>
      </c>
      <c r="C126" s="2" t="s">
        <v>27</v>
      </c>
      <c r="D126" s="3" t="s">
        <v>502</v>
      </c>
      <c r="E126" s="4" t="s">
        <v>18</v>
      </c>
      <c r="F126" s="4" t="s">
        <v>19</v>
      </c>
      <c r="G126" s="4" t="s">
        <v>20</v>
      </c>
      <c r="H126" s="4" t="s">
        <v>21</v>
      </c>
      <c r="I126" s="5" t="s">
        <v>21</v>
      </c>
      <c r="J126" s="1" t="s">
        <v>629</v>
      </c>
      <c r="K126" s="1" t="s">
        <v>630</v>
      </c>
      <c r="L126" s="1" t="s">
        <v>631</v>
      </c>
      <c r="M126" s="4" t="str">
        <f t="shared" si="0"/>
        <v>Outstanding</v>
      </c>
      <c r="N126" s="13" t="s">
        <v>21</v>
      </c>
    </row>
    <row r="127" spans="1:14" ht="60" customHeight="1" x14ac:dyDescent="0.35">
      <c r="A127" s="11" t="s">
        <v>632</v>
      </c>
      <c r="B127" s="1" t="s">
        <v>633</v>
      </c>
      <c r="C127" s="2" t="s">
        <v>27</v>
      </c>
      <c r="D127" s="3" t="s">
        <v>502</v>
      </c>
      <c r="E127" s="4" t="s">
        <v>18</v>
      </c>
      <c r="F127" s="4" t="s">
        <v>19</v>
      </c>
      <c r="G127" s="4" t="s">
        <v>20</v>
      </c>
      <c r="H127" s="4" t="s">
        <v>21</v>
      </c>
      <c r="I127" s="5" t="s">
        <v>21</v>
      </c>
      <c r="J127" s="1" t="s">
        <v>634</v>
      </c>
      <c r="K127" s="1" t="s">
        <v>635</v>
      </c>
      <c r="L127" s="1" t="s">
        <v>636</v>
      </c>
      <c r="M127" s="4" t="str">
        <f t="shared" si="0"/>
        <v>Outstanding</v>
      </c>
      <c r="N127" s="13" t="s">
        <v>21</v>
      </c>
    </row>
    <row r="128" spans="1:14" ht="60" customHeight="1" x14ac:dyDescent="0.35">
      <c r="A128" s="11" t="s">
        <v>637</v>
      </c>
      <c r="B128" s="1" t="s">
        <v>638</v>
      </c>
      <c r="C128" s="2" t="s">
        <v>16</v>
      </c>
      <c r="D128" s="3" t="s">
        <v>502</v>
      </c>
      <c r="E128" s="4" t="s">
        <v>18</v>
      </c>
      <c r="F128" s="4" t="s">
        <v>19</v>
      </c>
      <c r="G128" s="4" t="s">
        <v>20</v>
      </c>
      <c r="H128" s="4" t="s">
        <v>21</v>
      </c>
      <c r="I128" s="5" t="s">
        <v>21</v>
      </c>
      <c r="J128" s="1" t="s">
        <v>639</v>
      </c>
      <c r="K128" s="1" t="s">
        <v>411</v>
      </c>
      <c r="L128" s="1" t="s">
        <v>640</v>
      </c>
      <c r="M128" s="4" t="str">
        <f t="shared" si="0"/>
        <v>Outstanding</v>
      </c>
      <c r="N128" s="13" t="s">
        <v>21</v>
      </c>
    </row>
    <row r="129" spans="1:14" ht="60" customHeight="1" x14ac:dyDescent="0.35">
      <c r="A129" s="11" t="s">
        <v>641</v>
      </c>
      <c r="B129" s="1" t="s">
        <v>642</v>
      </c>
      <c r="C129" s="2" t="s">
        <v>27</v>
      </c>
      <c r="D129" s="3" t="s">
        <v>502</v>
      </c>
      <c r="E129" s="4" t="s">
        <v>18</v>
      </c>
      <c r="F129" s="4" t="s">
        <v>19</v>
      </c>
      <c r="G129" s="4" t="s">
        <v>20</v>
      </c>
      <c r="H129" s="4" t="s">
        <v>21</v>
      </c>
      <c r="I129" s="5" t="s">
        <v>21</v>
      </c>
      <c r="J129" s="1" t="s">
        <v>643</v>
      </c>
      <c r="K129" s="1" t="s">
        <v>644</v>
      </c>
      <c r="L129" s="1" t="s">
        <v>645</v>
      </c>
      <c r="M129" s="4" t="str">
        <f t="shared" si="0"/>
        <v>Outstanding</v>
      </c>
      <c r="N129" s="13" t="s">
        <v>21</v>
      </c>
    </row>
    <row r="130" spans="1:14" ht="60" customHeight="1" x14ac:dyDescent="0.35">
      <c r="A130" s="11" t="s">
        <v>646</v>
      </c>
      <c r="B130" s="1" t="s">
        <v>647</v>
      </c>
      <c r="C130" s="2" t="s">
        <v>27</v>
      </c>
      <c r="D130" s="3" t="s">
        <v>502</v>
      </c>
      <c r="E130" s="4" t="s">
        <v>18</v>
      </c>
      <c r="F130" s="4" t="s">
        <v>19</v>
      </c>
      <c r="G130" s="4" t="s">
        <v>20</v>
      </c>
      <c r="H130" s="4" t="s">
        <v>21</v>
      </c>
      <c r="I130" s="5" t="s">
        <v>21</v>
      </c>
      <c r="J130" s="1" t="s">
        <v>648</v>
      </c>
      <c r="K130" s="1" t="s">
        <v>416</v>
      </c>
      <c r="L130" s="1" t="s">
        <v>649</v>
      </c>
      <c r="M130" s="4" t="str">
        <f t="shared" si="0"/>
        <v>Outstanding</v>
      </c>
      <c r="N130" s="13" t="s">
        <v>21</v>
      </c>
    </row>
    <row r="131" spans="1:14" ht="60" customHeight="1" x14ac:dyDescent="0.35">
      <c r="A131" s="11" t="s">
        <v>650</v>
      </c>
      <c r="B131" s="1" t="s">
        <v>651</v>
      </c>
      <c r="C131" s="2" t="s">
        <v>27</v>
      </c>
      <c r="D131" s="3" t="s">
        <v>502</v>
      </c>
      <c r="E131" s="4" t="s">
        <v>18</v>
      </c>
      <c r="F131" s="4" t="s">
        <v>19</v>
      </c>
      <c r="G131" s="4" t="s">
        <v>20</v>
      </c>
      <c r="H131" s="4" t="s">
        <v>21</v>
      </c>
      <c r="I131" s="5" t="s">
        <v>21</v>
      </c>
      <c r="J131" s="1" t="s">
        <v>652</v>
      </c>
      <c r="K131" s="1" t="s">
        <v>653</v>
      </c>
      <c r="L131" s="1" t="s">
        <v>654</v>
      </c>
      <c r="M131" s="4" t="str">
        <f t="shared" si="0"/>
        <v>Outstanding</v>
      </c>
      <c r="N131" s="13" t="s">
        <v>21</v>
      </c>
    </row>
    <row r="132" spans="1:14" ht="60" customHeight="1" x14ac:dyDescent="0.35">
      <c r="A132" s="11" t="s">
        <v>655</v>
      </c>
      <c r="B132" s="1" t="s">
        <v>656</v>
      </c>
      <c r="C132" s="2" t="s">
        <v>27</v>
      </c>
      <c r="D132" s="3" t="s">
        <v>502</v>
      </c>
      <c r="E132" s="4" t="s">
        <v>18</v>
      </c>
      <c r="F132" s="4" t="s">
        <v>19</v>
      </c>
      <c r="G132" s="4" t="s">
        <v>20</v>
      </c>
      <c r="H132" s="4" t="s">
        <v>21</v>
      </c>
      <c r="I132" s="5" t="s">
        <v>21</v>
      </c>
      <c r="J132" s="1" t="s">
        <v>657</v>
      </c>
      <c r="K132" s="1" t="s">
        <v>658</v>
      </c>
      <c r="L132" s="1" t="s">
        <v>659</v>
      </c>
      <c r="M132" s="4" t="str">
        <f t="shared" si="0"/>
        <v>Outstanding</v>
      </c>
      <c r="N132" s="13" t="s">
        <v>21</v>
      </c>
    </row>
    <row r="133" spans="1:14" ht="60" customHeight="1" x14ac:dyDescent="0.35">
      <c r="A133" s="11" t="s">
        <v>660</v>
      </c>
      <c r="B133" s="1" t="s">
        <v>661</v>
      </c>
      <c r="C133" s="2" t="s">
        <v>27</v>
      </c>
      <c r="D133" s="3" t="s">
        <v>502</v>
      </c>
      <c r="E133" s="4" t="s">
        <v>18</v>
      </c>
      <c r="F133" s="4" t="s">
        <v>19</v>
      </c>
      <c r="G133" s="4" t="s">
        <v>20</v>
      </c>
      <c r="H133" s="4" t="s">
        <v>21</v>
      </c>
      <c r="I133" s="5" t="s">
        <v>21</v>
      </c>
      <c r="J133" s="1" t="s">
        <v>662</v>
      </c>
      <c r="K133" s="1" t="s">
        <v>663</v>
      </c>
      <c r="L133" s="1" t="s">
        <v>664</v>
      </c>
      <c r="M133" s="4" t="str">
        <f t="shared" si="0"/>
        <v>Outstanding</v>
      </c>
      <c r="N133" s="13" t="s">
        <v>21</v>
      </c>
    </row>
    <row r="134" spans="1:14" ht="60" customHeight="1" x14ac:dyDescent="0.35">
      <c r="A134" s="11" t="s">
        <v>665</v>
      </c>
      <c r="B134" s="1" t="s">
        <v>666</v>
      </c>
      <c r="C134" s="2" t="s">
        <v>27</v>
      </c>
      <c r="D134" s="3" t="s">
        <v>502</v>
      </c>
      <c r="E134" s="4" t="s">
        <v>18</v>
      </c>
      <c r="F134" s="4" t="s">
        <v>19</v>
      </c>
      <c r="G134" s="4" t="s">
        <v>20</v>
      </c>
      <c r="H134" s="4" t="s">
        <v>21</v>
      </c>
      <c r="I134" s="5" t="s">
        <v>21</v>
      </c>
      <c r="J134" s="1" t="s">
        <v>667</v>
      </c>
      <c r="K134" s="1" t="s">
        <v>668</v>
      </c>
      <c r="L134" s="1" t="s">
        <v>669</v>
      </c>
      <c r="M134" s="4" t="str">
        <f t="shared" si="0"/>
        <v>Outstanding</v>
      </c>
      <c r="N134" s="13" t="s">
        <v>21</v>
      </c>
    </row>
    <row r="135" spans="1:14" ht="60" customHeight="1" x14ac:dyDescent="0.35">
      <c r="A135" s="11" t="s">
        <v>670</v>
      </c>
      <c r="B135" s="1" t="s">
        <v>671</v>
      </c>
      <c r="C135" s="2" t="s">
        <v>16</v>
      </c>
      <c r="D135" s="3" t="s">
        <v>502</v>
      </c>
      <c r="E135" s="4" t="s">
        <v>18</v>
      </c>
      <c r="F135" s="4" t="s">
        <v>19</v>
      </c>
      <c r="G135" s="4" t="s">
        <v>20</v>
      </c>
      <c r="H135" s="4" t="s">
        <v>21</v>
      </c>
      <c r="I135" s="5" t="s">
        <v>21</v>
      </c>
      <c r="J135" s="1" t="s">
        <v>672</v>
      </c>
      <c r="K135" s="1" t="s">
        <v>673</v>
      </c>
      <c r="L135" s="1" t="s">
        <v>674</v>
      </c>
      <c r="M135" s="4" t="str">
        <f t="shared" si="0"/>
        <v>Outstanding</v>
      </c>
      <c r="N135" s="13" t="s">
        <v>21</v>
      </c>
    </row>
    <row r="136" spans="1:14" ht="60" customHeight="1" x14ac:dyDescent="0.35">
      <c r="A136" s="11" t="s">
        <v>675</v>
      </c>
      <c r="B136" s="1" t="s">
        <v>676</v>
      </c>
      <c r="C136" s="2" t="s">
        <v>27</v>
      </c>
      <c r="D136" s="3" t="s">
        <v>502</v>
      </c>
      <c r="E136" s="4" t="s">
        <v>18</v>
      </c>
      <c r="F136" s="4" t="s">
        <v>19</v>
      </c>
      <c r="G136" s="4" t="s">
        <v>20</v>
      </c>
      <c r="H136" s="4" t="s">
        <v>21</v>
      </c>
      <c r="I136" s="5" t="s">
        <v>21</v>
      </c>
      <c r="J136" s="1" t="s">
        <v>677</v>
      </c>
      <c r="K136" s="1" t="s">
        <v>678</v>
      </c>
      <c r="L136" s="1" t="s">
        <v>679</v>
      </c>
      <c r="M136" s="4" t="str">
        <f t="shared" si="0"/>
        <v>Outstanding</v>
      </c>
      <c r="N136" s="13" t="s">
        <v>21</v>
      </c>
    </row>
    <row r="137" spans="1:14" ht="60" customHeight="1" x14ac:dyDescent="0.35">
      <c r="A137" s="11" t="s">
        <v>680</v>
      </c>
      <c r="B137" s="1" t="s">
        <v>681</v>
      </c>
      <c r="C137" s="2" t="s">
        <v>27</v>
      </c>
      <c r="D137" s="3" t="s">
        <v>502</v>
      </c>
      <c r="E137" s="4" t="s">
        <v>18</v>
      </c>
      <c r="F137" s="4" t="s">
        <v>19</v>
      </c>
      <c r="G137" s="4" t="s">
        <v>20</v>
      </c>
      <c r="H137" s="4" t="s">
        <v>21</v>
      </c>
      <c r="I137" s="5" t="s">
        <v>21</v>
      </c>
      <c r="J137" s="1" t="s">
        <v>682</v>
      </c>
      <c r="K137" s="1" t="s">
        <v>678</v>
      </c>
      <c r="L137" s="1" t="s">
        <v>683</v>
      </c>
      <c r="M137" s="4" t="str">
        <f t="shared" si="0"/>
        <v>Outstanding</v>
      </c>
      <c r="N137" s="13" t="s">
        <v>21</v>
      </c>
    </row>
    <row r="138" spans="1:14" ht="60" customHeight="1" x14ac:dyDescent="0.35">
      <c r="A138" s="11" t="s">
        <v>684</v>
      </c>
      <c r="B138" s="1" t="s">
        <v>685</v>
      </c>
      <c r="C138" s="2" t="s">
        <v>27</v>
      </c>
      <c r="D138" s="3" t="s">
        <v>502</v>
      </c>
      <c r="E138" s="4" t="s">
        <v>18</v>
      </c>
      <c r="F138" s="4" t="s">
        <v>19</v>
      </c>
      <c r="G138" s="4" t="s">
        <v>20</v>
      </c>
      <c r="H138" s="4" t="s">
        <v>21</v>
      </c>
      <c r="I138" s="5" t="s">
        <v>21</v>
      </c>
      <c r="J138" s="1" t="s">
        <v>686</v>
      </c>
      <c r="K138" s="1" t="s">
        <v>687</v>
      </c>
      <c r="L138" s="1" t="s">
        <v>688</v>
      </c>
      <c r="M138" s="4" t="str">
        <f t="shared" si="0"/>
        <v>Outstanding</v>
      </c>
      <c r="N138" s="13" t="s">
        <v>21</v>
      </c>
    </row>
    <row r="139" spans="1:14" ht="60" customHeight="1" x14ac:dyDescent="0.35">
      <c r="A139" s="11" t="s">
        <v>689</v>
      </c>
      <c r="B139" s="1" t="s">
        <v>690</v>
      </c>
      <c r="C139" s="2" t="s">
        <v>27</v>
      </c>
      <c r="D139" s="3" t="s">
        <v>502</v>
      </c>
      <c r="E139" s="4" t="s">
        <v>18</v>
      </c>
      <c r="F139" s="4" t="s">
        <v>19</v>
      </c>
      <c r="G139" s="4" t="s">
        <v>20</v>
      </c>
      <c r="H139" s="4" t="s">
        <v>21</v>
      </c>
      <c r="I139" s="5" t="s">
        <v>21</v>
      </c>
      <c r="J139" s="1" t="s">
        <v>691</v>
      </c>
      <c r="K139" s="1" t="s">
        <v>687</v>
      </c>
      <c r="L139" s="1" t="s">
        <v>692</v>
      </c>
      <c r="M139" s="4" t="str">
        <f t="shared" si="0"/>
        <v>Outstanding</v>
      </c>
      <c r="N139" s="13" t="s">
        <v>21</v>
      </c>
    </row>
    <row r="140" spans="1:14" ht="60" customHeight="1" x14ac:dyDescent="0.35">
      <c r="A140" s="11" t="s">
        <v>693</v>
      </c>
      <c r="B140" s="1" t="s">
        <v>694</v>
      </c>
      <c r="C140" s="2" t="s">
        <v>27</v>
      </c>
      <c r="D140" s="3" t="s">
        <v>502</v>
      </c>
      <c r="E140" s="4" t="s">
        <v>18</v>
      </c>
      <c r="F140" s="4" t="s">
        <v>19</v>
      </c>
      <c r="G140" s="4" t="s">
        <v>20</v>
      </c>
      <c r="H140" s="4" t="s">
        <v>21</v>
      </c>
      <c r="I140" s="5" t="s">
        <v>21</v>
      </c>
      <c r="J140" s="1" t="s">
        <v>695</v>
      </c>
      <c r="K140" s="1" t="s">
        <v>696</v>
      </c>
      <c r="L140" s="1" t="s">
        <v>697</v>
      </c>
      <c r="M140" s="4" t="str">
        <f t="shared" si="0"/>
        <v>Outstanding</v>
      </c>
      <c r="N140" s="13" t="s">
        <v>21</v>
      </c>
    </row>
    <row r="141" spans="1:14" ht="60" customHeight="1" x14ac:dyDescent="0.35">
      <c r="A141" s="11" t="s">
        <v>698</v>
      </c>
      <c r="B141" s="1" t="s">
        <v>699</v>
      </c>
      <c r="C141" s="2" t="s">
        <v>27</v>
      </c>
      <c r="D141" s="3" t="s">
        <v>502</v>
      </c>
      <c r="E141" s="4" t="s">
        <v>18</v>
      </c>
      <c r="F141" s="4" t="s">
        <v>19</v>
      </c>
      <c r="G141" s="4" t="s">
        <v>20</v>
      </c>
      <c r="H141" s="4" t="s">
        <v>21</v>
      </c>
      <c r="I141" s="5" t="s">
        <v>21</v>
      </c>
      <c r="J141" s="1" t="s">
        <v>700</v>
      </c>
      <c r="K141" s="1" t="s">
        <v>630</v>
      </c>
      <c r="L141" s="1" t="s">
        <v>701</v>
      </c>
      <c r="M141" s="4" t="str">
        <f t="shared" si="0"/>
        <v>Outstanding</v>
      </c>
      <c r="N141" s="13" t="s">
        <v>21</v>
      </c>
    </row>
    <row r="142" spans="1:14" ht="60" customHeight="1" x14ac:dyDescent="0.35">
      <c r="A142" s="11" t="s">
        <v>702</v>
      </c>
      <c r="B142" s="1" t="s">
        <v>703</v>
      </c>
      <c r="C142" s="2" t="s">
        <v>27</v>
      </c>
      <c r="D142" s="3" t="s">
        <v>502</v>
      </c>
      <c r="E142" s="4" t="s">
        <v>18</v>
      </c>
      <c r="F142" s="4" t="s">
        <v>19</v>
      </c>
      <c r="G142" s="4" t="s">
        <v>20</v>
      </c>
      <c r="H142" s="4" t="s">
        <v>21</v>
      </c>
      <c r="I142" s="5" t="s">
        <v>21</v>
      </c>
      <c r="J142" s="1" t="s">
        <v>704</v>
      </c>
      <c r="K142" s="1" t="s">
        <v>705</v>
      </c>
      <c r="L142" s="1" t="s">
        <v>706</v>
      </c>
      <c r="M142" s="4" t="str">
        <f t="shared" si="0"/>
        <v>Outstanding</v>
      </c>
      <c r="N142" s="13" t="s">
        <v>21</v>
      </c>
    </row>
    <row r="143" spans="1:14" ht="60" customHeight="1" x14ac:dyDescent="0.35">
      <c r="A143" s="11" t="s">
        <v>707</v>
      </c>
      <c r="B143" s="1" t="s">
        <v>708</v>
      </c>
      <c r="C143" s="2" t="s">
        <v>27</v>
      </c>
      <c r="D143" s="3" t="s">
        <v>502</v>
      </c>
      <c r="E143" s="4" t="s">
        <v>18</v>
      </c>
      <c r="F143" s="4" t="s">
        <v>19</v>
      </c>
      <c r="G143" s="4" t="s">
        <v>20</v>
      </c>
      <c r="H143" s="4" t="s">
        <v>21</v>
      </c>
      <c r="I143" s="5" t="s">
        <v>21</v>
      </c>
      <c r="J143" s="1" t="s">
        <v>709</v>
      </c>
      <c r="K143" s="1" t="s">
        <v>710</v>
      </c>
      <c r="L143" s="1" t="s">
        <v>711</v>
      </c>
      <c r="M143" s="4" t="str">
        <f t="shared" si="0"/>
        <v>Outstanding</v>
      </c>
      <c r="N143" s="13" t="s">
        <v>21</v>
      </c>
    </row>
    <row r="144" spans="1:14" ht="60" customHeight="1" x14ac:dyDescent="0.35">
      <c r="A144" s="11" t="s">
        <v>712</v>
      </c>
      <c r="B144" s="1" t="s">
        <v>713</v>
      </c>
      <c r="C144" s="2" t="s">
        <v>27</v>
      </c>
      <c r="D144" s="3" t="s">
        <v>502</v>
      </c>
      <c r="E144" s="4" t="s">
        <v>18</v>
      </c>
      <c r="F144" s="4" t="s">
        <v>19</v>
      </c>
      <c r="G144" s="4" t="s">
        <v>20</v>
      </c>
      <c r="H144" s="4" t="s">
        <v>21</v>
      </c>
      <c r="I144" s="5" t="s">
        <v>21</v>
      </c>
      <c r="J144" s="1" t="s">
        <v>714</v>
      </c>
      <c r="K144" s="1" t="s">
        <v>715</v>
      </c>
      <c r="L144" s="1" t="s">
        <v>716</v>
      </c>
      <c r="M144" s="4" t="str">
        <f t="shared" si="0"/>
        <v>Outstanding</v>
      </c>
      <c r="N144" s="13" t="s">
        <v>21</v>
      </c>
    </row>
    <row r="145" spans="1:14" ht="60" customHeight="1" x14ac:dyDescent="0.35">
      <c r="A145" s="11" t="s">
        <v>717</v>
      </c>
      <c r="B145" s="1" t="s">
        <v>718</v>
      </c>
      <c r="C145" s="2" t="s">
        <v>16</v>
      </c>
      <c r="D145" s="3" t="s">
        <v>502</v>
      </c>
      <c r="E145" s="4" t="s">
        <v>18</v>
      </c>
      <c r="F145" s="4" t="s">
        <v>19</v>
      </c>
      <c r="G145" s="4" t="s">
        <v>20</v>
      </c>
      <c r="H145" s="4" t="s">
        <v>21</v>
      </c>
      <c r="I145" s="5" t="s">
        <v>21</v>
      </c>
      <c r="J145" s="1" t="s">
        <v>719</v>
      </c>
      <c r="K145" s="1" t="s">
        <v>720</v>
      </c>
      <c r="L145" s="1" t="s">
        <v>721</v>
      </c>
      <c r="M145" s="4" t="str">
        <f t="shared" si="0"/>
        <v>Outstanding</v>
      </c>
      <c r="N145" s="13" t="s">
        <v>21</v>
      </c>
    </row>
    <row r="146" spans="1:14" ht="60" customHeight="1" x14ac:dyDescent="0.35">
      <c r="A146" s="11" t="s">
        <v>722</v>
      </c>
      <c r="B146" s="1" t="s">
        <v>723</v>
      </c>
      <c r="C146" s="2" t="s">
        <v>27</v>
      </c>
      <c r="D146" s="3" t="s">
        <v>502</v>
      </c>
      <c r="E146" s="4" t="s">
        <v>18</v>
      </c>
      <c r="F146" s="4" t="s">
        <v>19</v>
      </c>
      <c r="G146" s="4" t="s">
        <v>20</v>
      </c>
      <c r="H146" s="4" t="s">
        <v>21</v>
      </c>
      <c r="I146" s="5" t="s">
        <v>21</v>
      </c>
      <c r="J146" s="1" t="s">
        <v>724</v>
      </c>
      <c r="K146" s="1" t="s">
        <v>725</v>
      </c>
      <c r="L146" s="1" t="s">
        <v>726</v>
      </c>
      <c r="M146" s="4" t="str">
        <f t="shared" si="0"/>
        <v>Outstanding</v>
      </c>
      <c r="N146" s="13" t="s">
        <v>21</v>
      </c>
    </row>
    <row r="147" spans="1:14" ht="60" customHeight="1" x14ac:dyDescent="0.35">
      <c r="A147" s="11" t="s">
        <v>727</v>
      </c>
      <c r="B147" s="1" t="s">
        <v>728</v>
      </c>
      <c r="C147" s="2" t="s">
        <v>27</v>
      </c>
      <c r="D147" s="3" t="s">
        <v>502</v>
      </c>
      <c r="E147" s="4" t="s">
        <v>18</v>
      </c>
      <c r="F147" s="4" t="s">
        <v>19</v>
      </c>
      <c r="G147" s="4" t="s">
        <v>20</v>
      </c>
      <c r="H147" s="4" t="s">
        <v>21</v>
      </c>
      <c r="I147" s="5" t="s">
        <v>21</v>
      </c>
      <c r="J147" s="1" t="s">
        <v>729</v>
      </c>
      <c r="K147" s="1" t="s">
        <v>730</v>
      </c>
      <c r="L147" s="1" t="s">
        <v>731</v>
      </c>
      <c r="M147" s="4" t="str">
        <f t="shared" si="0"/>
        <v>Outstanding</v>
      </c>
      <c r="N147" s="13" t="s">
        <v>21</v>
      </c>
    </row>
    <row r="148" spans="1:14" ht="60" customHeight="1" x14ac:dyDescent="0.35">
      <c r="A148" s="11" t="s">
        <v>732</v>
      </c>
      <c r="B148" s="1" t="s">
        <v>733</v>
      </c>
      <c r="C148" s="2" t="s">
        <v>27</v>
      </c>
      <c r="D148" s="3" t="s">
        <v>502</v>
      </c>
      <c r="E148" s="4" t="s">
        <v>18</v>
      </c>
      <c r="F148" s="4" t="s">
        <v>19</v>
      </c>
      <c r="G148" s="4" t="s">
        <v>20</v>
      </c>
      <c r="H148" s="4" t="s">
        <v>21</v>
      </c>
      <c r="I148" s="5" t="s">
        <v>21</v>
      </c>
      <c r="J148" s="1" t="s">
        <v>734</v>
      </c>
      <c r="K148" s="1" t="s">
        <v>735</v>
      </c>
      <c r="L148" s="1" t="s">
        <v>736</v>
      </c>
      <c r="M148" s="4" t="str">
        <f t="shared" si="0"/>
        <v>Outstanding</v>
      </c>
      <c r="N148" s="13" t="s">
        <v>21</v>
      </c>
    </row>
    <row r="149" spans="1:14" ht="60" customHeight="1" x14ac:dyDescent="0.35">
      <c r="A149" s="11" t="s">
        <v>737</v>
      </c>
      <c r="B149" s="1" t="s">
        <v>738</v>
      </c>
      <c r="C149" s="2" t="s">
        <v>27</v>
      </c>
      <c r="D149" s="3" t="s">
        <v>502</v>
      </c>
      <c r="E149" s="4" t="s">
        <v>18</v>
      </c>
      <c r="F149" s="4" t="s">
        <v>19</v>
      </c>
      <c r="G149" s="4" t="s">
        <v>20</v>
      </c>
      <c r="H149" s="4" t="s">
        <v>21</v>
      </c>
      <c r="I149" s="5" t="s">
        <v>21</v>
      </c>
      <c r="J149" s="1" t="s">
        <v>739</v>
      </c>
      <c r="K149" s="1" t="s">
        <v>740</v>
      </c>
      <c r="L149" s="1" t="s">
        <v>741</v>
      </c>
      <c r="M149" s="4" t="str">
        <f t="shared" si="0"/>
        <v>Outstanding</v>
      </c>
      <c r="N149" s="13" t="s">
        <v>21</v>
      </c>
    </row>
    <row r="150" spans="1:14" ht="60" customHeight="1" x14ac:dyDescent="0.35">
      <c r="A150" s="11" t="s">
        <v>742</v>
      </c>
      <c r="B150" s="1" t="s">
        <v>743</v>
      </c>
      <c r="C150" s="2" t="s">
        <v>16</v>
      </c>
      <c r="D150" s="3" t="s">
        <v>502</v>
      </c>
      <c r="E150" s="4" t="s">
        <v>18</v>
      </c>
      <c r="F150" s="4" t="s">
        <v>19</v>
      </c>
      <c r="G150" s="4" t="s">
        <v>20</v>
      </c>
      <c r="H150" s="4" t="s">
        <v>21</v>
      </c>
      <c r="I150" s="5" t="s">
        <v>21</v>
      </c>
      <c r="J150" s="1" t="s">
        <v>744</v>
      </c>
      <c r="K150" s="1" t="s">
        <v>745</v>
      </c>
      <c r="L150" s="1" t="s">
        <v>746</v>
      </c>
      <c r="M150" s="4" t="str">
        <f t="shared" si="0"/>
        <v>Outstanding</v>
      </c>
      <c r="N150" s="13" t="s">
        <v>21</v>
      </c>
    </row>
    <row r="151" spans="1:14" ht="60" customHeight="1" x14ac:dyDescent="0.35">
      <c r="A151" s="11" t="s">
        <v>747</v>
      </c>
      <c r="B151" s="1" t="s">
        <v>748</v>
      </c>
      <c r="C151" s="2" t="s">
        <v>27</v>
      </c>
      <c r="D151" s="3" t="s">
        <v>502</v>
      </c>
      <c r="E151" s="4" t="s">
        <v>18</v>
      </c>
      <c r="F151" s="4" t="s">
        <v>19</v>
      </c>
      <c r="G151" s="4" t="s">
        <v>20</v>
      </c>
      <c r="H151" s="4" t="s">
        <v>21</v>
      </c>
      <c r="I151" s="5" t="s">
        <v>21</v>
      </c>
      <c r="J151" s="1" t="s">
        <v>749</v>
      </c>
      <c r="K151" s="1" t="s">
        <v>463</v>
      </c>
      <c r="L151" s="1" t="s">
        <v>750</v>
      </c>
      <c r="M151" s="4" t="str">
        <f t="shared" si="0"/>
        <v>Outstanding</v>
      </c>
      <c r="N151" s="13" t="s">
        <v>21</v>
      </c>
    </row>
    <row r="152" spans="1:14" ht="60" customHeight="1" x14ac:dyDescent="0.35">
      <c r="A152" s="11" t="s">
        <v>751</v>
      </c>
      <c r="B152" s="1" t="s">
        <v>752</v>
      </c>
      <c r="C152" s="2" t="s">
        <v>27</v>
      </c>
      <c r="D152" s="3" t="s">
        <v>502</v>
      </c>
      <c r="E152" s="4" t="s">
        <v>18</v>
      </c>
      <c r="F152" s="4" t="s">
        <v>19</v>
      </c>
      <c r="G152" s="4" t="s">
        <v>20</v>
      </c>
      <c r="H152" s="4" t="s">
        <v>21</v>
      </c>
      <c r="I152" s="5" t="s">
        <v>21</v>
      </c>
      <c r="J152" s="1" t="s">
        <v>753</v>
      </c>
      <c r="K152" s="1" t="s">
        <v>463</v>
      </c>
      <c r="L152" s="1" t="s">
        <v>754</v>
      </c>
      <c r="M152" s="4" t="str">
        <f t="shared" si="0"/>
        <v>Outstanding</v>
      </c>
      <c r="N152" s="13" t="s">
        <v>21</v>
      </c>
    </row>
    <row r="153" spans="1:14" ht="60" customHeight="1" x14ac:dyDescent="0.35">
      <c r="A153" s="11" t="s">
        <v>755</v>
      </c>
      <c r="B153" s="1" t="s">
        <v>756</v>
      </c>
      <c r="C153" s="2" t="s">
        <v>27</v>
      </c>
      <c r="D153" s="3" t="s">
        <v>502</v>
      </c>
      <c r="E153" s="4" t="s">
        <v>18</v>
      </c>
      <c r="F153" s="4" t="s">
        <v>19</v>
      </c>
      <c r="G153" s="4" t="s">
        <v>20</v>
      </c>
      <c r="H153" s="4" t="s">
        <v>21</v>
      </c>
      <c r="I153" s="5" t="s">
        <v>21</v>
      </c>
      <c r="J153" s="1" t="s">
        <v>757</v>
      </c>
      <c r="K153" s="1" t="s">
        <v>483</v>
      </c>
      <c r="L153" s="1" t="s">
        <v>758</v>
      </c>
      <c r="M153" s="4" t="str">
        <f t="shared" si="0"/>
        <v>Outstanding</v>
      </c>
      <c r="N153" s="13" t="s">
        <v>21</v>
      </c>
    </row>
    <row r="154" spans="1:14" ht="60" customHeight="1" x14ac:dyDescent="0.35">
      <c r="A154" s="11" t="s">
        <v>759</v>
      </c>
      <c r="B154" s="1" t="s">
        <v>760</v>
      </c>
      <c r="C154" s="2" t="s">
        <v>27</v>
      </c>
      <c r="D154" s="3" t="s">
        <v>502</v>
      </c>
      <c r="E154" s="4" t="s">
        <v>18</v>
      </c>
      <c r="F154" s="4" t="s">
        <v>19</v>
      </c>
      <c r="G154" s="4" t="s">
        <v>20</v>
      </c>
      <c r="H154" s="4" t="s">
        <v>21</v>
      </c>
      <c r="I154" s="5" t="s">
        <v>21</v>
      </c>
      <c r="J154" s="1" t="s">
        <v>761</v>
      </c>
      <c r="K154" s="1" t="s">
        <v>762</v>
      </c>
      <c r="L154" s="1" t="s">
        <v>763</v>
      </c>
      <c r="M154" s="4" t="str">
        <f t="shared" si="0"/>
        <v>Outstanding</v>
      </c>
      <c r="N154" s="13" t="s">
        <v>21</v>
      </c>
    </row>
    <row r="155" spans="1:14" ht="60" customHeight="1" x14ac:dyDescent="0.35">
      <c r="A155" s="11" t="s">
        <v>764</v>
      </c>
      <c r="B155" s="1" t="s">
        <v>765</v>
      </c>
      <c r="C155" s="2" t="s">
        <v>27</v>
      </c>
      <c r="D155" s="3" t="s">
        <v>502</v>
      </c>
      <c r="E155" s="4" t="s">
        <v>18</v>
      </c>
      <c r="F155" s="4" t="s">
        <v>19</v>
      </c>
      <c r="G155" s="4" t="s">
        <v>20</v>
      </c>
      <c r="H155" s="4" t="s">
        <v>21</v>
      </c>
      <c r="I155" s="5" t="s">
        <v>21</v>
      </c>
      <c r="J155" s="1" t="s">
        <v>766</v>
      </c>
      <c r="K155" s="1" t="s">
        <v>767</v>
      </c>
      <c r="L155" s="1" t="s">
        <v>768</v>
      </c>
      <c r="M155" s="4" t="str">
        <f t="shared" si="0"/>
        <v>Outstanding</v>
      </c>
      <c r="N155" s="13" t="s">
        <v>21</v>
      </c>
    </row>
    <row r="156" spans="1:14" ht="60" customHeight="1" x14ac:dyDescent="0.35">
      <c r="A156" s="11" t="s">
        <v>769</v>
      </c>
      <c r="B156" s="1" t="s">
        <v>770</v>
      </c>
      <c r="C156" s="2" t="s">
        <v>27</v>
      </c>
      <c r="D156" s="3" t="s">
        <v>502</v>
      </c>
      <c r="E156" s="4" t="s">
        <v>18</v>
      </c>
      <c r="F156" s="4" t="s">
        <v>19</v>
      </c>
      <c r="G156" s="4" t="s">
        <v>20</v>
      </c>
      <c r="H156" s="4" t="s">
        <v>21</v>
      </c>
      <c r="I156" s="5" t="s">
        <v>21</v>
      </c>
      <c r="J156" s="1" t="s">
        <v>771</v>
      </c>
      <c r="K156" s="1" t="s">
        <v>772</v>
      </c>
      <c r="L156" s="1" t="s">
        <v>773</v>
      </c>
      <c r="M156" s="4" t="str">
        <f t="shared" si="0"/>
        <v>Outstanding</v>
      </c>
      <c r="N156" s="13" t="s">
        <v>21</v>
      </c>
    </row>
    <row r="157" spans="1:14" ht="60" customHeight="1" x14ac:dyDescent="0.35">
      <c r="A157" s="11" t="s">
        <v>774</v>
      </c>
      <c r="B157" s="1" t="s">
        <v>775</v>
      </c>
      <c r="C157" s="2" t="s">
        <v>16</v>
      </c>
      <c r="D157" s="3" t="s">
        <v>502</v>
      </c>
      <c r="E157" s="4" t="s">
        <v>18</v>
      </c>
      <c r="F157" s="4" t="s">
        <v>19</v>
      </c>
      <c r="G157" s="4" t="s">
        <v>20</v>
      </c>
      <c r="H157" s="4" t="s">
        <v>21</v>
      </c>
      <c r="I157" s="5" t="s">
        <v>21</v>
      </c>
      <c r="J157" s="1" t="s">
        <v>776</v>
      </c>
      <c r="K157" s="1" t="s">
        <v>498</v>
      </c>
      <c r="L157" s="1" t="s">
        <v>777</v>
      </c>
      <c r="M157" s="4" t="str">
        <f t="shared" si="0"/>
        <v>Outstanding</v>
      </c>
      <c r="N157" s="13" t="s">
        <v>21</v>
      </c>
    </row>
    <row r="158" spans="1:14" ht="60" customHeight="1" x14ac:dyDescent="0.35">
      <c r="A158" s="11" t="s">
        <v>778</v>
      </c>
      <c r="B158" s="1" t="s">
        <v>779</v>
      </c>
      <c r="C158" s="2" t="s">
        <v>27</v>
      </c>
      <c r="D158" s="3" t="s">
        <v>502</v>
      </c>
      <c r="E158" s="4" t="s">
        <v>18</v>
      </c>
      <c r="F158" s="4" t="s">
        <v>19</v>
      </c>
      <c r="G158" s="4" t="s">
        <v>20</v>
      </c>
      <c r="H158" s="4" t="s">
        <v>21</v>
      </c>
      <c r="I158" s="5" t="s">
        <v>21</v>
      </c>
      <c r="J158" s="1" t="s">
        <v>780</v>
      </c>
      <c r="K158" s="1" t="s">
        <v>781</v>
      </c>
      <c r="L158" s="1" t="s">
        <v>782</v>
      </c>
      <c r="M158" s="4" t="str">
        <f t="shared" si="0"/>
        <v>Outstanding</v>
      </c>
      <c r="N158" s="13" t="s">
        <v>21</v>
      </c>
    </row>
    <row r="159" spans="1:14" ht="60" customHeight="1" x14ac:dyDescent="0.35">
      <c r="A159" s="12" t="s">
        <v>783</v>
      </c>
      <c r="B159" s="6" t="s">
        <v>784</v>
      </c>
      <c r="C159" s="7" t="s">
        <v>27</v>
      </c>
      <c r="D159" s="8" t="s">
        <v>17</v>
      </c>
      <c r="E159" s="9" t="s">
        <v>18</v>
      </c>
      <c r="F159" s="9" t="s">
        <v>19</v>
      </c>
      <c r="G159" s="9" t="s">
        <v>20</v>
      </c>
      <c r="H159" s="9" t="s">
        <v>21</v>
      </c>
      <c r="I159" s="10" t="s">
        <v>21</v>
      </c>
      <c r="J159" s="6" t="s">
        <v>785</v>
      </c>
      <c r="K159" s="6" t="s">
        <v>786</v>
      </c>
      <c r="L159" s="6" t="s">
        <v>787</v>
      </c>
      <c r="M159" s="9" t="str">
        <f t="shared" si="0"/>
        <v>Outstanding</v>
      </c>
      <c r="N159" s="14" t="s">
        <v>21</v>
      </c>
    </row>
    <row r="163" spans="1:4" ht="32" customHeight="1" x14ac:dyDescent="0.35">
      <c r="A163" s="81" t="s">
        <v>788</v>
      </c>
      <c r="B163" s="81"/>
      <c r="C163" s="81"/>
      <c r="D163" s="81"/>
    </row>
  </sheetData>
  <mergeCells count="1">
    <mergeCell ref="A163:D163"/>
  </mergeCells>
  <conditionalFormatting sqref="C2:C159">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5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5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5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59" xr:uid="{00000000-0002-0000-0200-000000000000}">
      <formula1>"Must,Should,Could,Won't,Unassigned"</formula1>
    </dataValidation>
    <dataValidation type="list" showErrorMessage="1" errorTitle="Invalid Value" error="Please select a value from the list: Low, Medium, High, Unassessed." sqref="F2:F159" xr:uid="{00000000-0002-0000-0200-000001000000}">
      <formula1>"Low,Medium,High,Unassessed"</formula1>
    </dataValidation>
    <dataValidation type="list" showErrorMessage="1" errorTitle="Invalid Value" error="Please select a value from the list: Phase1, Phase2, Phase3, Phase4, Phase5, Pending." sqref="G2:G15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59" xr:uid="{00000000-0002-0000-0200-000003000000}">
      <formula1>"Implemented,Testing,Failed,Compensated,Risk Accepted,N/A"</formula1>
    </dataValidation>
  </dataValidations>
  <hyperlinks>
    <hyperlink ref="A16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917</v>
      </c>
      <c r="C2" s="98" t="s">
        <v>917</v>
      </c>
      <c r="D2" s="98" t="s">
        <v>917</v>
      </c>
      <c r="E2" s="98" t="s">
        <v>917</v>
      </c>
      <c r="F2" s="98" t="s">
        <v>917</v>
      </c>
      <c r="G2" s="98" t="s">
        <v>917</v>
      </c>
      <c r="H2" s="102" t="s">
        <v>918</v>
      </c>
      <c r="I2" s="102" t="s">
        <v>918</v>
      </c>
      <c r="J2" s="102" t="s">
        <v>918</v>
      </c>
      <c r="K2" s="102" t="s">
        <v>918</v>
      </c>
      <c r="L2" s="102" t="s">
        <v>918</v>
      </c>
      <c r="M2" s="101" t="s">
        <v>919</v>
      </c>
      <c r="N2" s="101" t="s">
        <v>919</v>
      </c>
      <c r="O2" s="103" t="s">
        <v>920</v>
      </c>
      <c r="P2" s="103" t="s">
        <v>920</v>
      </c>
      <c r="Q2" s="99" t="s">
        <v>12</v>
      </c>
      <c r="R2" s="99" t="s">
        <v>12</v>
      </c>
      <c r="S2" s="99" t="s">
        <v>12</v>
      </c>
      <c r="T2" s="100" t="s">
        <v>921</v>
      </c>
    </row>
    <row r="3" spans="2:20" ht="35" customHeight="1" x14ac:dyDescent="0.35">
      <c r="B3" s="71" t="s">
        <v>922</v>
      </c>
      <c r="C3" s="71" t="s">
        <v>923</v>
      </c>
      <c r="D3" s="71" t="s">
        <v>924</v>
      </c>
      <c r="E3" s="71" t="s">
        <v>925</v>
      </c>
      <c r="F3" s="71" t="s">
        <v>926</v>
      </c>
      <c r="G3" s="71" t="s">
        <v>10</v>
      </c>
      <c r="H3" s="72" t="s">
        <v>927</v>
      </c>
      <c r="I3" s="72" t="s">
        <v>928</v>
      </c>
      <c r="J3" s="72" t="s">
        <v>929</v>
      </c>
      <c r="K3" s="72" t="s">
        <v>930</v>
      </c>
      <c r="L3" s="72" t="s">
        <v>861</v>
      </c>
      <c r="M3" s="73" t="s">
        <v>931</v>
      </c>
      <c r="N3" s="73" t="s">
        <v>932</v>
      </c>
      <c r="O3" s="74" t="s">
        <v>933</v>
      </c>
      <c r="P3" s="74" t="s">
        <v>934</v>
      </c>
      <c r="Q3" s="75" t="s">
        <v>12</v>
      </c>
      <c r="R3" s="75" t="s">
        <v>935</v>
      </c>
      <c r="S3" s="75" t="s">
        <v>936</v>
      </c>
      <c r="T3" s="76" t="s">
        <v>937</v>
      </c>
    </row>
    <row r="4" spans="2:20" ht="60" customHeight="1" x14ac:dyDescent="0.35">
      <c r="B4" s="77" t="s">
        <v>938</v>
      </c>
      <c r="C4" s="77" t="s">
        <v>939</v>
      </c>
      <c r="D4" s="77" t="s">
        <v>940</v>
      </c>
      <c r="E4" s="77" t="s">
        <v>941</v>
      </c>
      <c r="F4" s="77" t="s">
        <v>942</v>
      </c>
      <c r="G4" s="77" t="s">
        <v>943</v>
      </c>
      <c r="H4" s="77" t="s">
        <v>944</v>
      </c>
      <c r="I4" s="77" t="s">
        <v>945</v>
      </c>
      <c r="J4" s="77" t="s">
        <v>946</v>
      </c>
      <c r="K4" s="77" t="s">
        <v>947</v>
      </c>
      <c r="L4" s="77" t="s">
        <v>948</v>
      </c>
      <c r="M4" s="77" t="s">
        <v>949</v>
      </c>
      <c r="N4" s="77" t="s">
        <v>950</v>
      </c>
      <c r="O4" s="77" t="s">
        <v>951</v>
      </c>
      <c r="P4" s="77" t="s">
        <v>952</v>
      </c>
      <c r="Q4" s="77" t="s">
        <v>953</v>
      </c>
      <c r="R4" s="77" t="s">
        <v>954</v>
      </c>
      <c r="S4" s="77" t="s">
        <v>955</v>
      </c>
      <c r="T4" s="77" t="s">
        <v>956</v>
      </c>
    </row>
    <row r="5" spans="2:20" ht="60" customHeight="1" x14ac:dyDescent="0.35">
      <c r="B5" s="39" t="s">
        <v>957</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958</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959</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960</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961</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962</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963</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964</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965</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966</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967</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968</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969</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970</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971</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972</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973</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974</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975</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976</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977</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978</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979</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980</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981</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982</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983</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984</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985</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986</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987</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988</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989</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990</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991</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992</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993</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994</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995</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996</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997</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998</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999</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1000</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1001</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1002</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1003</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1004</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1005</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1006</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788</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Enterprise Voice, Video, and Messaging Security Requirements Guide - SHGIR</dc:title>
  <dc:subject>Generated on: 2026-06-08 13:02:03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2026-06-08T12:02:09Z</dcterms:modified>
  <cp:category>DISA-STIG</cp:category>
  <cp:contentStatus>Draft</cp:contentStatus>
</cp:coreProperties>
</file>