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D2D6CFEA6EDF4FAF0B06CD7DB80C296FD08CBD5F" xr6:coauthVersionLast="47" xr6:coauthVersionMax="47" xr10:uidLastSave="{6676B527-2653-4807-B578-52CCCA585E2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93" i="3"/>
  <c r="D93" i="3"/>
  <c r="C93" i="3"/>
  <c r="C91" i="3"/>
  <c r="E86" i="3"/>
  <c r="F86" i="3" s="1"/>
  <c r="D86" i="3"/>
  <c r="C86" i="3"/>
  <c r="F85" i="3"/>
  <c r="E85" i="3"/>
  <c r="D85" i="3"/>
  <c r="C85" i="3"/>
  <c r="E84" i="3"/>
  <c r="D84" i="3"/>
  <c r="C84" i="3"/>
  <c r="F84" i="3" s="1"/>
  <c r="F83" i="3"/>
  <c r="V165" i="3" s="1"/>
  <c r="E83" i="3"/>
  <c r="D83" i="3"/>
  <c r="C83" i="3"/>
  <c r="U136" i="3" s="1"/>
  <c r="F82" i="3"/>
  <c r="T165" i="3" s="1"/>
  <c r="E82" i="3"/>
  <c r="D82" i="3"/>
  <c r="C82" i="3"/>
  <c r="S136" i="3" s="1"/>
  <c r="E68" i="3"/>
  <c r="D68" i="3"/>
  <c r="C68" i="3"/>
  <c r="F68" i="3" s="1"/>
  <c r="E67" i="3"/>
  <c r="D67" i="3"/>
  <c r="C67" i="3"/>
  <c r="F67" i="3" s="1"/>
  <c r="E49" i="3"/>
  <c r="F49" i="3" s="1"/>
  <c r="D49" i="3"/>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E112" i="3" l="1"/>
  <c r="D112" i="3"/>
  <c r="C112" i="3"/>
  <c r="E113" i="3"/>
  <c r="D113" i="3"/>
  <c r="C113" i="3"/>
  <c r="E56" i="3"/>
  <c r="D56" i="3"/>
  <c r="C56" i="3"/>
  <c r="E58" i="3"/>
  <c r="D58" i="3"/>
  <c r="C58" i="3"/>
  <c r="C110" i="3"/>
  <c r="E110" i="3"/>
  <c r="D110" i="3"/>
  <c r="G125" i="3"/>
  <c r="D72" i="3"/>
  <c r="E72" i="3"/>
  <c r="C72" i="3"/>
  <c r="E94" i="3"/>
  <c r="D94" i="3"/>
  <c r="C94" i="3"/>
  <c r="E111" i="3"/>
  <c r="D111" i="3"/>
  <c r="C111" i="3"/>
  <c r="X164" i="3"/>
  <c r="X159" i="3"/>
  <c r="X154" i="3"/>
  <c r="X149" i="3"/>
  <c r="X144" i="3"/>
  <c r="X139" i="3"/>
  <c r="X168" i="3"/>
  <c r="X163" i="3"/>
  <c r="X158" i="3"/>
  <c r="X153" i="3"/>
  <c r="X148" i="3"/>
  <c r="X143" i="3"/>
  <c r="X138" i="3"/>
  <c r="E92" i="3"/>
  <c r="X167" i="3"/>
  <c r="X162" i="3"/>
  <c r="X157" i="3"/>
  <c r="X152" i="3"/>
  <c r="X147" i="3"/>
  <c r="X142" i="3"/>
  <c r="X166" i="3"/>
  <c r="X161" i="3"/>
  <c r="X156" i="3"/>
  <c r="X151" i="3"/>
  <c r="X146" i="3"/>
  <c r="X141" i="3"/>
  <c r="D92" i="3"/>
  <c r="X165" i="3"/>
  <c r="X160" i="3"/>
  <c r="X155" i="3"/>
  <c r="X150" i="3"/>
  <c r="X145" i="3"/>
  <c r="X140" i="3"/>
  <c r="C92" i="3"/>
  <c r="E34" i="3"/>
  <c r="D34" i="3"/>
  <c r="C34" i="3"/>
  <c r="C54" i="3"/>
  <c r="E54" i="3"/>
  <c r="D54" i="3"/>
  <c r="D35" i="3"/>
  <c r="C35" i="3"/>
  <c r="E35" i="3"/>
  <c r="D53" i="3"/>
  <c r="C53" i="3"/>
  <c r="E53" i="3"/>
  <c r="E73" i="3"/>
  <c r="D73" i="3"/>
  <c r="C73" i="3"/>
  <c r="D55" i="3"/>
  <c r="E55" i="3"/>
  <c r="C55" i="3"/>
  <c r="T141" i="3"/>
  <c r="T146" i="3"/>
  <c r="T151" i="3"/>
  <c r="T156" i="3"/>
  <c r="T161" i="3"/>
  <c r="T166" i="3"/>
  <c r="V141" i="3"/>
  <c r="V146" i="3"/>
  <c r="V151" i="3"/>
  <c r="V156" i="3"/>
  <c r="V161" i="3"/>
  <c r="V166" i="3"/>
  <c r="F16" i="3"/>
  <c r="T142" i="3"/>
  <c r="T147" i="3"/>
  <c r="T152" i="3"/>
  <c r="T157" i="3"/>
  <c r="T162" i="3"/>
  <c r="T167" i="3"/>
  <c r="V142" i="3"/>
  <c r="V147" i="3"/>
  <c r="V152" i="3"/>
  <c r="V157" i="3"/>
  <c r="V162" i="3"/>
  <c r="V167" i="3"/>
  <c r="W136" i="3"/>
  <c r="T138" i="3"/>
  <c r="T143" i="3"/>
  <c r="T148" i="3"/>
  <c r="T153" i="3"/>
  <c r="T158" i="3"/>
  <c r="T163" i="3"/>
  <c r="T168" i="3"/>
  <c r="C7" i="3"/>
  <c r="D7" i="3" s="1"/>
  <c r="V138" i="3"/>
  <c r="V143" i="3"/>
  <c r="V148" i="3"/>
  <c r="V153" i="3"/>
  <c r="V158" i="3"/>
  <c r="V163" i="3"/>
  <c r="V168" i="3"/>
  <c r="T139" i="3"/>
  <c r="T144" i="3"/>
  <c r="T149" i="3"/>
  <c r="T154" i="3"/>
  <c r="T159" i="3"/>
  <c r="T164" i="3"/>
  <c r="C90" i="3"/>
  <c r="D57" i="3"/>
  <c r="D90" i="3"/>
  <c r="V139" i="3"/>
  <c r="V144" i="3"/>
  <c r="V149" i="3"/>
  <c r="V154" i="3"/>
  <c r="V159" i="3"/>
  <c r="V164" i="3"/>
  <c r="C57" i="3"/>
  <c r="E90" i="3"/>
  <c r="D91" i="3"/>
  <c r="T140" i="3"/>
  <c r="T145" i="3"/>
  <c r="T150" i="3"/>
  <c r="T155" i="3"/>
  <c r="T160" i="3"/>
  <c r="E91" i="3"/>
  <c r="V140" i="3"/>
  <c r="V145" i="3"/>
  <c r="V150" i="3"/>
  <c r="V155" i="3"/>
  <c r="V160" i="3"/>
  <c r="R165" i="3" l="1"/>
  <c r="R160" i="3"/>
  <c r="R155" i="3"/>
  <c r="R150" i="3"/>
  <c r="R145" i="3"/>
  <c r="R140" i="3"/>
  <c r="R164" i="3"/>
  <c r="R159" i="3"/>
  <c r="R154" i="3"/>
  <c r="R149" i="3"/>
  <c r="R144" i="3"/>
  <c r="R139" i="3"/>
  <c r="D20" i="3"/>
  <c r="C20" i="3"/>
  <c r="E20" i="3"/>
  <c r="R168" i="3"/>
  <c r="R163" i="3"/>
  <c r="R158" i="3"/>
  <c r="R153" i="3"/>
  <c r="R148" i="3"/>
  <c r="R143" i="3"/>
  <c r="R138" i="3"/>
  <c r="R167" i="3"/>
  <c r="R162" i="3"/>
  <c r="R157" i="3"/>
  <c r="R152" i="3"/>
  <c r="R147" i="3"/>
  <c r="R142" i="3"/>
  <c r="R166" i="3"/>
  <c r="R161" i="3"/>
  <c r="R156" i="3"/>
  <c r="R151" i="3"/>
  <c r="R146" i="3"/>
  <c r="R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the Latest Security Patches are Applied</t>
        </r>
      </text>
    </comment>
    <comment ref="J19" authorId="0" shapeId="0" xr:uid="{00000000-0006-0000-0400-000002000000}">
      <text>
        <r>
          <rPr>
            <sz val="11"/>
            <rFont val="Calibri"/>
          </rPr>
          <t>Secure Backup Credentials</t>
        </r>
      </text>
    </comment>
    <comment ref="K19" authorId="0" shapeId="0" xr:uid="{00000000-0006-0000-0400-000011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L19" authorId="0" shapeId="0" xr:uid="{00000000-0006-0000-0400-000003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M19" authorId="0" shapeId="0" xr:uid="{00000000-0006-0000-0400-000004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N19" authorId="0" shapeId="0" xr:uid="{00000000-0006-0000-0400-000005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O19" authorId="0" shapeId="0" xr:uid="{00000000-0006-0000-0400-000006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P19" authorId="0" shapeId="0" xr:uid="{00000000-0006-0000-0400-000007000000}">
      <text>
        <r>
          <rPr>
            <sz val="11"/>
            <rFont val="Calibri"/>
          </rPr>
          <t>Ensure SSL Key Files Have Appropriate Permissions</t>
        </r>
      </text>
    </comment>
    <comment ref="Q19" authorId="0" shapeId="0" xr:uid="{00000000-0006-0000-0400-000008000000}">
      <text>
        <r>
          <rPr>
            <sz val="11"/>
            <rFont val="Calibri"/>
          </rPr>
          <t>Ensure Plugin Directory Has Appropriate Permissions</t>
        </r>
      </text>
    </comment>
    <comment ref="R19" authorId="0" shapeId="0" xr:uid="{00000000-0006-0000-0400-000009000000}">
      <text>
        <r>
          <rPr>
            <sz val="11"/>
            <rFont val="Calibri"/>
          </rPr>
          <t xml:space="preserve">Ensure </t>
        </r>
        <r>
          <rPr>
            <sz val="11"/>
            <color rgb="FF000000"/>
            <rFont val="Calibri"/>
          </rPr>
          <t>'</t>
        </r>
        <r>
          <rPr>
            <b/>
            <sz val="11"/>
            <color rgb="FF000000"/>
            <rFont val="Calibri"/>
          </rPr>
          <t>audit_log_file</t>
        </r>
        <r>
          <rPr>
            <sz val="11"/>
            <color rgb="FF000000"/>
            <rFont val="Calibri"/>
          </rPr>
          <t>'</t>
        </r>
        <r>
          <rPr>
            <sz val="11"/>
            <color rgb="FF000000"/>
            <rFont val="Calibri"/>
          </rPr>
          <t xml:space="preserve"> Has Appropriate Permissions</t>
        </r>
      </text>
    </comment>
    <comment ref="S19" authorId="0" shapeId="0" xr:uid="{00000000-0006-0000-0400-00000A000000}">
      <text>
        <r>
          <rPr>
            <sz val="11"/>
            <rFont val="Calibri"/>
          </rPr>
          <t>Secure MySQL Keyring</t>
        </r>
      </text>
    </comment>
    <comment ref="T19" authorId="0" shapeId="0" xr:uid="{00000000-0006-0000-0400-00000B000000}">
      <text>
        <r>
          <rPr>
            <sz val="11"/>
            <rFont val="Calibri"/>
          </rPr>
          <t xml:space="preserve">Ensure </t>
        </r>
        <r>
          <rPr>
            <sz val="11"/>
            <color rgb="FF000000"/>
            <rFont val="Calibri"/>
          </rPr>
          <t>'</t>
        </r>
        <r>
          <rPr>
            <b/>
            <sz val="11"/>
            <color rgb="FF000000"/>
            <rFont val="Calibri"/>
          </rPr>
          <t>mysqld</t>
        </r>
        <r>
          <rPr>
            <sz val="11"/>
            <color rgb="FF000000"/>
            <rFont val="Calibri"/>
          </rPr>
          <t>'</t>
        </r>
        <r>
          <rPr>
            <sz val="11"/>
            <color rgb="FF000000"/>
            <rFont val="Calibri"/>
          </rPr>
          <t xml:space="preserve"> is Not Started With </t>
        </r>
        <r>
          <rPr>
            <sz val="11"/>
            <color rgb="FF000000"/>
            <rFont val="Calibri"/>
          </rPr>
          <t>'</t>
        </r>
        <r>
          <rPr>
            <b/>
            <sz val="11"/>
            <color rgb="FF000000"/>
            <rFont val="Calibri"/>
          </rPr>
          <t>--skip-grant-tables</t>
        </r>
        <r>
          <rPr>
            <sz val="11"/>
            <color rgb="FF000000"/>
            <rFont val="Calibri"/>
          </rPr>
          <t>'</t>
        </r>
      </text>
    </comment>
    <comment ref="U19" authorId="0" shapeId="0" xr:uid="{00000000-0006-0000-0400-00000C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V19" authorId="0" shapeId="0" xr:uid="{00000000-0006-0000-0400-00000D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W19" authorId="0" shapeId="0" xr:uid="{00000000-0006-0000-0400-00000E000000}">
      <text>
        <r>
          <rPr>
            <sz val="11"/>
            <rFont val="Calibri"/>
          </rPr>
          <t>Ensure DML/DDL Grants are Limited to Specific Databases and Users</t>
        </r>
      </text>
    </comment>
    <comment ref="X19" authorId="0" shapeId="0" xr:uid="{00000000-0006-0000-0400-00000F000000}">
      <text>
        <r>
          <rPr>
            <sz val="11"/>
            <rFont val="Calibri"/>
          </rPr>
          <t>Ensure No Users Have Wildcard Hostnames</t>
        </r>
      </text>
    </comment>
    <comment ref="Y19" authorId="0" shapeId="0" xr:uid="{00000000-0006-0000-0400-000010000000}">
      <text>
        <r>
          <rPr>
            <sz val="11"/>
            <rFont val="Calibri"/>
          </rPr>
          <t>Allowlist Approved Servers Belonging to a MySQL InnoDB Cluster</t>
        </r>
      </text>
    </comment>
    <comment ref="J21" authorId="0" shapeId="0" xr:uid="{00000000-0006-0000-0400-000012000000}">
      <text>
        <r>
          <rPr>
            <sz val="11"/>
            <rFont val="Calibri"/>
          </rPr>
          <t>Disable MySQL Command History</t>
        </r>
      </text>
    </comment>
    <comment ref="K21" authorId="0" shapeId="0" xr:uid="{00000000-0006-0000-0400-000013000000}">
      <text>
        <r>
          <rPr>
            <sz val="11"/>
            <rFont val="Calibri"/>
          </rPr>
          <t xml:space="preserve">Ensure </t>
        </r>
        <r>
          <rPr>
            <sz val="11"/>
            <color rgb="FF000000"/>
            <rFont val="Calibri"/>
          </rPr>
          <t>'</t>
        </r>
        <r>
          <rPr>
            <b/>
            <sz val="11"/>
            <color rgb="FF000000"/>
            <rFont val="Calibri"/>
          </rPr>
          <t>log-raw</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J26" authorId="0" shapeId="0" xr:uid="{00000000-0006-0000-0400-000014000000}">
      <text>
        <r>
          <rPr>
            <sz val="11"/>
            <rFont val="Calibri"/>
          </rPr>
          <t>Do Not Specify Passwords in the Command Line</t>
        </r>
      </text>
    </comment>
    <comment ref="K26" authorId="0" shapeId="0" xr:uid="{00000000-0006-0000-0400-000015000000}">
      <text>
        <r>
          <rPr>
            <sz val="11"/>
            <rFont val="Calibri"/>
          </rPr>
          <t>Limit Accepted Transport Layer Security (TLS) Versions</t>
        </r>
      </text>
    </comment>
    <comment ref="L26" authorId="0" shapeId="0" xr:uid="{00000000-0006-0000-0400-000016000000}">
      <text>
        <r>
          <rPr>
            <sz val="11"/>
            <rFont val="Calibri"/>
          </rPr>
          <t>Require Client-Side Certificates (X.509)</t>
        </r>
      </text>
    </comment>
    <comment ref="M26" authorId="0" shapeId="0" xr:uid="{00000000-0006-0000-0400-000017000000}">
      <text>
        <r>
          <rPr>
            <sz val="11"/>
            <rFont val="Calibri"/>
          </rPr>
          <t>Ensure FIPS 140-2 OpenSSL Cryptography Is Used</t>
        </r>
      </text>
    </comment>
    <comment ref="N26" authorId="0" shapeId="0" xr:uid="{00000000-0006-0000-0400-000018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O26" authorId="0" shapeId="0" xr:uid="{00000000-0006-0000-0400-000019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26" authorId="0" shapeId="0" xr:uid="{00000000-0006-0000-0400-00001A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Q26" authorId="0" shapeId="0" xr:uid="{00000000-0006-0000-0400-00001B000000}">
      <text>
        <r>
          <rPr>
            <sz val="11"/>
            <rFont val="Calibri"/>
          </rPr>
          <t>Ensure Replication Traffic is Secured</t>
        </r>
      </text>
    </comment>
    <comment ref="R26" authorId="0" shapeId="0" xr:uid="{00000000-0006-0000-0400-00001C000000}">
      <text>
        <r>
          <rPr>
            <sz val="11"/>
            <rFont val="Calibri"/>
          </rPr>
          <t>Ensure All Group Replication Traffic is Secured</t>
        </r>
      </text>
    </comment>
    <comment ref="J27" authorId="0" shapeId="0" xr:uid="{00000000-0006-0000-0400-00001D000000}">
      <text>
        <r>
          <rPr>
            <sz val="11"/>
            <rFont val="Calibri"/>
          </rPr>
          <t>Verify That the MYSQL_PWD Environment Variable is Not in Use</t>
        </r>
      </text>
    </comment>
    <comment ref="K27" authorId="0" shapeId="0" xr:uid="{00000000-0006-0000-0400-00001E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27" authorId="0" shapeId="0" xr:uid="{00000000-0006-0000-0400-00001F000000}">
      <text>
        <r>
          <rPr>
            <sz val="11"/>
            <rFont val="Calibri"/>
          </rPr>
          <t>Ensure Binary and Relay Logs are Encrypted</t>
        </r>
      </text>
    </comment>
    <comment ref="M27" authorId="0" shapeId="0" xr:uid="{00000000-0006-0000-0400-000020000000}">
      <text>
        <r>
          <rPr>
            <sz val="11"/>
            <rFont val="Calibri"/>
          </rPr>
          <t>Use MySQL TDE for At-Rest Data Encryption</t>
        </r>
      </text>
    </comment>
    <comment ref="N27" authorId="0" shapeId="0" xr:uid="{00000000-0006-0000-0400-000021000000}">
      <text>
        <r>
          <rPr>
            <sz val="11"/>
            <rFont val="Calibri"/>
          </rPr>
          <t>Ensure your authentication_policy is Set to a Secure Option</t>
        </r>
      </text>
    </comment>
    <comment ref="O27" authorId="0" shapeId="0" xr:uid="{00000000-0006-0000-0400-000022000000}">
      <text>
        <r>
          <rPr>
            <sz val="11"/>
            <rFont val="Calibri"/>
          </rPr>
          <t>Ensure Passwords are Not Stored in the Global Configuration</t>
        </r>
      </text>
    </comment>
    <comment ref="J28" authorId="0" shapeId="0" xr:uid="{00000000-0006-0000-0400-000023000000}">
      <text>
        <r>
          <rPr>
            <sz val="11"/>
            <rFont val="Calibri"/>
          </rPr>
          <t>Place Databases on Non-System Partitions</t>
        </r>
      </text>
    </comment>
    <comment ref="K28" authorId="0" shapeId="0" xr:uid="{00000000-0006-0000-0400-000024000000}">
      <text>
        <r>
          <rPr>
            <sz val="11"/>
            <rFont val="Calibri"/>
          </rPr>
          <t>Ensure MySQL is Run Under a Sandbox Environment</t>
        </r>
      </text>
    </comment>
    <comment ref="L28" authorId="0" shapeId="0" xr:uid="{00000000-0006-0000-0400-000025000000}">
      <text>
        <r>
          <rPr>
            <sz val="11"/>
            <rFont val="Calibri"/>
          </rPr>
          <t>Dedicate the Machine Running MySQL</t>
        </r>
      </text>
    </comment>
    <comment ref="J39" authorId="0" shapeId="0" xr:uid="{00000000-0006-0000-0400-000026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MySQL Clients</t>
        </r>
      </text>
    </comment>
    <comment ref="J45" authorId="0" shapeId="0" xr:uid="{00000000-0006-0000-0400-000027000000}">
      <text>
        <r>
          <rPr>
            <sz val="11"/>
            <rFont val="Calibri"/>
          </rPr>
          <t>Do Not Reuse Usernames</t>
        </r>
      </text>
    </comment>
    <comment ref="K45" authorId="0" shapeId="0" xr:uid="{00000000-0006-0000-0400-000028000000}">
      <text>
        <r>
          <rPr>
            <sz val="11"/>
            <rFont val="Calibri"/>
          </rPr>
          <t>Ensure No Anonymous Accounts Exist</t>
        </r>
      </text>
    </comment>
    <comment ref="J46" authorId="0" shapeId="0" xr:uid="{00000000-0006-0000-0400-000029000000}">
      <text>
        <r>
          <rPr>
            <sz val="11"/>
            <rFont val="Calibri"/>
          </rPr>
          <t>Ensure Password Resets Require Strong Passwords</t>
        </r>
      </text>
    </comment>
    <comment ref="K46" authorId="0" shapeId="0" xr:uid="{00000000-0006-0000-0400-00002A000000}">
      <text>
        <r>
          <rPr>
            <sz val="11"/>
            <rFont val="Calibri"/>
          </rPr>
          <t>Ensure Passwords are Set for All MySQL Accounts</t>
        </r>
      </text>
    </comment>
    <comment ref="L46" authorId="0" shapeId="0" xr:uid="{00000000-0006-0000-0400-00002B000000}">
      <text>
        <r>
          <rPr>
            <sz val="11"/>
            <rFont val="Calibri"/>
          </rPr>
          <t>Ensure Password Complexity Policies are in Place</t>
        </r>
      </text>
    </comment>
    <comment ref="J47" authorId="0" shapeId="0" xr:uid="{00000000-0006-0000-0400-00002C000000}">
      <text>
        <r>
          <rPr>
            <sz val="11"/>
            <rFont val="Calibri"/>
          </rPr>
          <t>Lock Out Accounts if Not Currently in Use</t>
        </r>
      </text>
    </comment>
    <comment ref="K47" authorId="0" shapeId="0" xr:uid="{00000000-0006-0000-0400-00002D000000}">
      <text>
        <r>
          <rPr>
            <sz val="11"/>
            <rFont val="Calibri"/>
          </rPr>
          <t xml:space="preserve">Set </t>
        </r>
        <r>
          <rPr>
            <sz val="11"/>
            <color rgb="FF000000"/>
            <rFont val="Calibri"/>
          </rPr>
          <t>'</t>
        </r>
        <r>
          <rPr>
            <b/>
            <sz val="11"/>
            <color rgb="FF000000"/>
            <rFont val="Calibri"/>
          </rPr>
          <t>default_password_lifetime</t>
        </r>
        <r>
          <rPr>
            <sz val="11"/>
            <color rgb="FF000000"/>
            <rFont val="Calibri"/>
          </rPr>
          <t>'</t>
        </r>
        <r>
          <rPr>
            <sz val="11"/>
            <color rgb="FF000000"/>
            <rFont val="Calibri"/>
          </rPr>
          <t xml:space="preserve"> to Require a Yearly Password Change</t>
        </r>
      </text>
    </comment>
    <comment ref="J48" authorId="0" shapeId="0" xr:uid="{00000000-0006-0000-0400-00002E000000}">
      <text>
        <r>
          <rPr>
            <sz val="11"/>
            <rFont val="Calibri"/>
          </rPr>
          <t>Ensure Interactive Login is Disabled</t>
        </r>
      </text>
    </comment>
    <comment ref="K48" authorId="0" shapeId="0" xr:uid="{00000000-0006-0000-0400-00002F000000}">
      <text>
        <r>
          <rPr>
            <sz val="11"/>
            <rFont val="Calibri"/>
          </rPr>
          <t>Ensure Only Administrative Users Have Full Database Access</t>
        </r>
      </text>
    </comment>
    <comment ref="L48" authorId="0" shapeId="0" xr:uid="{00000000-0006-0000-0400-000030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M48" authorId="0" shapeId="0" xr:uid="{00000000-0006-0000-0400-000031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N48" authorId="0" shapeId="0" xr:uid="{00000000-0006-0000-0400-000032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O48" authorId="0" shapeId="0" xr:uid="{00000000-0006-0000-0400-000033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P48" authorId="0" shapeId="0" xr:uid="{00000000-0006-0000-0400-000034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Q48" authorId="0" shapeId="0" xr:uid="{00000000-0006-0000-0400-000035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R48" authorId="0" shapeId="0" xr:uid="{00000000-0006-0000-0400-000036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J57" authorId="0" shapeId="0" xr:uid="{00000000-0006-0000-0400-000037000000}">
      <text>
        <r>
          <rPr>
            <sz val="11"/>
            <rFont val="Calibri"/>
          </rPr>
          <t>Ensure Socket Peer-Credential Authentication is Used Appropriately</t>
        </r>
      </text>
    </comment>
    <comment ref="J70" authorId="0" shapeId="0" xr:uid="{00000000-0006-0000-0400-000038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K70" authorId="0" shapeId="0" xr:uid="{00000000-0006-0000-0400-000039000000}">
      <text>
        <r>
          <rPr>
            <sz val="11"/>
            <rFont val="Calibri"/>
          </rPr>
          <t>Ensure the Audit Plugin Can</t>
        </r>
        <r>
          <rPr>
            <sz val="11"/>
            <color rgb="FF000000"/>
            <rFont val="Calibri"/>
          </rPr>
          <t>'</t>
        </r>
        <r>
          <rPr>
            <sz val="11"/>
            <color rgb="FF000000"/>
            <rFont val="Calibri"/>
          </rPr>
          <t>t be Unloaded</t>
        </r>
      </text>
    </comment>
    <comment ref="J71" authorId="0" shapeId="0" xr:uid="{00000000-0006-0000-0400-00003A000000}">
      <text>
        <r>
          <rPr>
            <sz val="11"/>
            <rFont val="Calibri"/>
          </rPr>
          <t>Ensure Log Files are Stored on a Non-System Partition</t>
        </r>
      </text>
    </comment>
    <comment ref="J73" authorId="0" shapeId="0" xr:uid="{00000000-0006-0000-0400-00003B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K73" authorId="0" shapeId="0" xr:uid="{00000000-0006-0000-0400-00003C000000}">
      <text>
        <r>
          <rPr>
            <sz val="11"/>
            <rFont val="Calibri"/>
          </rPr>
          <t>Ensure Audit Filters Capture Connection Attempts</t>
        </r>
      </text>
    </comment>
    <comment ref="L73" authorId="0" shapeId="0" xr:uid="{00000000-0006-0000-0400-00003D000000}">
      <text>
        <r>
          <rPr>
            <sz val="11"/>
            <rFont val="Calibri"/>
          </rPr>
          <t>Ensure ALL Events are Audited</t>
        </r>
      </text>
    </comment>
    <comment ref="M73" authorId="0" shapeId="0" xr:uid="{00000000-0006-0000-0400-00003E000000}">
      <text>
        <r>
          <rPr>
            <sz val="11"/>
            <rFont val="Calibri"/>
          </rPr>
          <t>Set audit_log_strategy to SYNCHRONOUS or SEMISYNCRONOUS</t>
        </r>
      </text>
    </comment>
    <comment ref="J98" authorId="0" shapeId="0" xr:uid="{00000000-0006-0000-0400-00003F000000}">
      <text>
        <r>
          <rPr>
            <sz val="11"/>
            <rFont val="Calibri"/>
          </rPr>
          <t>Disaster Recovery (DR) Plan</t>
        </r>
      </text>
    </comment>
    <comment ref="J99" authorId="0" shapeId="0" xr:uid="{00000000-0006-0000-0400-000040000000}">
      <text>
        <r>
          <rPr>
            <sz val="11"/>
            <rFont val="Calibri"/>
          </rPr>
          <t>Backup Policy in Place</t>
        </r>
      </text>
    </comment>
    <comment ref="K99" authorId="0" shapeId="0" xr:uid="{00000000-0006-0000-0400-000041000000}">
      <text>
        <r>
          <rPr>
            <sz val="11"/>
            <rFont val="Calibri"/>
          </rPr>
          <t>Point-in-Time Recovery</t>
        </r>
      </text>
    </comment>
    <comment ref="L99" authorId="0" shapeId="0" xr:uid="{00000000-0006-0000-0400-000042000000}">
      <text>
        <r>
          <rPr>
            <sz val="11"/>
            <rFont val="Calibri"/>
          </rPr>
          <t>Backup of Configuration and Related Files</t>
        </r>
      </text>
    </comment>
    <comment ref="J100" authorId="0" shapeId="0" xr:uid="{00000000-0006-0000-0400-000043000000}">
      <text>
        <r>
          <rPr>
            <sz val="11"/>
            <rFont val="Calibri"/>
          </rPr>
          <t>Secure Backup Credentials</t>
        </r>
      </text>
    </comment>
    <comment ref="K100" authorId="0" shapeId="0" xr:uid="{00000000-0006-0000-0400-000044000000}">
      <text>
        <r>
          <rPr>
            <sz val="11"/>
            <rFont val="Calibri"/>
          </rPr>
          <t>The Backups Should be Properly Secured</t>
        </r>
      </text>
    </comment>
    <comment ref="J102" authorId="0" shapeId="0" xr:uid="{00000000-0006-0000-0400-000045000000}">
      <text>
        <r>
          <rPr>
            <sz val="11"/>
            <rFont val="Calibri"/>
          </rPr>
          <t>Verify Backups are Good</t>
        </r>
      </text>
    </comment>
    <comment ref="J121" authorId="0" shapeId="0" xr:uid="{00000000-0006-0000-0400-000046000000}">
      <text>
        <r>
          <rPr>
            <sz val="11"/>
            <rFont val="Calibri"/>
          </rPr>
          <t xml:space="preserve">Ensure </t>
        </r>
        <r>
          <rPr>
            <sz val="11"/>
            <color rgb="FF000000"/>
            <rFont val="Calibri"/>
          </rPr>
          <t>'</t>
        </r>
        <r>
          <rPr>
            <b/>
            <sz val="11"/>
            <color rgb="FF000000"/>
            <rFont val="Calibri"/>
          </rPr>
          <t>SOURCE_SSL_VERIFY_SERVER_CERT</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r>
          <rPr>
            <sz val="11"/>
            <color rgb="FF000000"/>
            <rFont val="Calibri"/>
          </rPr>
          <t xml:space="preserve"> or </t>
        </r>
        <r>
          <rPr>
            <sz val="11"/>
            <color rgb="FF000000"/>
            <rFont val="Calibri"/>
          </rPr>
          <t>'</t>
        </r>
        <r>
          <rPr>
            <b/>
            <sz val="11"/>
            <color rgb="FF000000"/>
            <rFont val="Calibri"/>
          </rPr>
          <t>1</t>
        </r>
        <r>
          <rPr>
            <sz val="11"/>
            <color rgb="FF000000"/>
            <rFont val="Calibri"/>
          </rPr>
          <t>'</t>
        </r>
      </text>
    </comment>
    <comment ref="J152" authorId="0" shapeId="0" xr:uid="{00000000-0006-0000-0400-000047000000}">
      <text>
        <r>
          <rPr>
            <sz val="11"/>
            <rFont val="Calibri"/>
          </rPr>
          <t>Ensure MySQL is Bound to an IP Address</t>
        </r>
      </text>
    </comment>
    <comment ref="K152" authorId="0" shapeId="0" xr:uid="{00000000-0006-0000-0400-000048000000}">
      <text>
        <r>
          <rPr>
            <sz val="11"/>
            <rFont val="Calibri"/>
          </rPr>
          <t>Ensure Example or Test Databases are Not Installed on Production Servers</t>
        </r>
      </text>
    </comment>
    <comment ref="L152" authorId="0" shapeId="0" xr:uid="{00000000-0006-0000-0400-000049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M152" authorId="0" shapeId="0" xr:uid="{00000000-0006-0000-0400-00004A000000}">
      <text>
        <r>
          <rPr>
            <sz val="11"/>
            <rFont val="Calibri"/>
          </rPr>
          <t>Ensure Symbolic Links are Disabled</t>
        </r>
      </text>
    </comment>
    <comment ref="N152" authorId="0" shapeId="0" xr:uid="{00000000-0006-0000-0400-00004B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O152" authorId="0" shapeId="0" xr:uid="{00000000-0006-0000-0400-00004C000000}">
      <text>
        <r>
          <rPr>
            <sz val="11"/>
            <rFont val="Calibri"/>
          </rPr>
          <t>Securely Define Stored Procedures and Functions DEFINER and INVOKER</t>
        </r>
      </text>
    </comment>
    <comment ref="P152" authorId="0" shapeId="0" xr:uid="{00000000-0006-0000-0400-00004D000000}">
      <text>
        <r>
          <rPr>
            <sz val="11"/>
            <rFont val="Calibri"/>
          </rPr>
          <t xml:space="preserve">Ensure Proper Use Of </t>
        </r>
        <r>
          <rPr>
            <sz val="11"/>
            <color rgb="FF000000"/>
            <rFont val="Calibri"/>
          </rPr>
          <t>'</t>
        </r>
        <r>
          <rPr>
            <b/>
            <sz val="11"/>
            <color rgb="FF000000"/>
            <rFont val="Calibri"/>
          </rPr>
          <t>SET_ANY_DEFINER</t>
        </r>
        <r>
          <rPr>
            <sz val="11"/>
            <color rgb="FF000000"/>
            <rFont val="Calibri"/>
          </rPr>
          <t>'</t>
        </r>
      </text>
    </comment>
    <comment ref="Q152" authorId="0" shapeId="0" xr:uid="{00000000-0006-0000-0400-00004E000000}">
      <text>
        <r>
          <rPr>
            <sz val="11"/>
            <rFont val="Calibri"/>
          </rPr>
          <t>Ensure Proper Use Of  ALLOW_NONEXISTENT_DEFINER</t>
        </r>
      </text>
    </comment>
    <comment ref="J153" authorId="0" shapeId="0" xr:uid="{00000000-0006-0000-0400-00004F000000}">
      <text>
        <r>
          <rPr>
            <sz val="11"/>
            <rFont val="Calibri"/>
          </rPr>
          <t>Ensure AES Encryption Mode for AES_ENCRYPT/AES_DECRYPT is Configured Correctly</t>
        </r>
      </text>
    </comment>
    <comment ref="K153" authorId="0" shapeId="0" xr:uid="{00000000-0006-0000-0400-000050000000}">
      <text>
        <r>
          <rPr>
            <sz val="11"/>
            <rFont val="Calibri"/>
          </rPr>
          <t>Limit Accepted Transport Layer Security (TLS) Versions</t>
        </r>
      </text>
    </comment>
    <comment ref="L153" authorId="0" shapeId="0" xr:uid="{00000000-0006-0000-0400-000051000000}">
      <text>
        <r>
          <rPr>
            <sz val="11"/>
            <rFont val="Calibri"/>
          </rPr>
          <t>Ensure Only Approved Ciphers are Used</t>
        </r>
      </text>
    </comment>
  </commentList>
</comments>
</file>

<file path=xl/sharedStrings.xml><?xml version="1.0" encoding="utf-8"?>
<sst xmlns="http://schemas.openxmlformats.org/spreadsheetml/2006/main" count="3110" uniqueCount="1408">
  <si>
    <t>Section</t>
  </si>
  <si>
    <t>Id</t>
  </si>
  <si>
    <t>Title</t>
  </si>
  <si>
    <t>Assessment</t>
  </si>
  <si>
    <t>Profile</t>
  </si>
  <si>
    <t>MoSCoW</t>
  </si>
  <si>
    <t>OpsImpact</t>
  </si>
  <si>
    <t>Phase</t>
  </si>
  <si>
    <t>ImplStatus</t>
  </si>
  <si>
    <t>Notes</t>
  </si>
  <si>
    <t>Remediation</t>
  </si>
  <si>
    <t>Description</t>
  </si>
  <si>
    <t>Impact</t>
  </si>
  <si>
    <t>Audit</t>
  </si>
  <si>
    <t>Default</t>
  </si>
  <si>
    <t>Status</t>
  </si>
  <si>
    <t>LogID</t>
  </si>
  <si>
    <t>Operating System Level Configuration</t>
  </si>
  <si>
    <t>1.1</t>
  </si>
  <si>
    <r>
      <rPr>
        <sz val="11"/>
        <rFont val="Calibri"/>
      </rPr>
      <t>Place Databases on Non-System Partitions</t>
    </r>
  </si>
  <si>
    <t>Manual</t>
  </si>
  <si>
    <t>Level 1</t>
  </si>
  <si>
    <t>Unassigned</t>
  </si>
  <si>
    <t>Unassessed</t>
  </si>
  <si>
    <t>Pending</t>
  </si>
  <si>
    <t/>
  </si>
  <si>
    <r>
      <rPr>
        <sz val="11"/>
        <color rgb="FF000000"/>
        <rFont val="Calibri"/>
      </rPr>
      <t xml:space="preserve">Perform the following steps to remediate this setting for the </t>
    </r>
    <r>
      <rPr>
        <b/>
        <sz val="11"/>
        <color rgb="FF000000"/>
        <rFont val="Calibri"/>
      </rPr>
      <t>datadir</t>
    </r>
    <r>
      <rPr>
        <sz val="11"/>
        <color rgb="FF000000"/>
        <rFont val="Calibri"/>
      </rPr>
      <t>:</t>
    </r>
    <r>
      <rPr>
        <sz val="11"/>
        <color rgb="FF000000"/>
        <rFont val="Calibri"/>
      </rPr>
      <t xml:space="preserve">
</t>
    </r>
    <r>
      <rPr>
        <sz val="11"/>
        <color rgb="FF000000"/>
        <rFont val="Calibri"/>
      </rPr>
      <t>- Backup the database.</t>
    </r>
    <r>
      <rPr>
        <sz val="11"/>
        <color rgb="FF000000"/>
        <rFont val="Calibri"/>
      </rPr>
      <t xml:space="preserve">
</t>
    </r>
    <r>
      <rPr>
        <sz val="11"/>
        <color rgb="FF000000"/>
        <rFont val="Calibri"/>
      </rPr>
      <t xml:space="preserve">- Choose a non-system partition </t>
    </r>
    <r>
      <rPr>
        <b/>
        <sz val="11"/>
        <color rgb="FF000000"/>
        <rFont val="Calibri"/>
      </rPr>
      <t>new location</t>
    </r>
    <r>
      <rPr>
        <sz val="11"/>
        <color rgb="FF000000"/>
        <rFont val="Calibri"/>
      </rPr>
      <t xml:space="preserve"> for MySQL data.</t>
    </r>
    <r>
      <rPr>
        <sz val="11"/>
        <color rgb="FF000000"/>
        <rFont val="Calibri"/>
      </rPr>
      <t xml:space="preserve">
</t>
    </r>
    <r>
      <rPr>
        <sz val="11"/>
        <color rgb="FF000000"/>
        <rFont val="Calibri"/>
      </rPr>
      <t xml:space="preserve">- Stop </t>
    </r>
    <r>
      <rPr>
        <b/>
        <sz val="11"/>
        <color rgb="FF000000"/>
        <rFont val="Calibri"/>
      </rPr>
      <t>mysqld</t>
    </r>
    <r>
      <rPr>
        <sz val="11"/>
        <color rgb="FF000000"/>
        <rFont val="Calibri"/>
      </rPr>
      <t xml:space="preserve"> using a command like:</t>
    </r>
    <r>
      <rPr>
        <b/>
        <sz val="11"/>
        <color rgb="FF000000"/>
        <rFont val="Calibri"/>
      </rPr>
      <t xml:space="preserve"> service mysql stop</t>
    </r>
    <r>
      <rPr>
        <sz val="11"/>
        <color rgb="FF000000"/>
        <rFont val="Calibri"/>
      </rPr>
      <t>.</t>
    </r>
    <r>
      <rPr>
        <sz val="11"/>
        <color rgb="FF000000"/>
        <rFont val="Calibri"/>
      </rPr>
      <t xml:space="preserve">
</t>
    </r>
    <r>
      <rPr>
        <sz val="11"/>
        <color rgb="FF000000"/>
        <rFont val="Calibri"/>
      </rPr>
      <t xml:space="preserve">- Copy the data using a command like: </t>
    </r>
    <r>
      <rPr>
        <b/>
        <sz val="11"/>
        <color rgb="FF000000"/>
        <rFont val="Calibri"/>
      </rPr>
      <t>cp -rp</t>
    </r>
    <r>
      <rPr>
        <sz val="11"/>
        <color rgb="FF000000"/>
        <rFont val="Calibri"/>
      </rPr>
      <t xml:space="preserve"> </t>
    </r>
    <r>
      <rPr>
        <b/>
        <i/>
        <sz val="11"/>
        <color rgb="FF000000"/>
        <rFont val="Calibri"/>
      </rPr>
      <t>&lt;datadir Value&gt; &lt;new location&gt;</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datadir</t>
    </r>
    <r>
      <rPr>
        <sz val="11"/>
        <color rgb="FF000000"/>
        <rFont val="Calibri"/>
      </rPr>
      <t xml:space="preserve"> location to the </t>
    </r>
    <r>
      <rPr>
        <b/>
        <sz val="11"/>
        <color rgb="FF000000"/>
        <rFont val="Calibri"/>
      </rPr>
      <t>new location</t>
    </r>
    <r>
      <rPr>
        <sz val="11"/>
        <color rgb="FF000000"/>
        <rFont val="Calibri"/>
      </rPr>
      <t xml:space="preserve"> in the MySQL configuration file.</t>
    </r>
    <r>
      <rPr>
        <sz val="11"/>
        <color rgb="FF000000"/>
        <rFont val="Calibri"/>
      </rPr>
      <t xml:space="preserve">
</t>
    </r>
    <r>
      <rPr>
        <sz val="11"/>
        <color rgb="FF000000"/>
        <rFont val="Calibri"/>
      </rPr>
      <t xml:space="preserve">- Start </t>
    </r>
    <r>
      <rPr>
        <b/>
        <sz val="11"/>
        <color rgb="FF000000"/>
        <rFont val="Calibri"/>
      </rPr>
      <t>mysqld</t>
    </r>
    <r>
      <rPr>
        <sz val="11"/>
        <color rgb="FF000000"/>
        <rFont val="Calibri"/>
      </rPr>
      <t xml:space="preserve"> using a command like:</t>
    </r>
    <r>
      <rPr>
        <sz val="11"/>
        <color rgb="FF000000"/>
        <rFont val="Calibri"/>
      </rPr>
      <t xml:space="preserve">
</t>
    </r>
    <r>
      <rPr>
        <sz val="11"/>
        <color rgb="FF006096"/>
        <rFont val="Roboto Condensed"/>
      </rPr>
      <t>service mysql start</t>
    </r>
    <r>
      <rPr>
        <sz val="11"/>
        <color rgb="FF006096"/>
        <rFont val="Roboto Condensed"/>
      </rPr>
      <t xml:space="preserve">
</t>
    </r>
    <r>
      <rPr>
        <b/>
        <sz val="11"/>
        <color rgb="FF000000"/>
        <rFont val="Calibri"/>
      </rPr>
      <t>Note:</t>
    </r>
    <r>
      <rPr>
        <sz val="11"/>
        <color rgb="FF000000"/>
        <rFont val="Calibri"/>
      </rPr>
      <t xml:space="preserve"> On some Linux distributions you may need to additionally modify </t>
    </r>
    <r>
      <rPr>
        <b/>
        <sz val="11"/>
        <color rgb="FF000000"/>
        <rFont val="Calibri"/>
      </rPr>
      <t>apparmor</t>
    </r>
    <r>
      <rPr>
        <sz val="11"/>
        <color rgb="FF000000"/>
        <rFont val="Calibri"/>
      </rPr>
      <t xml:space="preserve"> settings. For example, on a Ubuntu 14.04.1 system edit the file </t>
    </r>
    <r>
      <rPr>
        <b/>
        <sz val="11"/>
        <color rgb="FF000000"/>
        <rFont val="Calibri"/>
      </rPr>
      <t>/etc/apparmor.d/usr.sbin.mysqld</t>
    </r>
    <r>
      <rPr>
        <sz val="11"/>
        <color rgb="FF000000"/>
        <rFont val="Calibri"/>
      </rPr>
      <t xml:space="preserve"> so that the </t>
    </r>
    <r>
      <rPr>
        <b/>
        <sz val="11"/>
        <color rgb="FF000000"/>
        <rFont val="Calibri"/>
      </rPr>
      <t>datadir</t>
    </r>
    <r>
      <rPr>
        <sz val="11"/>
        <color rgb="FF000000"/>
        <rFont val="Calibri"/>
      </rPr>
      <t xml:space="preserve"> access is appropriate. The original might look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/var/lib/mysql/ r,</t>
    </r>
    <r>
      <rPr>
        <sz val="11"/>
        <color rgb="FF006096"/>
        <rFont val="Roboto Condensed"/>
      </rPr>
      <t xml:space="preserve">
</t>
    </r>
    <r>
      <rPr>
        <sz val="11"/>
        <color rgb="FF006096"/>
        <rFont val="Roboto Condensed"/>
      </rPr>
      <t>/var/lib/mysql/** rwk,</t>
    </r>
    <r>
      <rPr>
        <sz val="11"/>
        <color rgb="FF006096"/>
        <rFont val="Roboto Condensed"/>
      </rPr>
      <t xml:space="preserve">
</t>
    </r>
    <r>
      <rPr>
        <sz val="11"/>
        <color rgb="FF000000"/>
        <rFont val="Calibri"/>
      </rPr>
      <t xml:space="preserve">Alter those two paths to be the new location you chose above. For example, if that new location were </t>
    </r>
    <r>
      <rPr>
        <b/>
        <sz val="11"/>
        <color rgb="FF000000"/>
        <rFont val="Calibri"/>
      </rPr>
      <t>/media/mysql</t>
    </r>
    <r>
      <rPr>
        <sz val="11"/>
        <color rgb="FF000000"/>
        <rFont val="Calibri"/>
      </rPr>
      <t xml:space="preserve">, then the </t>
    </r>
    <r>
      <rPr>
        <b/>
        <sz val="11"/>
        <color rgb="FF000000"/>
        <rFont val="Calibri"/>
      </rPr>
      <t>/etc/apparmor.d/usr.sbin.mysqld</t>
    </r>
    <r>
      <rPr>
        <sz val="11"/>
        <color rgb="FF000000"/>
        <rFont val="Calibri"/>
      </rPr>
      <t xml:space="preserve"> file should include something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/media/mysql/ r,</t>
    </r>
    <r>
      <rPr>
        <sz val="11"/>
        <color rgb="FF006096"/>
        <rFont val="Roboto Condensed"/>
      </rPr>
      <t xml:space="preserve">
</t>
    </r>
    <r>
      <rPr>
        <sz val="11"/>
        <color rgb="FF006096"/>
        <rFont val="Roboto Condensed"/>
      </rPr>
      <t>/media/mysql/** rwk,</t>
    </r>
    <r>
      <rPr>
        <sz val="11"/>
        <color rgb="FF006096"/>
        <rFont val="Roboto Condensed"/>
      </rPr>
      <t xml:space="preserve">
</t>
    </r>
  </si>
  <si>
    <r>
      <rPr>
        <sz val="11"/>
        <color rgb="FF000000"/>
        <rFont val="Calibri"/>
      </rPr>
      <t>It is generally accepted that host operating systems should include different filesystem partitions for different purposes. One set of filesystems is typically called system partitions, and these are generally reserved for host system/application operation. The other set of filesystems is typically called "non-system partitions", and such locations are generally reserved for storing data.</t>
    </r>
  </si>
  <si>
    <r>
      <rPr>
        <sz val="11"/>
        <color rgb="FF000000"/>
        <rFont val="Calibri"/>
      </rPr>
      <t>Moving database files and directories to a non-system partition may be difficult depending on whether there was only a single partition when the operating system was set up and whether there are additional non-system partitions available.</t>
    </r>
  </si>
  <si>
    <r>
      <rPr>
        <sz val="11"/>
        <color rgb="FF000000"/>
        <rFont val="Calibri"/>
      </rPr>
      <t>Execute the following steps to assess this recommendation:</t>
    </r>
    <r>
      <rPr>
        <sz val="11"/>
        <color rgb="FF000000"/>
        <rFont val="Calibri"/>
      </rPr>
      <t xml:space="preserve">
</t>
    </r>
    <r>
      <rPr>
        <sz val="11"/>
        <color rgb="FF000000"/>
        <rFont val="Calibri"/>
      </rPr>
      <t xml:space="preserve">- Obtain the location of the </t>
    </r>
    <r>
      <rPr>
        <b/>
        <sz val="11"/>
        <color rgb="FF000000"/>
        <rFont val="Calibri"/>
      </rPr>
      <t>datadir</t>
    </r>
    <r>
      <rPr>
        <sz val="11"/>
        <color rgb="FF000000"/>
        <rFont val="Calibri"/>
      </rPr>
      <t xml:space="preserve"> and other MySQL database files by executing the following SQL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LIKE '%dir' or VARIABLE_NAME LIKE '%file') and (VARIABLE_NAME NOT LIKE '%core%'</t>
    </r>
    <r>
      <rPr>
        <sz val="11"/>
        <color rgb="FF006096"/>
        <rFont val="Roboto Condensed"/>
      </rPr>
      <t xml:space="preserve">
</t>
    </r>
    <r>
      <rPr>
        <sz val="11"/>
        <color rgb="FF006096"/>
        <rFont val="Roboto Condensed"/>
      </rPr>
      <t xml:space="preserve">      AND VARIABLE_NAME &lt;&gt; 'local_infile' AND VARIABLE_NAME &lt;&gt; 'relay_log_info_file') order by</t>
    </r>
    <r>
      <rPr>
        <sz val="11"/>
        <color rgb="FF006096"/>
        <rFont val="Roboto Condensed"/>
      </rPr>
      <t xml:space="preserve">
</t>
    </r>
    <r>
      <rPr>
        <sz val="11"/>
        <color rgb="FF006096"/>
        <rFont val="Roboto Condensed"/>
      </rPr>
      <t xml:space="preserve">      VARIABLE_NAME;</t>
    </r>
    <r>
      <rPr>
        <sz val="11"/>
        <color rgb="FF006096"/>
        <rFont val="Roboto Condensed"/>
      </rPr>
      <t xml:space="preserve">
</t>
    </r>
    <r>
      <rPr>
        <sz val="11"/>
        <color rgb="FF000000"/>
        <rFont val="Calibri"/>
      </rPr>
      <t xml:space="preserve">
</t>
    </r>
    <r>
      <rPr>
        <sz val="11"/>
        <color rgb="FF000000"/>
        <rFont val="Calibri"/>
      </rPr>
      <t xml:space="preserve">- Using the value returned for the </t>
    </r>
    <r>
      <rPr>
        <b/>
        <sz val="11"/>
        <color rgb="FF000000"/>
        <rFont val="Calibri"/>
      </rPr>
      <t>datadir</t>
    </r>
    <r>
      <rPr>
        <sz val="11"/>
        <color rgb="FF000000"/>
        <rFont val="Calibri"/>
      </rPr>
      <t>, and other results from the above query, execute the following in a system terminal:</t>
    </r>
    <r>
      <rPr>
        <sz val="11"/>
        <color rgb="FF000000"/>
        <rFont val="Calibri"/>
      </rPr>
      <t xml:space="preserve">
</t>
    </r>
    <r>
      <rPr>
        <sz val="11"/>
        <color rgb="FF006096"/>
        <rFont val="Roboto Condensed"/>
      </rPr>
      <t>df -h &lt;directory&gt;</t>
    </r>
    <r>
      <rPr>
        <sz val="11"/>
        <color rgb="FF006096"/>
        <rFont val="Roboto Condensed"/>
      </rPr>
      <t xml:space="preserve">
</t>
    </r>
    <r>
      <rPr>
        <sz val="11"/>
        <color rgb="FF000000"/>
        <rFont val="Calibri"/>
      </rPr>
      <t xml:space="preserve">The output returned from the </t>
    </r>
    <r>
      <rPr>
        <b/>
        <sz val="11"/>
        <color rgb="FF000000"/>
        <rFont val="Calibri"/>
      </rPr>
      <t>df</t>
    </r>
    <r>
      <rPr>
        <sz val="11"/>
        <color rgb="FF000000"/>
        <rFont val="Calibri"/>
      </rPr>
      <t xml:space="preserve"> command above should not include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</si>
  <si>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Not Applicable.</t>
    </r>
  </si>
  <si>
    <t>1.2</t>
  </si>
  <si>
    <r>
      <rPr>
        <sz val="11"/>
        <rFont val="Calibri"/>
      </rPr>
      <t>Use Dedicated Least Privileged Account for MySQL Daemon/Service</t>
    </r>
  </si>
  <si>
    <t>Automated</t>
  </si>
  <si>
    <r>
      <rPr>
        <sz val="11"/>
        <color rgb="FF000000"/>
        <rFont val="Calibri"/>
      </rPr>
      <t>Create a user which is only used for running MySQL and directly related processes. This user must not have administrative rights to the system. Additionally, it's best to avoid providing shell access to such an account.</t>
    </r>
    <r>
      <rPr>
        <sz val="11"/>
        <color rgb="FF000000"/>
        <rFont val="Calibri"/>
      </rPr>
      <t xml:space="preserve">
</t>
    </r>
    <r>
      <rPr>
        <sz val="11"/>
        <color rgb="FF000000"/>
        <rFont val="Calibri"/>
      </rPr>
      <t>Shell access can be removed using the following command at a terminal prompt:</t>
    </r>
    <r>
      <rPr>
        <sz val="11"/>
        <color rgb="FF000000"/>
        <rFont val="Calibri"/>
      </rPr>
      <t xml:space="preserve">
</t>
    </r>
    <r>
      <rPr>
        <sz val="11"/>
        <color rgb="FF006096"/>
        <rFont val="Roboto Condensed"/>
      </rPr>
      <t>/usr/sbin/groupadd -g 27 -o -r mysql &gt;/dev/null 2&gt;&amp;1 || :</t>
    </r>
    <r>
      <rPr>
        <sz val="11"/>
        <color rgb="FF006096"/>
        <rFont val="Roboto Condensed"/>
      </rPr>
      <t xml:space="preserve">
</t>
    </r>
    <r>
      <rPr>
        <sz val="11"/>
        <color rgb="FF006096"/>
        <rFont val="Roboto Condensed"/>
      </rPr>
      <t>/usr/sbin/useradd -M -N -g mysql -o -r -d /var/lib/mysql -s /bin/false \</t>
    </r>
    <r>
      <rPr>
        <sz val="11"/>
        <color rgb="FF006096"/>
        <rFont val="Roboto Condensed"/>
      </rPr>
      <t xml:space="preserve">
</t>
    </r>
    <r>
      <rPr>
        <sz val="11"/>
        <color rgb="FF006096"/>
        <rFont val="Roboto Condensed"/>
      </rPr>
      <t xml:space="preserve">    -c "MySQL Server" -u 27 mysql &gt;/dev/null 2&gt;&amp;1 || :</t>
    </r>
    <r>
      <rPr>
        <sz val="11"/>
        <color rgb="FF006096"/>
        <rFont val="Roboto Condensed"/>
      </rPr>
      <t xml:space="preserve">
</t>
    </r>
  </si>
  <si>
    <r>
      <rPr>
        <sz val="11"/>
        <color rgb="FF000000"/>
        <rFont val="Calibri"/>
      </rPr>
      <t>As with any service installed on a host, it can be provided with its own user context. Providing a dedicated user to the service provides the ability to precisely constrain the service within the larger host context.</t>
    </r>
  </si>
  <si>
    <r>
      <rPr>
        <sz val="11"/>
        <color rgb="FF000000"/>
        <rFont val="Calibri"/>
      </rPr>
      <t>Execute the following command at a terminal prompt to assess this recommendation:</t>
    </r>
    <r>
      <rPr>
        <sz val="11"/>
        <color rgb="FF000000"/>
        <rFont val="Calibri"/>
      </rPr>
      <t xml:space="preserve">
</t>
    </r>
    <r>
      <rPr>
        <sz val="11"/>
        <color rgb="FF006096"/>
        <rFont val="Roboto Condensed"/>
      </rPr>
      <t>ps -ef | egrep "^mysql.*$"</t>
    </r>
    <r>
      <rPr>
        <sz val="11"/>
        <color rgb="FF006096"/>
        <rFont val="Roboto Condensed"/>
      </rPr>
      <t xml:space="preserve">
</t>
    </r>
    <r>
      <rPr>
        <sz val="11"/>
        <color rgb="FF000000"/>
        <rFont val="Calibri"/>
      </rPr>
      <t xml:space="preserve">
</t>
    </r>
    <r>
      <rPr>
        <sz val="11"/>
        <color rgb="FF000000"/>
        <rFont val="Calibri"/>
      </rPr>
      <t>If no lines are returned, then this is a fail.</t>
    </r>
    <r>
      <rPr>
        <sz val="11"/>
        <color rgb="FF000000"/>
        <rFont val="Calibri"/>
      </rPr>
      <t xml:space="preserve">
</t>
    </r>
    <r>
      <rPr>
        <b/>
        <sz val="11"/>
        <color rgb="FF000000"/>
        <rFont val="Calibri"/>
      </rPr>
      <t>Note:</t>
    </r>
    <r>
      <rPr>
        <sz val="11"/>
        <color rgb="FF000000"/>
        <rFont val="Calibri"/>
      </rPr>
      <t xml:space="preserve"> It is assumed that the MySQL user is </t>
    </r>
    <r>
      <rPr>
        <b/>
        <sz val="11"/>
        <color rgb="FF000000"/>
        <rFont val="Calibri"/>
      </rPr>
      <t>mysql</t>
    </r>
    <r>
      <rPr>
        <sz val="11"/>
        <color rgb="FF000000"/>
        <rFont val="Calibri"/>
      </rPr>
      <t xml:space="preserve">. Additionally, you may consider running </t>
    </r>
    <r>
      <rPr>
        <b/>
        <sz val="11"/>
        <color rgb="FF000000"/>
        <rFont val="Calibri"/>
      </rPr>
      <t>sudo -l</t>
    </r>
    <r>
      <rPr>
        <sz val="11"/>
        <color rgb="FF000000"/>
        <rFont val="Calibri"/>
      </rPr>
      <t xml:space="preserve"> as the MySQL user or to check the sudoers file.</t>
    </r>
  </si>
  <si>
    <t>1.3</t>
  </si>
  <si>
    <r>
      <rPr>
        <sz val="11"/>
        <rFont val="Calibri"/>
      </rPr>
      <t>Disable MySQL Command History</t>
    </r>
  </si>
  <si>
    <t>Level 2</t>
  </si>
  <si>
    <r>
      <rPr>
        <sz val="11"/>
        <color rgb="FF000000"/>
        <rFont val="Calibri"/>
      </rPr>
      <t>For MySQL Client perform the following steps to remediate this setting:</t>
    </r>
    <r>
      <rPr>
        <sz val="11"/>
        <color rgb="FF000000"/>
        <rFont val="Calibri"/>
      </rPr>
      <t xml:space="preserve">
</t>
    </r>
    <r>
      <rPr>
        <sz val="11"/>
        <color rgb="FF000000"/>
        <rFont val="Calibri"/>
      </rPr>
      <t xml:space="preserve">- Remove </t>
    </r>
    <r>
      <rPr>
        <b/>
        <sz val="11"/>
        <color rgb="FF000000"/>
        <rFont val="Calibri"/>
      </rPr>
      <t>.mysql_history</t>
    </r>
    <r>
      <rPr>
        <sz val="11"/>
        <color rgb="FF000000"/>
        <rFont val="Calibri"/>
      </rPr>
      <t xml:space="preserve"> if it exists.</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MYSQL_HISTFILE</t>
    </r>
    <r>
      <rPr>
        <sz val="11"/>
        <color rgb="FF000000"/>
        <rFont val="Calibri"/>
      </rPr>
      <t xml:space="preserve"> environment variable to </t>
    </r>
    <r>
      <rPr>
        <b/>
        <sz val="11"/>
        <color rgb="FF000000"/>
        <rFont val="Calibri"/>
      </rPr>
      <t>/dev/null.</t>
    </r>
    <r>
      <rPr>
        <sz val="11"/>
        <color rgb="FF000000"/>
        <rFont val="Calibri"/>
      </rPr>
      <t xml:space="preserve"> This will need to be placed in the shell's startup script.</t>
    </r>
    <r>
      <rPr>
        <sz val="11"/>
        <color rgb="FF000000"/>
        <rFont val="Calibri"/>
      </rPr>
      <t xml:space="preserve">
</t>
    </r>
    <r>
      <rPr>
        <sz val="11"/>
        <color rgb="FF000000"/>
        <rFont val="Calibri"/>
      </rPr>
      <t xml:space="preserve">- Create </t>
    </r>
    <r>
      <rPr>
        <b/>
        <sz val="11"/>
        <color rgb="FF000000"/>
        <rFont val="Calibri"/>
      </rPr>
      <t>$HOME/.mysql_history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&gt; ln -s /dev/null $HOME/.mysql_history</t>
    </r>
    <r>
      <rPr>
        <sz val="11"/>
        <color rgb="FF006096"/>
        <rFont val="Roboto Condensed"/>
      </rPr>
      <t xml:space="preserve">
</t>
    </r>
    <r>
      <rPr>
        <sz val="11"/>
        <color rgb="FF000000"/>
        <rFont val="Calibri"/>
      </rPr>
      <t xml:space="preserve">
</t>
    </r>
    <r>
      <rPr>
        <sz val="11"/>
        <color rgb="FF000000"/>
        <rFont val="Calibri"/>
      </rPr>
      <t xml:space="preserve">Another way to prevent history from being recorded is to use </t>
    </r>
    <r>
      <rPr>
        <b/>
        <sz val="11"/>
        <color rgb="FF000000"/>
        <rFont val="Calibri"/>
      </rPr>
      <t>--batch</t>
    </r>
    <r>
      <rPr>
        <sz val="11"/>
        <color rgb="FF000000"/>
        <rFont val="Calibri"/>
      </rPr>
      <t xml:space="preserve"> option.</t>
    </r>
    <r>
      <rPr>
        <sz val="11"/>
        <color rgb="FF000000"/>
        <rFont val="Calibri"/>
      </rPr>
      <t xml:space="preserve">
</t>
    </r>
    <r>
      <rPr>
        <sz val="11"/>
        <color rgb="FF000000"/>
        <rFont val="Calibri"/>
      </rPr>
      <t>For MySQL Shell perform the following steps to remediate this setting:</t>
    </r>
    <r>
      <rPr>
        <sz val="11"/>
        <color rgb="FF000000"/>
        <rFont val="Calibri"/>
      </rPr>
      <t xml:space="preserve">
</t>
    </r>
    <r>
      <rPr>
        <sz val="11"/>
        <color rgb="FF000000"/>
        <rFont val="Calibri"/>
      </rPr>
      <t xml:space="preserve">- Remove </t>
    </r>
    <r>
      <rPr>
        <b/>
        <sz val="11"/>
        <color rgb="FF000000"/>
        <rFont val="Calibri"/>
      </rPr>
      <t>$HOME/.mysqlsh/history.*</t>
    </r>
    <r>
      <rPr>
        <sz val="11"/>
        <color rgb="FF000000"/>
        <rFont val="Calibri"/>
      </rPr>
      <t xml:space="preserve"> if files exists.</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Start shell and list show options using </t>
    </r>
    <r>
      <rPr>
        <b/>
        <sz val="11"/>
        <color rgb="FF000000"/>
        <rFont val="Calibri"/>
      </rPr>
      <t>\option -l</t>
    </r>
    <r>
      <rPr>
        <sz val="11"/>
        <color rgb="FF000000"/>
        <rFont val="Calibri"/>
      </rPr>
      <t xml:space="preserve">
</t>
    </r>
    <r>
      <rPr>
        <sz val="11"/>
        <color rgb="FF000000"/>
        <rFont val="Calibri"/>
      </rPr>
      <t xml:space="preserve">- Set to no history using the command </t>
    </r>
    <r>
      <rPr>
        <b/>
        <sz val="11"/>
        <color rgb="FF000000"/>
        <rFont val="Calibri"/>
      </rPr>
      <t>\option --persist history.autoSave=1</t>
    </r>
  </si>
  <si>
    <r>
      <rPr>
        <sz val="11"/>
        <color rgb="FF000000"/>
        <rFont val="Calibri"/>
      </rPr>
      <t xml:space="preserve">On Linux/UNIX, the MySQL client and MySQL Shell log statements executed interactively to a history file. The default MySQL Client file is named </t>
    </r>
    <r>
      <rPr>
        <b/>
        <sz val="11"/>
        <color rgb="FF000000"/>
        <rFont val="Calibri"/>
      </rPr>
      <t>.mysql_history</t>
    </r>
    <r>
      <rPr>
        <sz val="11"/>
        <color rgb="FF000000"/>
        <rFont val="Calibri"/>
      </rPr>
      <t xml:space="preserve"> in the user's home directory. The files are split by language and named </t>
    </r>
    <r>
      <rPr>
        <b/>
        <sz val="11"/>
        <color rgb="FF000000"/>
        <rFont val="Calibri"/>
      </rPr>
      <t>history.sql</t>
    </r>
    <r>
      <rPr>
        <sz val="11"/>
        <color rgb="FF000000"/>
        <rFont val="Calibri"/>
      </rPr>
      <t xml:space="preserve">, </t>
    </r>
    <r>
      <rPr>
        <b/>
        <sz val="11"/>
        <color rgb="FF000000"/>
        <rFont val="Calibri"/>
      </rPr>
      <t>history.js</t>
    </r>
    <r>
      <rPr>
        <sz val="11"/>
        <color rgb="FF000000"/>
        <rFont val="Calibri"/>
      </rPr>
      <t xml:space="preserve"> and </t>
    </r>
    <r>
      <rPr>
        <b/>
        <sz val="11"/>
        <color rgb="FF000000"/>
        <rFont val="Calibri"/>
      </rPr>
      <t>history.py</t>
    </r>
    <r>
      <rPr>
        <sz val="11"/>
        <color rgb="FF000000"/>
        <rFont val="Calibri"/>
      </rPr>
      <t>.  Most interactive commands run in the MySQL client application are saved to a history file. The MySQL command history should be disabled. By default, the MySQL Shell does not save history between sessions.</t>
    </r>
  </si>
  <si>
    <r>
      <rPr>
        <sz val="11"/>
        <color rgb="FF000000"/>
        <rFont val="Calibri"/>
      </rPr>
      <t>Execute the following commands to assess this recommendation:</t>
    </r>
    <r>
      <rPr>
        <sz val="11"/>
        <color rgb="FF000000"/>
        <rFont val="Calibri"/>
      </rPr>
      <t xml:space="preserve">
</t>
    </r>
    <r>
      <rPr>
        <sz val="11"/>
        <color rgb="FF006096"/>
        <rFont val="Roboto Condensed"/>
      </rPr>
      <t>find /home -name ".mysql_history"</t>
    </r>
    <r>
      <rPr>
        <sz val="11"/>
        <color rgb="FF006096"/>
        <rFont val="Roboto Condensed"/>
      </rPr>
      <t xml:space="preserve">
</t>
    </r>
    <r>
      <rPr>
        <sz val="11"/>
        <color rgb="FF006096"/>
        <rFont val="Roboto Condensed"/>
      </rPr>
      <t>find /root -name ".mysql_history"</t>
    </r>
    <r>
      <rPr>
        <sz val="11"/>
        <color rgb="FF006096"/>
        <rFont val="Roboto Condensed"/>
      </rPr>
      <t xml:space="preserve">
</t>
    </r>
    <r>
      <rPr>
        <sz val="11"/>
        <color rgb="FF000000"/>
        <rFont val="Calibri"/>
      </rPr>
      <t xml:space="preserve">
</t>
    </r>
    <r>
      <rPr>
        <sz val="11"/>
        <color rgb="FF000000"/>
        <rFont val="Calibri"/>
      </rPr>
      <t>For MySQL Shell</t>
    </r>
    <r>
      <rPr>
        <sz val="11"/>
        <color rgb="FF000000"/>
        <rFont val="Calibri"/>
      </rPr>
      <t xml:space="preserve">
</t>
    </r>
    <r>
      <rPr>
        <sz val="11"/>
        <color rgb="FF006096"/>
        <rFont val="Roboto Condensed"/>
      </rPr>
      <t>ls -d .??*/* | egrep history | grep mysql</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</si>
  <si>
    <r>
      <rPr>
        <sz val="11"/>
        <color rgb="FF000000"/>
        <rFont val="Calibri"/>
      </rPr>
      <t xml:space="preserve">By default, the MySQL command history file is located in </t>
    </r>
    <r>
      <rPr>
        <b/>
        <sz val="11"/>
        <color rgb="FF000000"/>
        <rFont val="Calibri"/>
      </rPr>
      <t>$HOME/.mysql_history</t>
    </r>
    <r>
      <rPr>
        <sz val="11"/>
        <color rgb="FF000000"/>
        <rFont val="Calibri"/>
      </rPr>
      <t>.</t>
    </r>
  </si>
  <si>
    <t>1.4</t>
  </si>
  <si>
    <r>
      <rPr>
        <sz val="11"/>
        <rFont val="Calibri"/>
      </rPr>
      <t>Verify That the MYSQL_PWD Environment Variable is Not in Use</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</si>
  <si>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r>
      <rPr>
        <sz val="11"/>
        <color rgb="FF000000"/>
        <rFont val="Calibri"/>
      </rPr>
      <t xml:space="preserve">
</t>
    </r>
    <r>
      <rPr>
        <sz val="11"/>
        <color rgb="FF000000"/>
        <rFont val="Calibri"/>
      </rPr>
      <t>For unattended logins you should consider</t>
    </r>
    <r>
      <rPr>
        <sz val="11"/>
        <color rgb="FF000000"/>
        <rFont val="Calibri"/>
      </rPr>
      <t xml:space="preserve">
</t>
    </r>
    <r>
      <rPr>
        <sz val="11"/>
        <color rgb="FF000000"/>
        <rFont val="Calibri"/>
      </rPr>
      <t>- MySQL Configuration Editor</t>
    </r>
    <r>
      <rPr>
        <sz val="11"/>
        <color rgb="FF000000"/>
        <rFont val="Calibri"/>
      </rPr>
      <t xml:space="preserve">
</t>
    </r>
    <r>
      <rPr>
        <sz val="11"/>
        <color rgb="FF000000"/>
        <rFont val="Calibri"/>
      </rPr>
      <t>- Different authentication methods (e.g., X509 certificate verification)</t>
    </r>
    <r>
      <rPr>
        <sz val="11"/>
        <color rgb="FF000000"/>
        <rFont val="Calibri"/>
      </rPr>
      <t xml:space="preserve">
</t>
    </r>
    <r>
      <rPr>
        <sz val="11"/>
        <color rgb="FF000000"/>
        <rFont val="Calibri"/>
      </rPr>
      <t>- Use MySQL Enterprise LDAP plugin with Kerberos or SASL tokens.</t>
    </r>
  </si>
  <si>
    <r>
      <rPr>
        <sz val="11"/>
        <color rgb="FF000000"/>
        <rFont val="Calibri"/>
      </rPr>
      <t xml:space="preserve">MySQL can read a default database password from an environment variable called </t>
    </r>
    <r>
      <rPr>
        <b/>
        <sz val="11"/>
        <color rgb="FF000000"/>
        <rFont val="Calibri"/>
      </rPr>
      <t>MYSQL_PWD</t>
    </r>
    <r>
      <rPr>
        <sz val="11"/>
        <color rgb="FF000000"/>
        <rFont val="Calibri"/>
      </rPr>
      <t>. Avoiding use of this environment variable can better safeguard the confidentiality of MySQL credentials.</t>
    </r>
  </si>
  <si>
    <r>
      <rPr>
        <sz val="11"/>
        <color rgb="FF000000"/>
        <rFont val="Calibri"/>
      </rPr>
      <t xml:space="preserve">To assess this recommendation, use the </t>
    </r>
    <r>
      <rPr>
        <b/>
        <sz val="11"/>
        <color rgb="FF000000"/>
        <rFont val="Calibri"/>
      </rPr>
      <t>/proc</t>
    </r>
    <r>
      <rPr>
        <sz val="11"/>
        <color rgb="FF000000"/>
        <rFont val="Calibri"/>
      </rPr>
      <t xml:space="preserve"> filesystem to determine if </t>
    </r>
    <r>
      <rPr>
        <b/>
        <sz val="11"/>
        <color rgb="FF000000"/>
        <rFont val="Calibri"/>
      </rPr>
      <t>MYSQL_PWD</t>
    </r>
    <r>
      <rPr>
        <sz val="11"/>
        <color rgb="FF000000"/>
        <rFont val="Calibri"/>
      </rPr>
      <t xml:space="preserve"> is currently set for any process:</t>
    </r>
    <r>
      <rPr>
        <sz val="11"/>
        <color rgb="FF000000"/>
        <rFont val="Calibri"/>
      </rPr>
      <t xml:space="preserve">
</t>
    </r>
    <r>
      <rPr>
        <sz val="11"/>
        <color rgb="FF006096"/>
        <rFont val="Roboto Condensed"/>
      </rPr>
      <t>grep MYSQL_PWD /proc/*/environ</t>
    </r>
    <r>
      <rPr>
        <sz val="11"/>
        <color rgb="FF006096"/>
        <rFont val="Roboto Condensed"/>
      </rPr>
      <t xml:space="preserve">
</t>
    </r>
    <r>
      <rPr>
        <sz val="11"/>
        <color rgb="FF000000"/>
        <rFont val="Calibri"/>
      </rPr>
      <t xml:space="preserve">
</t>
    </r>
    <r>
      <rPr>
        <sz val="11"/>
        <color rgb="FF000000"/>
        <rFont val="Calibri"/>
      </rPr>
      <t>This may return one entry for the process which is executing the grep command.</t>
    </r>
  </si>
  <si>
    <r>
      <rPr>
        <sz val="11"/>
        <color rgb="FF000000"/>
        <rFont val="Calibri"/>
      </rPr>
      <t>Not set.</t>
    </r>
  </si>
  <si>
    <t>1.5</t>
  </si>
  <si>
    <r>
      <rPr>
        <sz val="11"/>
        <rFont val="Calibri"/>
      </rPr>
      <t>Ensure Interactive Login is Disabled</t>
    </r>
  </si>
  <si>
    <r>
      <rPr>
        <sz val="11"/>
        <color rgb="FF000000"/>
        <rFont val="Calibri"/>
      </rPr>
      <t>Execute one of the following commands in a terminal:</t>
    </r>
    <r>
      <rPr>
        <sz val="11"/>
        <color rgb="FF000000"/>
        <rFont val="Calibri"/>
      </rPr>
      <t xml:space="preserve">
</t>
    </r>
    <r>
      <rPr>
        <sz val="11"/>
        <color rgb="FF006096"/>
        <rFont val="Roboto Condensed"/>
      </rPr>
      <t>usermod -s /bin/false mysql</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usermod -s /sbin/nologin mysql</t>
    </r>
    <r>
      <rPr>
        <sz val="11"/>
        <color rgb="FF006096"/>
        <rFont val="Roboto Condensed"/>
      </rPr>
      <t xml:space="preserve">
</t>
    </r>
  </si>
  <si>
    <r>
      <rPr>
        <sz val="11"/>
        <color rgb="FF000000"/>
        <rFont val="Calibri"/>
      </rPr>
      <t>When created, the MySQL user may have interactive access to the operating system, which means that the MySQL user could login to the host as any other user would.</t>
    </r>
  </si>
  <si>
    <r>
      <rPr>
        <sz val="11"/>
        <color rgb="FF000000"/>
        <rFont val="Calibri"/>
      </rPr>
      <t>This setting will prevent the MySQL administrator from interactively logging into the operating system using the MySQL user. Instead, the administrator will need to log in using one's own account.</t>
    </r>
  </si>
  <si>
    <r>
      <rPr>
        <sz val="11"/>
        <color rgb="FF000000"/>
        <rFont val="Calibri"/>
      </rPr>
      <t>Execute the following command to assess this recommendation:</t>
    </r>
    <r>
      <rPr>
        <sz val="11"/>
        <color rgb="FF000000"/>
        <rFont val="Calibri"/>
      </rPr>
      <t xml:space="preserve">
</t>
    </r>
    <r>
      <rPr>
        <sz val="11"/>
        <color rgb="FF006096"/>
        <rFont val="Roboto Condensed"/>
      </rPr>
      <t>getent passwd mysql | egrep "^.*[\/bin\/false|\/sbin\/nologin]$"</t>
    </r>
    <r>
      <rPr>
        <sz val="11"/>
        <color rgb="FF006096"/>
        <rFont val="Roboto Condensed"/>
      </rPr>
      <t xml:space="preserve">
</t>
    </r>
    <r>
      <rPr>
        <sz val="11"/>
        <color rgb="FF000000"/>
        <rFont val="Calibri"/>
      </rPr>
      <t xml:space="preserve">
</t>
    </r>
    <r>
      <rPr>
        <sz val="11"/>
        <color rgb="FF000000"/>
        <rFont val="Calibri"/>
      </rPr>
      <t>Lack of output implies a fail.</t>
    </r>
  </si>
  <si>
    <t>1.6</t>
  </si>
  <si>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</si>
  <si>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</si>
  <si>
    <r>
      <rPr>
        <sz val="11"/>
        <color rgb="FF000000"/>
        <rFont val="Calibri"/>
      </rPr>
      <t xml:space="preserve">MySQL can read a default database password from an environment variable called </t>
    </r>
    <r>
      <rPr>
        <b/>
        <sz val="11"/>
        <color rgb="FF000000"/>
        <rFont val="Calibri"/>
      </rPr>
      <t>MYSQL_PWD</t>
    </r>
    <r>
      <rPr>
        <sz val="11"/>
        <color rgb="FF000000"/>
        <rFont val="Calibri"/>
      </rPr>
      <t>.</t>
    </r>
  </si>
  <si>
    <r>
      <rPr>
        <sz val="11"/>
        <color rgb="FF000000"/>
        <rFont val="Calibri"/>
      </rPr>
      <t xml:space="preserve">To assess this recommendation, check if </t>
    </r>
    <r>
      <rPr>
        <b/>
        <sz val="11"/>
        <color rgb="FF000000"/>
        <rFont val="Calibri"/>
      </rPr>
      <t>MYSQL_PWD</t>
    </r>
    <r>
      <rPr>
        <sz val="11"/>
        <color rgb="FF000000"/>
        <rFont val="Calibri"/>
      </rPr>
      <t xml:space="preserve"> is set in login scripts using the following command:</t>
    </r>
    <r>
      <rPr>
        <sz val="11"/>
        <color rgb="FF000000"/>
        <rFont val="Calibri"/>
      </rPr>
      <t xml:space="preserve">
</t>
    </r>
    <r>
      <rPr>
        <sz val="11"/>
        <color rgb="FF006096"/>
        <rFont val="Roboto Condensed"/>
      </rPr>
      <t xml:space="preserve">grep MYSQL_PWD /home/*/.{bashrc,profile,bash_profile} </t>
    </r>
    <r>
      <rPr>
        <sz val="11"/>
        <color rgb="FF006096"/>
        <rFont val="Roboto Condensed"/>
      </rPr>
      <t xml:space="preserve">
</t>
    </r>
  </si>
  <si>
    <t>1.7</t>
  </si>
  <si>
    <r>
      <rPr>
        <sz val="11"/>
        <rFont val="Calibri"/>
      </rPr>
      <t>Ensure MySQL is Run Under a Sandbox Environment</t>
    </r>
  </si>
  <si>
    <r>
      <rPr>
        <sz val="11"/>
        <color rgb="FF000000"/>
        <rFont val="Calibri"/>
      </rPr>
      <t>Perform one of the following steps to remediate this setting:</t>
    </r>
    <r>
      <rPr>
        <sz val="11"/>
        <color rgb="FF000000"/>
        <rFont val="Calibri"/>
      </rPr>
      <t xml:space="preserve">
</t>
    </r>
    <r>
      <rPr>
        <sz val="11"/>
        <color rgb="FF000000"/>
        <rFont val="Calibri"/>
      </rPr>
      <t>- Configure MySQL to use chroot:</t>
    </r>
    <r>
      <rPr>
        <sz val="11"/>
        <color rgb="FF000000"/>
        <rFont val="Calibri"/>
      </rPr>
      <t xml:space="preserve">
</t>
    </r>
    <r>
      <rPr>
        <sz val="11"/>
        <color rgb="FF000000"/>
        <rFont val="Calibri"/>
      </rPr>
      <t xml:space="preserve">- Choose a non-system partition </t>
    </r>
    <r>
      <rPr>
        <b/>
        <i/>
        <sz val="11"/>
        <color rgb="FF000000"/>
        <rFont val="Calibri"/>
      </rPr>
      <t>&lt;chroot location&gt;</t>
    </r>
    <r>
      <rPr>
        <sz val="11"/>
        <color rgb="FF000000"/>
        <rFont val="Calibri"/>
      </rPr>
      <t xml:space="preserve"> for MySQL</t>
    </r>
    <r>
      <rPr>
        <sz val="11"/>
        <color rgb="FF000000"/>
        <rFont val="Calibri"/>
      </rPr>
      <t xml:space="preserve">
</t>
    </r>
    <r>
      <rPr>
        <sz val="11"/>
        <color rgb="FF000000"/>
        <rFont val="Calibri"/>
      </rPr>
      <t xml:space="preserve">- Add </t>
    </r>
    <r>
      <rPr>
        <b/>
        <sz val="11"/>
        <color rgb="FF000000"/>
        <rFont val="Calibri"/>
      </rPr>
      <t>chroot=</t>
    </r>
    <r>
      <rPr>
        <b/>
        <i/>
        <sz val="11"/>
        <color rgb="FF000000"/>
        <rFont val="Calibri"/>
      </rPr>
      <t>&lt;chroot_location&gt;</t>
    </r>
    <r>
      <rPr>
        <sz val="11"/>
        <color rgb="FF000000"/>
        <rFont val="Calibri"/>
      </rPr>
      <t xml:space="preserve"> to the </t>
    </r>
    <r>
      <rPr>
        <b/>
        <sz val="11"/>
        <color rgb="FF000000"/>
        <rFont val="Calibri"/>
      </rPr>
      <t>my.cnf</t>
    </r>
    <r>
      <rPr>
        <sz val="11"/>
        <color rgb="FF000000"/>
        <rFont val="Calibri"/>
      </rPr>
      <t xml:space="preserve"> option file</t>
    </r>
    <r>
      <rPr>
        <sz val="11"/>
        <color rgb="FF000000"/>
        <rFont val="Calibri"/>
      </rPr>
      <t xml:space="preserve">
</t>
    </r>
    <r>
      <rPr>
        <sz val="11"/>
        <color rgb="FF000000"/>
        <rFont val="Calibri"/>
      </rPr>
      <t>- Configure MySQL to run under systemd:</t>
    </r>
    <r>
      <rPr>
        <sz val="11"/>
        <color rgb="FF000000"/>
        <rFont val="Calibri"/>
      </rPr>
      <t xml:space="preserve">
</t>
    </r>
    <r>
      <rPr>
        <sz val="11"/>
        <color rgb="FF000000"/>
        <rFont val="Calibri"/>
      </rPr>
      <t>- If mysql is managed by systemd and running, stop the service:</t>
    </r>
    <r>
      <rPr>
        <sz val="11"/>
        <color rgb="FF000000"/>
        <rFont val="Calibri"/>
      </rPr>
      <t xml:space="preserve">
</t>
    </r>
    <r>
      <rPr>
        <sz val="11"/>
        <color rgb="FF006096"/>
        <rFont val="Roboto Condensed"/>
      </rPr>
      <t>$ sudo systemctl stop &lt;mysqld&gt;.service</t>
    </r>
    <r>
      <rPr>
        <sz val="11"/>
        <color rgb="FF006096"/>
        <rFont val="Roboto Condensed"/>
      </rPr>
      <t xml:space="preserve">
</t>
    </r>
    <r>
      <rPr>
        <sz val="11"/>
        <color rgb="FF000000"/>
        <rFont val="Calibri"/>
      </rPr>
      <t xml:space="preserve">
</t>
    </r>
    <r>
      <rPr>
        <sz val="11"/>
        <color rgb="FF000000"/>
        <rFont val="Calibri"/>
      </rPr>
      <t>- If a mysql user and group do not already exist, create them:</t>
    </r>
    <r>
      <rPr>
        <sz val="11"/>
        <color rgb="FF000000"/>
        <rFont val="Calibri"/>
      </rPr>
      <t xml:space="preserve">
</t>
    </r>
    <r>
      <rPr>
        <sz val="11"/>
        <color rgb="FF006096"/>
        <rFont val="Roboto Condensed"/>
      </rPr>
      <t>$ sudo groupadd mysql</t>
    </r>
    <r>
      <rPr>
        <sz val="11"/>
        <color rgb="FF006096"/>
        <rFont val="Roboto Condensed"/>
      </rPr>
      <t xml:space="preserve">
</t>
    </r>
    <r>
      <rPr>
        <sz val="11"/>
        <color rgb="FF006096"/>
        <rFont val="Roboto Condensed"/>
      </rPr>
      <t>$ sudo useradd -r -g mysql -s /bin/false mysql</t>
    </r>
    <r>
      <rPr>
        <sz val="11"/>
        <color rgb="FF006096"/>
        <rFont val="Roboto Condensed"/>
      </rPr>
      <t xml:space="preserve">
</t>
    </r>
    <r>
      <rPr>
        <sz val="11"/>
        <color rgb="FF000000"/>
        <rFont val="Calibri"/>
      </rPr>
      <t xml:space="preserve">
</t>
    </r>
    <r>
      <rPr>
        <sz val="11"/>
        <color rgb="FF000000"/>
        <rFont val="Calibri"/>
      </rPr>
      <t>- Set the oenwership of the base director:</t>
    </r>
    <r>
      <rPr>
        <sz val="11"/>
        <color rgb="FF000000"/>
        <rFont val="Calibri"/>
      </rPr>
      <t xml:space="preserve">
</t>
    </r>
    <r>
      <rPr>
        <sz val="11"/>
        <color rgb="FF006096"/>
        <rFont val="Roboto Condensed"/>
      </rPr>
      <t>$ sudo chown -R mysql:mysql /usr/local/mysql/</t>
    </r>
    <r>
      <rPr>
        <sz val="11"/>
        <color rgb="FF006096"/>
        <rFont val="Roboto Condensed"/>
      </rPr>
      <t xml:space="preserve">
</t>
    </r>
    <r>
      <rPr>
        <sz val="11"/>
        <color rgb="FF000000"/>
        <rFont val="Calibri"/>
      </rPr>
      <t xml:space="preserve">
</t>
    </r>
    <r>
      <rPr>
        <sz val="11"/>
        <color rgb="FF000000"/>
        <rFont val="Calibri"/>
      </rPr>
      <t xml:space="preserve">- Create or modify the </t>
    </r>
    <r>
      <rPr>
        <b/>
        <i/>
        <sz val="11"/>
        <color rgb="FF000000"/>
        <rFont val="Calibri"/>
      </rPr>
      <t>&lt;mysqld&gt;</t>
    </r>
    <r>
      <rPr>
        <b/>
        <sz val="11"/>
        <color rgb="FF000000"/>
        <rFont val="Calibri"/>
      </rPr>
      <t>.service</t>
    </r>
    <r>
      <rPr>
        <sz val="11"/>
        <color rgb="FF000000"/>
        <rFont val="Calibri"/>
      </rPr>
      <t xml:space="preserve"> file in </t>
    </r>
    <r>
      <rPr>
        <b/>
        <sz val="11"/>
        <color rgb="FF000000"/>
        <rFont val="Calibri"/>
      </rPr>
      <t>/lib/systemd/system</t>
    </r>
    <r>
      <rPr>
        <sz val="11"/>
        <color rgb="FF000000"/>
        <rFont val="Calibri"/>
      </rPr>
      <t xml:space="preserve"> to include the following entries, if not already present:</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Description=MySQL Server</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User=mysql</t>
    </r>
    <r>
      <rPr>
        <sz val="11"/>
        <color rgb="FF006096"/>
        <rFont val="Roboto Condensed"/>
      </rPr>
      <t xml:space="preserve">
</t>
    </r>
    <r>
      <rPr>
        <sz val="11"/>
        <color rgb="FF006096"/>
        <rFont val="Roboto Condensed"/>
      </rPr>
      <t>Group=mysql</t>
    </r>
    <r>
      <rPr>
        <sz val="11"/>
        <color rgb="FF006096"/>
        <rFont val="Roboto Condensed"/>
      </rPr>
      <t xml:space="preserve">
</t>
    </r>
    <r>
      <rPr>
        <sz val="11"/>
        <color rgb="FF000000"/>
        <rFont val="Calibri"/>
      </rPr>
      <t xml:space="preserve">
</t>
    </r>
    <r>
      <rPr>
        <sz val="11"/>
        <color rgb="FF000000"/>
        <rFont val="Calibri"/>
      </rPr>
      <t>- If mysql was not already already managed by systemd execute this command:</t>
    </r>
    <r>
      <rPr>
        <sz val="11"/>
        <color rgb="FF000000"/>
        <rFont val="Calibri"/>
      </rPr>
      <t xml:space="preserve">
</t>
    </r>
    <r>
      <rPr>
        <sz val="11"/>
        <color rgb="FF006096"/>
        <rFont val="Roboto Condensed"/>
      </rPr>
      <t>$ sudo systemctl daemon-reload</t>
    </r>
    <r>
      <rPr>
        <sz val="11"/>
        <color rgb="FF006096"/>
        <rFont val="Roboto Condensed"/>
      </rPr>
      <t xml:space="preserve">
</t>
    </r>
    <r>
      <rPr>
        <sz val="11"/>
        <color rgb="FF000000"/>
        <rFont val="Calibri"/>
      </rPr>
      <t xml:space="preserve">
</t>
    </r>
    <r>
      <rPr>
        <sz val="11"/>
        <color rgb="FF000000"/>
        <rFont val="Calibri"/>
      </rPr>
      <t>- Start the MySQL server:</t>
    </r>
    <r>
      <rPr>
        <sz val="11"/>
        <color rgb="FF000000"/>
        <rFont val="Calibri"/>
      </rPr>
      <t xml:space="preserve">
</t>
    </r>
    <r>
      <rPr>
        <sz val="11"/>
        <color rgb="FF006096"/>
        <rFont val="Roboto Condensed"/>
      </rPr>
      <t>$ sudo systemctl start &lt;mysqld&gt;.service</t>
    </r>
    <r>
      <rPr>
        <sz val="11"/>
        <color rgb="FF006096"/>
        <rFont val="Roboto Condensed"/>
      </rPr>
      <t xml:space="preserve">
</t>
    </r>
    <r>
      <rPr>
        <sz val="11"/>
        <color rgb="FF000000"/>
        <rFont val="Calibri"/>
      </rPr>
      <t xml:space="preserve">
</t>
    </r>
    <r>
      <rPr>
        <sz val="11"/>
        <color rgb="FF000000"/>
        <rFont val="Calibri"/>
      </rPr>
      <t>- If you would like mysql to automatically run at startup execute this command:</t>
    </r>
    <r>
      <rPr>
        <sz val="11"/>
        <color rgb="FF000000"/>
        <rFont val="Calibri"/>
      </rPr>
      <t xml:space="preserve">
</t>
    </r>
    <r>
      <rPr>
        <sz val="11"/>
        <color rgb="FF006096"/>
        <rFont val="Roboto Condensed"/>
      </rPr>
      <t>$ sudo systemctl enable &lt;mysqld&gt;.service</t>
    </r>
    <r>
      <rPr>
        <sz val="11"/>
        <color rgb="FF006096"/>
        <rFont val="Roboto Condensed"/>
      </rPr>
      <t xml:space="preserve">
</t>
    </r>
    <r>
      <rPr>
        <sz val="11"/>
        <color rgb="FF000000"/>
        <rFont val="Calibri"/>
      </rPr>
      <t xml:space="preserve">
</t>
    </r>
    <r>
      <rPr>
        <sz val="11"/>
        <color rgb="FF000000"/>
        <rFont val="Calibri"/>
      </rPr>
      <t>- Follow documentation in the references for standing up MySQL in a Docker container.</t>
    </r>
  </si>
  <si>
    <r>
      <rPr>
        <sz val="11"/>
        <color rgb="FF000000"/>
        <rFont val="Calibri"/>
      </rPr>
      <t>Use of the chroot() system call at startup, Systemd with settings to achieve isolation, or docker will put MySQL in a Sandbox environment.</t>
    </r>
  </si>
  <si>
    <r>
      <rPr>
        <sz val="11"/>
        <color rgb="FF000000"/>
        <rFont val="Calibri"/>
      </rPr>
      <t xml:space="preserve">Use of the chroot option somewhat limits </t>
    </r>
    <r>
      <rPr>
        <b/>
        <sz val="11"/>
        <color rgb="FF000000"/>
        <rFont val="Calibri"/>
      </rPr>
      <t>LOAD DATA INFILE</t>
    </r>
    <r>
      <rPr>
        <sz val="11"/>
        <color rgb="FF000000"/>
        <rFont val="Calibri"/>
      </rPr>
      <t xml:space="preserve"> and </t>
    </r>
    <r>
      <rPr>
        <b/>
        <sz val="11"/>
        <color rgb="FF000000"/>
        <rFont val="Calibri"/>
      </rPr>
      <t>SELECT ... INTO OUTFILE</t>
    </r>
    <r>
      <rPr>
        <sz val="11"/>
        <color rgb="FF000000"/>
        <rFont val="Calibri"/>
      </rPr>
      <t>.</t>
    </r>
  </si>
  <si>
    <r>
      <rPr>
        <sz val="11"/>
        <color rgb="FF000000"/>
        <rFont val="Calibri"/>
      </rPr>
      <t>Perform the following steps for each mySQL instance to assess this recommendation:</t>
    </r>
    <r>
      <rPr>
        <sz val="11"/>
        <color rgb="FF000000"/>
        <rFont val="Calibri"/>
      </rPr>
      <t xml:space="preserve">
</t>
    </r>
    <r>
      <rPr>
        <sz val="11"/>
        <color rgb="FF000000"/>
        <rFont val="Calibri"/>
      </rPr>
      <t>- Execute the following SQL statement to determine the value of</t>
    </r>
    <r>
      <rPr>
        <b/>
        <sz val="11"/>
        <color rgb="FF000000"/>
        <rFont val="Calibri"/>
      </rPr>
      <t>chroot</t>
    </r>
    <r>
      <rPr>
        <sz val="11"/>
        <color rgb="FF000000"/>
        <rFont val="Calibri"/>
      </rPr>
      <t xml:space="preserve">
</t>
    </r>
    <r>
      <rPr>
        <sz val="11"/>
        <color rgb="FF006096"/>
        <rFont val="Roboto Condensed"/>
      </rPr>
      <t>cat /etc/mysql | egrep '(?&lt;=^chroot=).+$'</t>
    </r>
    <r>
      <rPr>
        <sz val="11"/>
        <color rgb="FF006096"/>
        <rFont val="Roboto Condensed"/>
      </rPr>
      <t xml:space="preserve">
</t>
    </r>
    <r>
      <rPr>
        <sz val="11"/>
        <color rgb="FF000000"/>
        <rFont val="Calibri"/>
      </rPr>
      <t xml:space="preserve">The returned value should specify a valid path which differs from the </t>
    </r>
    <r>
      <rPr>
        <b/>
        <sz val="11"/>
        <color rgb="FF000000"/>
        <rFont val="Calibri"/>
      </rPr>
      <t>datadir</t>
    </r>
    <r>
      <rPr>
        <sz val="11"/>
        <color rgb="FF000000"/>
        <rFont val="Calibri"/>
      </rPr>
      <t>. No results implies 'chroot' is not in use.</t>
    </r>
    <r>
      <rPr>
        <sz val="11"/>
        <color rgb="FF000000"/>
        <rFont val="Calibri"/>
      </rPr>
      <t xml:space="preserve">
</t>
    </r>
    <r>
      <rPr>
        <sz val="11"/>
        <color rgb="FF000000"/>
        <rFont val="Calibri"/>
      </rPr>
      <t>- Perform the following to check systemd:</t>
    </r>
    <r>
      <rPr>
        <sz val="11"/>
        <color rgb="FF000000"/>
        <rFont val="Calibri"/>
      </rPr>
      <t xml:space="preserve">
</t>
    </r>
    <r>
      <rPr>
        <sz val="11"/>
        <color rgb="FF006096"/>
        <rFont val="Roboto Condensed"/>
      </rPr>
      <t>systemctl status &lt;mysqld&gt;.service</t>
    </r>
    <r>
      <rPr>
        <sz val="11"/>
        <color rgb="FF006096"/>
        <rFont val="Roboto Condensed"/>
      </rPr>
      <t xml:space="preserve">
</t>
    </r>
    <r>
      <rPr>
        <sz val="11"/>
        <color rgb="FF000000"/>
        <rFont val="Calibri"/>
      </rPr>
      <t xml:space="preserve">If something other than </t>
    </r>
    <r>
      <rPr>
        <b/>
        <sz val="11"/>
        <color rgb="FF000000"/>
        <rFont val="Calibri"/>
      </rPr>
      <t>(root)</t>
    </r>
    <r>
      <rPr>
        <sz val="11"/>
        <color rgb="FF000000"/>
        <rFont val="Calibri"/>
      </rPr>
      <t xml:space="preserve"> is listed beside the </t>
    </r>
    <r>
      <rPr>
        <b/>
        <sz val="11"/>
        <color rgb="FF000000"/>
        <rFont val="Calibri"/>
      </rPr>
      <t>PID</t>
    </r>
    <r>
      <rPr>
        <sz val="11"/>
        <color rgb="FF000000"/>
        <rFont val="Calibri"/>
      </rPr>
      <t xml:space="preserve">, e.g. </t>
    </r>
    <r>
      <rPr>
        <b/>
        <sz val="11"/>
        <color rgb="FF000000"/>
        <rFont val="Calibri"/>
      </rPr>
      <t>Main PID: &lt;PID&gt; (root)</t>
    </r>
    <r>
      <rPr>
        <sz val="11"/>
        <color rgb="FF000000"/>
        <rFont val="Calibri"/>
      </rPr>
      <t>, this is a pass. No results implies mysql is not managed by systemd.</t>
    </r>
    <r>
      <rPr>
        <sz val="11"/>
        <color rgb="FF000000"/>
        <rFont val="Calibri"/>
      </rPr>
      <t xml:space="preserve">
</t>
    </r>
    <r>
      <rPr>
        <sz val="11"/>
        <color rgb="FF000000"/>
        <rFont val="Calibri"/>
      </rPr>
      <t>- Perform the following to determine if Docker is installed and a MySQL container is in use:</t>
    </r>
    <r>
      <rPr>
        <sz val="11"/>
        <color rgb="FF000000"/>
        <rFont val="Calibri"/>
      </rPr>
      <t xml:space="preserve">
</t>
    </r>
    <r>
      <rPr>
        <sz val="11"/>
        <color rgb="FF000000"/>
        <rFont val="Calibri"/>
      </rPr>
      <t>- To check for docker installation, execute this command:</t>
    </r>
    <r>
      <rPr>
        <sz val="11"/>
        <color rgb="FF000000"/>
        <rFont val="Calibri"/>
      </rPr>
      <t xml:space="preserve">
</t>
    </r>
    <r>
      <rPr>
        <sz val="11"/>
        <color rgb="FF006096"/>
        <rFont val="Roboto Condensed"/>
      </rPr>
      <t>$ docker -v</t>
    </r>
    <r>
      <rPr>
        <sz val="11"/>
        <color rgb="FF006096"/>
        <rFont val="Roboto Condensed"/>
      </rPr>
      <t xml:space="preserve">
</t>
    </r>
    <r>
      <rPr>
        <sz val="11"/>
        <color rgb="FF000000"/>
        <rFont val="Calibri"/>
      </rPr>
      <t>If a message stating the version of docker which is installed proceed to the next steps, otherwise no further action is needed as docker must be installed for mysql to be run in docker.</t>
    </r>
    <r>
      <rPr>
        <sz val="11"/>
        <color rgb="FF000000"/>
        <rFont val="Calibri"/>
      </rPr>
      <t xml:space="preserve">
</t>
    </r>
    <r>
      <rPr>
        <sz val="11"/>
        <color rgb="FF000000"/>
        <rFont val="Calibri"/>
      </rPr>
      <t>- To check if a mysql image exists in docker run this command:</t>
    </r>
    <r>
      <rPr>
        <sz val="11"/>
        <color rgb="FF000000"/>
        <rFont val="Calibri"/>
      </rPr>
      <t xml:space="preserve">
</t>
    </r>
    <r>
      <rPr>
        <sz val="11"/>
        <color rgb="FF006096"/>
        <rFont val="Roboto Condensed"/>
      </rPr>
      <t>$ sudo docker images</t>
    </r>
    <r>
      <rPr>
        <sz val="11"/>
        <color rgb="FF006096"/>
        <rFont val="Roboto Condensed"/>
      </rPr>
      <t xml:space="preserve">
</t>
    </r>
    <r>
      <rPr>
        <sz val="11"/>
        <color rgb="FF006096"/>
        <rFont val="Roboto Condensed"/>
      </rPr>
      <t>REPOSITORY           TAG       IMAGE ID       CREATED       SIZE</t>
    </r>
    <r>
      <rPr>
        <sz val="11"/>
        <color rgb="FF006096"/>
        <rFont val="Roboto Condensed"/>
      </rPr>
      <t xml:space="preserve">
</t>
    </r>
    <r>
      <rPr>
        <sz val="11"/>
        <color rgb="FF006096"/>
        <rFont val="Roboto Condensed"/>
      </rPr>
      <t>mysql                latest    2fe463762680   1 week ago    514MB</t>
    </r>
    <r>
      <rPr>
        <sz val="11"/>
        <color rgb="FF006096"/>
        <rFont val="Roboto Condensed"/>
      </rPr>
      <t xml:space="preserve">
</t>
    </r>
    <r>
      <rPr>
        <sz val="11"/>
        <color rgb="FF006096"/>
        <rFont val="Roboto Condensed"/>
      </rPr>
      <t>mysql/mysql-server   latest    1504607f1ce7   2 weeks ago   401MB</t>
    </r>
    <r>
      <rPr>
        <sz val="11"/>
        <color rgb="FF006096"/>
        <rFont val="Roboto Condensed"/>
      </rPr>
      <t xml:space="preserve">
</t>
    </r>
    <r>
      <rPr>
        <sz val="11"/>
        <color rgb="FF000000"/>
        <rFont val="Calibri"/>
      </rPr>
      <t>If a mysql image is listed proceed to the next steps, otherwise no further action is needed as a mysql image is required for mysql to be run in docker.</t>
    </r>
    <r>
      <rPr>
        <sz val="11"/>
        <color rgb="FF000000"/>
        <rFont val="Calibri"/>
      </rPr>
      <t xml:space="preserve">
</t>
    </r>
    <r>
      <rPr>
        <sz val="11"/>
        <color rgb="FF000000"/>
        <rFont val="Calibri"/>
      </rPr>
      <t>- Check if a mysql container is running:</t>
    </r>
    <r>
      <rPr>
        <sz val="11"/>
        <color rgb="FF000000"/>
        <rFont val="Calibri"/>
      </rPr>
      <t xml:space="preserve">
</t>
    </r>
    <r>
      <rPr>
        <sz val="11"/>
        <color rgb="FF006096"/>
        <rFont val="Roboto Condensed"/>
      </rPr>
      <t>$ sudo docker ps</t>
    </r>
    <r>
      <rPr>
        <sz val="11"/>
        <color rgb="FF006096"/>
        <rFont val="Roboto Condensed"/>
      </rPr>
      <t xml:space="preserve">
</t>
    </r>
    <r>
      <rPr>
        <sz val="11"/>
        <color rgb="FF006096"/>
        <rFont val="Roboto Condensed"/>
      </rPr>
      <t>CONTAINER ID  IMAGE  COMMAND    CREATED     STATUS     PORTS                    NAMES</t>
    </r>
    <r>
      <rPr>
        <sz val="11"/>
        <color rgb="FF006096"/>
        <rFont val="Roboto Condensed"/>
      </rPr>
      <t xml:space="preserve">
</t>
    </r>
    <r>
      <rPr>
        <sz val="11"/>
        <color rgb="FF006096"/>
        <rFont val="Roboto Condensed"/>
      </rPr>
      <t>0fc229e3df77  mysql  "docker…"  1 hour ago  Up 1 hour  0.0.0.0:3306-&gt;3306/tcp,  mysql-server</t>
    </r>
    <r>
      <rPr>
        <sz val="11"/>
        <color rgb="FF006096"/>
        <rFont val="Roboto Condensed"/>
      </rPr>
      <t xml:space="preserve">
</t>
    </r>
    <r>
      <rPr>
        <sz val="11"/>
        <color rgb="FF006096"/>
        <rFont val="Roboto Condensed"/>
      </rPr>
      <t xml:space="preserve">                                                       :::3306-&gt;3306/tcp,</t>
    </r>
    <r>
      <rPr>
        <sz val="11"/>
        <color rgb="FF006096"/>
        <rFont val="Roboto Condensed"/>
      </rPr>
      <t xml:space="preserve">
</t>
    </r>
    <r>
      <rPr>
        <sz val="11"/>
        <color rgb="FF006096"/>
        <rFont val="Roboto Condensed"/>
      </rPr>
      <t xml:space="preserve">                                                       33060/tcp</t>
    </r>
    <r>
      <rPr>
        <sz val="11"/>
        <color rgb="FF006096"/>
        <rFont val="Roboto Condensed"/>
      </rPr>
      <t xml:space="preserve">
</t>
    </r>
    <r>
      <rPr>
        <sz val="11"/>
        <color rgb="FF000000"/>
        <rFont val="Calibri"/>
      </rPr>
      <t>If a mysql container is listed then mysql is running in docker and this is a pass.</t>
    </r>
    <r>
      <rPr>
        <sz val="11"/>
        <color rgb="FF000000"/>
        <rFont val="Calibri"/>
      </rPr>
      <t xml:space="preserve">
</t>
    </r>
    <r>
      <rPr>
        <sz val="11"/>
        <color rgb="FF000000"/>
        <rFont val="Calibri"/>
      </rPr>
      <t xml:space="preserve">If MySQL does not use </t>
    </r>
    <r>
      <rPr>
        <b/>
        <sz val="11"/>
        <color rgb="FF000000"/>
        <rFont val="Calibri"/>
      </rPr>
      <t>chroot</t>
    </r>
    <r>
      <rPr>
        <sz val="11"/>
        <color rgb="FF000000"/>
        <rFont val="Calibri"/>
      </rPr>
      <t xml:space="preserve">, </t>
    </r>
    <r>
      <rPr>
        <b/>
        <sz val="11"/>
        <color rgb="FF000000"/>
        <rFont val="Calibri"/>
      </rPr>
      <t>systemd</t>
    </r>
    <r>
      <rPr>
        <sz val="11"/>
        <color rgb="FF000000"/>
        <rFont val="Calibri"/>
      </rPr>
      <t>, or docker, this is a fail.</t>
    </r>
  </si>
  <si>
    <t>Backup and Disaster Recovery</t>
  </si>
  <si>
    <t>2.1.1</t>
  </si>
  <si>
    <r>
      <rPr>
        <sz val="11"/>
        <rFont val="Calibri"/>
      </rPr>
      <t>Backup Policy in Place</t>
    </r>
  </si>
  <si>
    <r>
      <rPr>
        <sz val="11"/>
        <color rgb="FF000000"/>
        <rFont val="Calibri"/>
      </rPr>
      <t>Create a backup policy and backup schedule.</t>
    </r>
  </si>
  <si>
    <r>
      <rPr>
        <sz val="11"/>
        <color rgb="FF000000"/>
        <rFont val="Calibri"/>
      </rPr>
      <t>A backup policy should be in place.</t>
    </r>
  </si>
  <si>
    <r>
      <rPr>
        <sz val="11"/>
        <color rgb="FF000000"/>
        <rFont val="Calibri"/>
      </rPr>
      <t xml:space="preserve">Check with </t>
    </r>
    <r>
      <rPr>
        <b/>
        <sz val="11"/>
        <color rgb="FF000000"/>
        <rFont val="Calibri"/>
      </rPr>
      <t>crontab -l</t>
    </r>
    <r>
      <rPr>
        <sz val="11"/>
        <color rgb="FF000000"/>
        <rFont val="Calibri"/>
      </rPr>
      <t xml:space="preserve"> if there is a backup schedule.</t>
    </r>
  </si>
  <si>
    <t>2.1.2</t>
  </si>
  <si>
    <r>
      <rPr>
        <sz val="11"/>
        <rFont val="Calibri"/>
      </rPr>
      <t>Verify Backups are Good</t>
    </r>
  </si>
  <si>
    <r>
      <rPr>
        <sz val="11"/>
        <color rgb="FF000000"/>
        <rFont val="Calibri"/>
      </rPr>
      <t>Implement regular backup checks and document each check.</t>
    </r>
  </si>
  <si>
    <r>
      <rPr>
        <sz val="11"/>
        <color rgb="FF000000"/>
        <rFont val="Calibri"/>
      </rPr>
      <t>Backups should be validated on a regular basis.</t>
    </r>
  </si>
  <si>
    <r>
      <rPr>
        <sz val="11"/>
        <color rgb="FF000000"/>
        <rFont val="Calibri"/>
      </rPr>
      <t>Check reports of backup validation tests.</t>
    </r>
  </si>
  <si>
    <t>2.1.3</t>
  </si>
  <si>
    <r>
      <rPr>
        <sz val="11"/>
        <rFont val="Calibri"/>
      </rPr>
      <t>Secure Backup Credentials</t>
    </r>
  </si>
  <si>
    <r>
      <rPr>
        <sz val="11"/>
        <color rgb="FF000000"/>
        <rFont val="Calibri"/>
      </rPr>
      <t>Change file permissions.</t>
    </r>
  </si>
  <si>
    <r>
      <rPr>
        <sz val="11"/>
        <color rgb="FF000000"/>
        <rFont val="Calibri"/>
      </rPr>
      <t>A database user with the least amount of privileges required to perform backup is needed. The credentials for this user should be protected. The password, certificate, and any other credentials should be protected.</t>
    </r>
  </si>
  <si>
    <r>
      <rPr>
        <sz val="11"/>
        <color rgb="FF000000"/>
        <rFont val="Calibri"/>
      </rPr>
      <t>Check permissions of files containing passwords and/or SSL keys.</t>
    </r>
  </si>
  <si>
    <t>2.1.4</t>
  </si>
  <si>
    <r>
      <rPr>
        <sz val="11"/>
        <rFont val="Calibri"/>
      </rPr>
      <t>The Backups Should be Properly Secured</t>
    </r>
  </si>
  <si>
    <r>
      <rPr>
        <sz val="11"/>
        <color rgb="FF000000"/>
        <rFont val="Calibri"/>
      </rPr>
      <t>Implement encryption, properly restrict filesystem permissions, protect and backup encryption keys.</t>
    </r>
    <r>
      <rPr>
        <sz val="11"/>
        <color rgb="FF000000"/>
        <rFont val="Calibri"/>
      </rPr>
      <t xml:space="preserve">
</t>
    </r>
    <r>
      <rPr>
        <sz val="11"/>
        <color rgb="FF000000"/>
        <rFont val="Calibri"/>
      </rPr>
      <t xml:space="preserve">For example, if you run MySQL Enterprise Backup include </t>
    </r>
    <r>
      <rPr>
        <b/>
        <sz val="11"/>
        <color rgb="FF000000"/>
        <rFont val="Calibri"/>
      </rPr>
      <t>--encrypt-password</t>
    </r>
    <r>
      <rPr>
        <sz val="11"/>
        <color rgb="FF000000"/>
        <rFont val="Calibri"/>
      </rPr>
      <t xml:space="preserve">
</t>
    </r>
    <r>
      <rPr>
        <sz val="11"/>
        <color rgb="FF006096"/>
        <rFont val="Roboto Condensed"/>
      </rPr>
      <t>$ mysqlbackup --defaults-file=/home/dbadmin/my.cnf --backup-image=/home/admin/backups/my.mbi \</t>
    </r>
    <r>
      <rPr>
        <sz val="11"/>
        <color rgb="FF006096"/>
        <rFont val="Roboto Condensed"/>
      </rPr>
      <t xml:space="preserve">
</t>
    </r>
    <r>
      <rPr>
        <sz val="11"/>
        <color rgb="FF006096"/>
        <rFont val="Roboto Condensed"/>
      </rPr>
      <t xml:space="preserve">  --backup-dir=/home/admin/backup-tmp --encrypt-password backup-to-image</t>
    </r>
    <r>
      <rPr>
        <sz val="11"/>
        <color rgb="FF006096"/>
        <rFont val="Roboto Condensed"/>
      </rPr>
      <t xml:space="preserve">
</t>
    </r>
    <r>
      <rPr>
        <sz val="11"/>
        <color rgb="FF000000"/>
        <rFont val="Calibri"/>
      </rPr>
      <t xml:space="preserve">
</t>
    </r>
    <r>
      <rPr>
        <b/>
        <sz val="11"/>
        <color rgb="FF000000"/>
        <rFont val="Calibri"/>
      </rPr>
      <t>Mysqlbackup</t>
    </r>
    <r>
      <rPr>
        <sz val="11"/>
        <color rgb="FF000000"/>
        <rFont val="Calibri"/>
      </rPr>
      <t xml:space="preserve"> includes not just the database data, but also provides for secure backup of keys, and support for secured archival storage.</t>
    </r>
  </si>
  <si>
    <r>
      <rPr>
        <sz val="11"/>
        <color rgb="FF000000"/>
        <rFont val="Calibri"/>
      </rPr>
      <t>The backup files will contain all data in the databases. Filesystem permissions and/or encryption should be used to prevent unauthorized users from gaining access to the backups.</t>
    </r>
  </si>
  <si>
    <r>
      <rPr>
        <sz val="11"/>
        <color rgb="FF000000"/>
        <rFont val="Calibri"/>
      </rPr>
      <t>Check who has access to the backup files.</t>
    </r>
    <r>
      <rPr>
        <sz val="11"/>
        <color rgb="FF000000"/>
        <rFont val="Calibri"/>
      </rPr>
      <t xml:space="preserve">
</t>
    </r>
    <r>
      <rPr>
        <sz val="11"/>
        <color rgb="FF000000"/>
        <rFont val="Calibri"/>
      </rPr>
      <t xml:space="preserve">- Are the files world-readable (e.g., </t>
    </r>
    <r>
      <rPr>
        <b/>
        <sz val="11"/>
        <color rgb="FF000000"/>
        <rFont val="Calibri"/>
      </rPr>
      <t>rw-r--r-</t>
    </r>
    <r>
      <rPr>
        <sz val="11"/>
        <color rgb="FF000000"/>
        <rFont val="Calibri"/>
      </rPr>
      <t>)</t>
    </r>
    <r>
      <rPr>
        <sz val="11"/>
        <color rgb="FF000000"/>
        <rFont val="Calibri"/>
      </rPr>
      <t xml:space="preserve">
</t>
    </r>
    <r>
      <rPr>
        <sz val="11"/>
        <color rgb="FF000000"/>
        <rFont val="Calibri"/>
      </rPr>
      <t>- Are they stored in a world readable directory?</t>
    </r>
    <r>
      <rPr>
        <sz val="11"/>
        <color rgb="FF000000"/>
        <rFont val="Calibri"/>
      </rPr>
      <t xml:space="preserve">
</t>
    </r>
    <r>
      <rPr>
        <sz val="11"/>
        <color rgb="FF000000"/>
        <rFont val="Calibri"/>
      </rPr>
      <t>- Is the group MySQL and/or backup specific?</t>
    </r>
    <r>
      <rPr>
        <sz val="11"/>
        <color rgb="FF000000"/>
        <rFont val="Calibri"/>
      </rPr>
      <t xml:space="preserve">
</t>
    </r>
    <r>
      <rPr>
        <sz val="11"/>
        <color rgb="FF000000"/>
        <rFont val="Calibri"/>
      </rPr>
      <t>- If not: the file and directory must not be group readable</t>
    </r>
    <r>
      <rPr>
        <sz val="11"/>
        <color rgb="FF000000"/>
        <rFont val="Calibri"/>
      </rPr>
      <t xml:space="preserve">
</t>
    </r>
    <r>
      <rPr>
        <sz val="11"/>
        <color rgb="FF000000"/>
        <rFont val="Calibri"/>
      </rPr>
      <t>- Are the backups stored offsite?</t>
    </r>
    <r>
      <rPr>
        <sz val="11"/>
        <color rgb="FF000000"/>
        <rFont val="Calibri"/>
      </rPr>
      <t xml:space="preserve">
</t>
    </r>
    <r>
      <rPr>
        <sz val="11"/>
        <color rgb="FF000000"/>
        <rFont val="Calibri"/>
      </rPr>
      <t>- Who has access to the backups?</t>
    </r>
    <r>
      <rPr>
        <sz val="11"/>
        <color rgb="FF000000"/>
        <rFont val="Calibri"/>
      </rPr>
      <t xml:space="preserve">
</t>
    </r>
    <r>
      <rPr>
        <sz val="11"/>
        <color rgb="FF000000"/>
        <rFont val="Calibri"/>
      </rPr>
      <t>- Are the backups encrypted?</t>
    </r>
    <r>
      <rPr>
        <sz val="11"/>
        <color rgb="FF000000"/>
        <rFont val="Calibri"/>
      </rPr>
      <t xml:space="preserve">
</t>
    </r>
    <r>
      <rPr>
        <sz val="11"/>
        <color rgb="FF000000"/>
        <rFont val="Calibri"/>
      </rPr>
      <t>- Where is the encryption key stored?</t>
    </r>
    <r>
      <rPr>
        <sz val="11"/>
        <color rgb="FF000000"/>
        <rFont val="Calibri"/>
      </rPr>
      <t xml:space="preserve">
</t>
    </r>
    <r>
      <rPr>
        <sz val="11"/>
        <color rgb="FF000000"/>
        <rFont val="Calibri"/>
      </rPr>
      <t>- Does the encryption key consist of a guessable password?</t>
    </r>
    <r>
      <rPr>
        <sz val="11"/>
        <color rgb="FF000000"/>
        <rFont val="Calibri"/>
      </rPr>
      <t xml:space="preserve">
</t>
    </r>
    <r>
      <rPr>
        <sz val="11"/>
        <color rgb="FF000000"/>
        <rFont val="Calibri"/>
      </rPr>
      <t xml:space="preserve">If you are running the MySQL Enterprise Backup verify that the backup uses </t>
    </r>
    <r>
      <rPr>
        <b/>
        <sz val="11"/>
        <color rgb="FF000000"/>
        <rFont val="Calibri"/>
      </rPr>
      <t>--encrypt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mysqlbackup --defaults-file=/home/dbadmin/my.cnf --backup-image=/home/admin/backups/my.mbi \</t>
    </r>
    <r>
      <rPr>
        <sz val="11"/>
        <color rgb="FF006096"/>
        <rFont val="Roboto Condensed"/>
      </rPr>
      <t xml:space="preserve">
</t>
    </r>
    <r>
      <rPr>
        <sz val="11"/>
        <color rgb="FF006096"/>
        <rFont val="Roboto Condensed"/>
      </rPr>
      <t xml:space="preserve">  --backup-dir=/home/admin/backup-tmp --encrypt-password backup-to-image</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--encrypt-password</t>
    </r>
    <r>
      <rPr>
        <sz val="11"/>
        <color rgb="FF000000"/>
        <rFont val="Calibri"/>
      </rPr>
      <t xml:space="preserve"> is not included the backup is not encrypted and this is a fail.</t>
    </r>
    <r>
      <rPr>
        <sz val="11"/>
        <color rgb="FF000000"/>
        <rFont val="Calibri"/>
      </rPr>
      <t xml:space="preserve">
</t>
    </r>
    <r>
      <rPr>
        <b/>
        <sz val="11"/>
        <color rgb="FF000000"/>
        <rFont val="Calibri"/>
      </rPr>
      <t>Mysqlbackup</t>
    </r>
    <r>
      <rPr>
        <sz val="11"/>
        <color rgb="FF000000"/>
        <rFont val="Calibri"/>
      </rPr>
      <t xml:space="preserve"> includes encryption, secure backup of keys, and support for secured archival storage.</t>
    </r>
  </si>
  <si>
    <t>2.1.5</t>
  </si>
  <si>
    <r>
      <rPr>
        <sz val="11"/>
        <rFont val="Calibri"/>
      </rPr>
      <t>Point-in-Time Recovery</t>
    </r>
  </si>
  <si>
    <r>
      <rPr>
        <sz val="11"/>
        <color rgb="FF000000"/>
        <rFont val="Calibri"/>
      </rPr>
      <t>Enable binlogs, then create and test a restore procedure.</t>
    </r>
  </si>
  <si>
    <r>
      <rPr>
        <sz val="11"/>
        <color rgb="FF000000"/>
        <rFont val="Calibri"/>
      </rPr>
      <t>With binlogs it is possible to implement point-in-time recovery. This makes it possible to restore the changes between the last full backup and the point-in-time.</t>
    </r>
    <r>
      <rPr>
        <sz val="11"/>
        <color rgb="FF000000"/>
        <rFont val="Calibri"/>
      </rPr>
      <t xml:space="preserve">
</t>
    </r>
    <r>
      <rPr>
        <sz val="11"/>
        <color rgb="FF000000"/>
        <rFont val="Calibri"/>
      </rPr>
      <t>Enabling binlogs is not sufficient. The binlogs need to be backed up to separate media. The restore procedure should be created and tested. The data in the binlog files may contain sensitive information which needs be stored in the proper location with restrictive permissions and may require encryption.</t>
    </r>
  </si>
  <si>
    <r>
      <rPr>
        <sz val="11"/>
        <color rgb="FF000000"/>
        <rFont val="Calibri"/>
      </rPr>
      <t>Binlogs can grow quite large and take up a large amount of space so auto remove needs to be put into place.</t>
    </r>
  </si>
  <si>
    <r>
      <rPr>
        <sz val="11"/>
        <color rgb="FF000000"/>
        <rFont val="Calibri"/>
      </rPr>
      <t xml:space="preserve">Check if binlogs are enabled and if there is a restore procedure. Check to see if </t>
    </r>
    <r>
      <rPr>
        <b/>
        <sz val="11"/>
        <color rgb="FF000000"/>
        <rFont val="Calibri"/>
      </rPr>
      <t>--binlog-expire-logs-second</t>
    </r>
    <r>
      <rPr>
        <sz val="11"/>
        <color rgb="FF000000"/>
        <rFont val="Calibri"/>
      </rPr>
      <t xml:space="preserve"> is set.</t>
    </r>
    <r>
      <rPr>
        <sz val="11"/>
        <color rgb="FF000000"/>
        <rFont val="Calibri"/>
      </rPr>
      <t xml:space="preserve">
</t>
    </r>
    <r>
      <rPr>
        <sz val="11"/>
        <color rgb="FF006096"/>
        <rFont val="Roboto Condensed"/>
      </rPr>
      <t xml:space="preserve">SELECT VARIABLE_NAME, VARIABLE_VALUE, 'BINLOG - Log Expiration' as Note </t>
    </r>
    <r>
      <rPr>
        <sz val="11"/>
        <color rgb="FF006096"/>
        <rFont val="Roboto Condensed"/>
      </rPr>
      <t xml:space="preserve">
</t>
    </r>
    <r>
      <rPr>
        <sz val="11"/>
        <color rgb="FF006096"/>
        <rFont val="Roboto Condensed"/>
      </rPr>
      <t>FROM performance_schema.global_variables where variable_name = 'binlog_expire_logs_seconds';</t>
    </r>
    <r>
      <rPr>
        <sz val="11"/>
        <color rgb="FF006096"/>
        <rFont val="Roboto Condensed"/>
      </rPr>
      <t xml:space="preserve">
</t>
    </r>
    <r>
      <rPr>
        <sz val="11"/>
        <color rgb="FF000000"/>
        <rFont val="Calibri"/>
      </rPr>
      <t xml:space="preserve">
</t>
    </r>
    <r>
      <rPr>
        <sz val="11"/>
        <color rgb="FF000000"/>
        <rFont val="Calibri"/>
      </rPr>
      <t xml:space="preserve">Ensure this value is not set to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Consider implementing MySQL Enterprise Backup which includes support for at rest encryption of any MySQL Encrypted data files including the binary and relay log files.</t>
    </r>
  </si>
  <si>
    <r>
      <rPr>
        <sz val="11"/>
        <color rgb="FF000000"/>
        <rFont val="Calibri"/>
      </rPr>
      <t xml:space="preserve">The default for </t>
    </r>
    <r>
      <rPr>
        <b/>
        <sz val="11"/>
        <color rgb="FF000000"/>
        <rFont val="Calibri"/>
      </rPr>
      <t>binlog-expire-logs-seconds</t>
    </r>
    <r>
      <rPr>
        <sz val="11"/>
        <color rgb="FF000000"/>
        <rFont val="Calibri"/>
      </rPr>
      <t xml:space="preserve"> is </t>
    </r>
    <r>
      <rPr>
        <b/>
        <sz val="11"/>
        <color rgb="FF000000"/>
        <rFont val="Calibri"/>
      </rPr>
      <t>2592000</t>
    </r>
    <r>
      <rPr>
        <sz val="11"/>
        <color rgb="FF000000"/>
        <rFont val="Calibri"/>
      </rPr>
      <t xml:space="preserve"> seconds, or 30 days.</t>
    </r>
  </si>
  <si>
    <t>2.1.6</t>
  </si>
  <si>
    <r>
      <rPr>
        <sz val="11"/>
        <rFont val="Calibri"/>
      </rPr>
      <t>Disaster Recovery (DR) Plan</t>
    </r>
  </si>
  <si>
    <r>
      <rPr>
        <sz val="11"/>
        <color rgb="FF000000"/>
        <rFont val="Calibri"/>
      </rPr>
      <t>Create a disaster recovery plan.</t>
    </r>
  </si>
  <si>
    <r>
      <rPr>
        <sz val="11"/>
        <color rgb="FF000000"/>
        <rFont val="Calibri"/>
      </rPr>
      <t>A disaster recovery plan should be created.</t>
    </r>
    <r>
      <rPr>
        <sz val="11"/>
        <color rgb="FF000000"/>
        <rFont val="Calibri"/>
      </rPr>
      <t xml:space="preserve">
</t>
    </r>
    <r>
      <rPr>
        <sz val="11"/>
        <color rgb="FF000000"/>
        <rFont val="Calibri"/>
      </rPr>
      <t>MySQL Cluster (group replication), MySQL Replica Sets (asynchronous replication) or both may be used.</t>
    </r>
    <r>
      <rPr>
        <sz val="11"/>
        <color rgb="FF000000"/>
        <rFont val="Calibri"/>
      </rPr>
      <t xml:space="preserve">
</t>
    </r>
    <r>
      <rPr>
        <sz val="11"/>
        <color rgb="FF000000"/>
        <rFont val="Calibri"/>
      </rPr>
      <t>A replica in a different data center and offsite backups may be used. There should be information regarding the Recovery Time Objective (RTO), i.e., how long recovery will take, and if the recovery site has the same capacity. Additionally, delayed replicas can be a valuable part of a DR plan. Network (default) and at rest encryption should be used to protect data.</t>
    </r>
  </si>
  <si>
    <r>
      <rPr>
        <sz val="11"/>
        <color rgb="FF000000"/>
        <rFont val="Calibri"/>
      </rPr>
      <t>Check if there is a disaster recovery plan.</t>
    </r>
  </si>
  <si>
    <t>2.1.7</t>
  </si>
  <si>
    <r>
      <rPr>
        <sz val="11"/>
        <rFont val="Calibri"/>
      </rPr>
      <t>Backup of Configuration and Related Files</t>
    </r>
  </si>
  <si>
    <r>
      <rPr>
        <sz val="11"/>
        <color rgb="FF000000"/>
        <rFont val="Calibri"/>
      </rPr>
      <t>Add any omitted files to the backup.</t>
    </r>
  </si>
  <si>
    <r>
      <rPr>
        <sz val="11"/>
        <color rgb="FF000000"/>
        <rFont val="Calibri"/>
      </rPr>
      <t>It is important to include configuration, log, key, certificates, and customized files in backups.</t>
    </r>
  </si>
  <si>
    <r>
      <rPr>
        <sz val="11"/>
        <color rgb="FF000000"/>
        <rFont val="Calibri"/>
      </rPr>
      <t>Check if these files are in use and are saved in the backup.</t>
    </r>
    <r>
      <rPr>
        <sz val="11"/>
        <color rgb="FF000000"/>
        <rFont val="Calibri"/>
      </rPr>
      <t xml:space="preserve">
</t>
    </r>
    <r>
      <rPr>
        <sz val="11"/>
        <color rgb="FF000000"/>
        <rFont val="Calibri"/>
      </rPr>
      <t>- Edited Configuration files (</t>
    </r>
    <r>
      <rPr>
        <b/>
        <sz val="11"/>
        <color rgb="FF000000"/>
        <rFont val="Calibri"/>
      </rPr>
      <t>my.cnf</t>
    </r>
    <r>
      <rPr>
        <sz val="11"/>
        <color rgb="FF000000"/>
        <rFont val="Calibri"/>
      </rPr>
      <t xml:space="preserve"> and included files)</t>
    </r>
    <r>
      <rPr>
        <sz val="11"/>
        <color rgb="FF000000"/>
        <rFont val="Calibri"/>
      </rPr>
      <t xml:space="preserve">
</t>
    </r>
    <r>
      <rPr>
        <sz val="11"/>
        <color rgb="FF000000"/>
        <rFont val="Calibri"/>
      </rPr>
      <t xml:space="preserve">- </t>
    </r>
    <r>
      <rPr>
        <b/>
        <sz val="11"/>
        <color rgb="FF000000"/>
        <rFont val="Calibri"/>
      </rPr>
      <t>SET PERSIST</t>
    </r>
    <r>
      <rPr>
        <sz val="11"/>
        <color rgb="FF000000"/>
        <rFont val="Calibri"/>
      </rPr>
      <t xml:space="preserve"> Configuration file (</t>
    </r>
    <r>
      <rPr>
        <b/>
        <sz val="11"/>
        <color rgb="FF000000"/>
        <rFont val="Calibri"/>
      </rPr>
      <t>mysqld-auto.cnf</t>
    </r>
    <r>
      <rPr>
        <sz val="11"/>
        <color rgb="FF000000"/>
        <rFont val="Calibri"/>
      </rPr>
      <t>)</t>
    </r>
    <r>
      <rPr>
        <sz val="11"/>
        <color rgb="FF000000"/>
        <rFont val="Calibri"/>
      </rPr>
      <t xml:space="preserve">
</t>
    </r>
    <r>
      <rPr>
        <sz val="11"/>
        <color rgb="FF000000"/>
        <rFont val="Calibri"/>
      </rPr>
      <t>- Files related to Key Management and Keyring (KMIP, other Key Management Services)</t>
    </r>
    <r>
      <rPr>
        <sz val="11"/>
        <color rgb="FF000000"/>
        <rFont val="Calibri"/>
      </rPr>
      <t xml:space="preserve">
</t>
    </r>
    <r>
      <rPr>
        <sz val="11"/>
        <color rgb="FF000000"/>
        <rFont val="Calibri"/>
      </rPr>
      <t>- Audit Log Files (if not handled by other methods)</t>
    </r>
    <r>
      <rPr>
        <sz val="11"/>
        <color rgb="FF000000"/>
        <rFont val="Calibri"/>
      </rPr>
      <t xml:space="preserve">
</t>
    </r>
    <r>
      <rPr>
        <sz val="11"/>
        <color rgb="FF000000"/>
        <rFont val="Calibri"/>
      </rPr>
      <t>- SSL files (certificates, keys)</t>
    </r>
    <r>
      <rPr>
        <sz val="11"/>
        <color rgb="FF000000"/>
        <rFont val="Calibri"/>
      </rPr>
      <t xml:space="preserve">
</t>
    </r>
    <r>
      <rPr>
        <sz val="11"/>
        <color rgb="FF000000"/>
        <rFont val="Calibri"/>
      </rPr>
      <t>- User Defined Functions (UDFs)</t>
    </r>
    <r>
      <rPr>
        <sz val="11"/>
        <color rgb="FF000000"/>
        <rFont val="Calibri"/>
      </rPr>
      <t xml:space="preserve">
</t>
    </r>
    <r>
      <rPr>
        <sz val="11"/>
        <color rgb="FF000000"/>
        <rFont val="Calibri"/>
      </rPr>
      <t>- Source code for customizations</t>
    </r>
  </si>
  <si>
    <t>Data Encryption</t>
  </si>
  <si>
    <t>2.2.1</t>
  </si>
  <si>
    <r>
      <rPr>
        <sz val="11"/>
        <rFont val="Calibri"/>
      </rPr>
      <t>Ensure Binary and Relay Logs are Encrypted</t>
    </r>
  </si>
  <si>
    <r>
      <rPr>
        <sz val="11"/>
        <color rgb="FF000000"/>
        <rFont val="Calibri"/>
      </rPr>
      <t>To remediate misconfiguration, run this command:</t>
    </r>
    <r>
      <rPr>
        <sz val="11"/>
        <color rgb="FF000000"/>
        <rFont val="Calibri"/>
      </rPr>
      <t xml:space="preserve">
</t>
    </r>
    <r>
      <rPr>
        <sz val="11"/>
        <color rgb="FF006096"/>
        <rFont val="Roboto Condensed"/>
      </rPr>
      <t>SET GLOBAL binlog_encryption=ON;</t>
    </r>
    <r>
      <rPr>
        <sz val="11"/>
        <color rgb="FF006096"/>
        <rFont val="Roboto Condensed"/>
      </rPr>
      <t xml:space="preserve">
</t>
    </r>
    <r>
      <rPr>
        <sz val="11"/>
        <color rgb="FF000000"/>
        <rFont val="Calibri"/>
      </rPr>
      <t xml:space="preserve">
</t>
    </r>
    <r>
      <rPr>
        <sz val="11"/>
        <color rgb="FF000000"/>
        <rFont val="Calibri"/>
      </rPr>
      <t xml:space="preserve">If you receive the error message below, you need to install keyring. For instructions see Section 8.4.4, “The MySQL Keyring” </t>
    </r>
    <r>
      <rPr>
        <sz val="11"/>
        <color rgb="FF0000FF"/>
        <rFont val="Calibri"/>
      </rPr>
      <t>(https://dev.mysql.com/doc/refman/8.4/en/keyring.html)</t>
    </r>
    <r>
      <rPr>
        <sz val="11"/>
        <color rgb="FF000000"/>
        <rFont val="Calibri"/>
      </rPr>
      <t xml:space="preserve"> in the MySQL documentation.</t>
    </r>
    <r>
      <rPr>
        <sz val="11"/>
        <color rgb="FF000000"/>
        <rFont val="Calibri"/>
      </rPr>
      <t xml:space="preserve">
</t>
    </r>
    <r>
      <rPr>
        <sz val="11"/>
        <color rgb="FF006096"/>
        <rFont val="Roboto Condensed"/>
      </rPr>
      <t>ERROR 3794 (HY000): Unable to recover binlog encryption master key, please check if keyring plugin is loaded.</t>
    </r>
    <r>
      <rPr>
        <sz val="11"/>
        <color rgb="FF006096"/>
        <rFont val="Roboto Condensed"/>
      </rPr>
      <t xml:space="preserve">
</t>
    </r>
  </si>
  <si>
    <r>
      <rPr>
        <sz val="11"/>
        <color rgb="FF000000"/>
        <rFont val="Calibri"/>
      </rPr>
      <t xml:space="preserve">The </t>
    </r>
    <r>
      <rPr>
        <b/>
        <sz val="11"/>
        <color rgb="FF000000"/>
        <rFont val="Calibri"/>
      </rPr>
      <t>binlog_encryption</t>
    </r>
    <r>
      <rPr>
        <sz val="11"/>
        <color rgb="FF000000"/>
        <rFont val="Calibri"/>
      </rPr>
      <t xml:space="preserve"> system variable may be used to configure encryption of the binary and relay logs. This may be configured to </t>
    </r>
    <r>
      <rPr>
        <b/>
        <sz val="11"/>
        <color rgb="FF000000"/>
        <rFont val="Calibri"/>
      </rPr>
      <t>ON</t>
    </r>
    <r>
      <rPr>
        <sz val="11"/>
        <color rgb="FF000000"/>
        <rFont val="Calibri"/>
      </rPr>
      <t xml:space="preserve"> even if binary logging is not enabled in order to encrypt relay log files.</t>
    </r>
  </si>
  <si>
    <r>
      <rPr>
        <sz val="11"/>
        <color rgb="FF000000"/>
        <rFont val="Calibri"/>
      </rPr>
      <t>To audit this setting, run the following command:</t>
    </r>
    <r>
      <rPr>
        <sz val="11"/>
        <color rgb="FF000000"/>
        <rFont val="Calibri"/>
      </rPr>
      <t xml:space="preserve">
</t>
    </r>
    <r>
      <rPr>
        <sz val="11"/>
        <color rgb="FF006096"/>
        <rFont val="Roboto Condensed"/>
      </rPr>
      <t>SELECT VARIABLE_NAME, VARIABLE_VALUE, 'BINLOG - At Rest Encryption' as Note</t>
    </r>
    <r>
      <rPr>
        <sz val="11"/>
        <color rgb="FF006096"/>
        <rFont val="Roboto Condensed"/>
      </rPr>
      <t xml:space="preserve">
</t>
    </r>
    <r>
      <rPr>
        <sz val="11"/>
        <color rgb="FF006096"/>
        <rFont val="Roboto Condensed"/>
      </rPr>
      <t>FROM performance_schema.global_variables where variable_name = 'binlog_encryption';</t>
    </r>
    <r>
      <rPr>
        <sz val="11"/>
        <color rgb="FF006096"/>
        <rFont val="Roboto Condensed"/>
      </rPr>
      <t xml:space="preserve">
</t>
    </r>
    <r>
      <rPr>
        <sz val="11"/>
        <color rgb="FF000000"/>
        <rFont val="Calibri"/>
      </rPr>
      <t xml:space="preserve">
</t>
    </r>
    <r>
      <rPr>
        <sz val="11"/>
        <color rgb="FF000000"/>
        <rFont val="Calibri"/>
      </rPr>
      <t xml:space="preserve">Ensure it is set to </t>
    </r>
    <r>
      <rPr>
        <b/>
        <sz val="11"/>
        <color rgb="FF000000"/>
        <rFont val="Calibri"/>
      </rPr>
      <t>ON</t>
    </r>
    <r>
      <rPr>
        <sz val="11"/>
        <color rgb="FF000000"/>
        <rFont val="Calibri"/>
      </rPr>
      <t>.</t>
    </r>
  </si>
  <si>
    <r>
      <rPr>
        <sz val="11"/>
        <color rgb="FF000000"/>
        <rFont val="Calibri"/>
      </rPr>
      <t xml:space="preserve">The default for </t>
    </r>
    <r>
      <rPr>
        <b/>
        <sz val="11"/>
        <color rgb="FF000000"/>
        <rFont val="Calibri"/>
      </rPr>
      <t>binlog_encryption</t>
    </r>
    <r>
      <rPr>
        <sz val="11"/>
        <color rgb="FF000000"/>
        <rFont val="Calibri"/>
      </rPr>
      <t xml:space="preserve"> is </t>
    </r>
    <r>
      <rPr>
        <b/>
        <sz val="11"/>
        <color rgb="FF000000"/>
        <rFont val="Calibri"/>
      </rPr>
      <t>OFF</t>
    </r>
    <r>
      <rPr>
        <sz val="11"/>
        <color rgb="FF000000"/>
        <rFont val="Calibri"/>
      </rPr>
      <t>.</t>
    </r>
  </si>
  <si>
    <t>Installation and Planning</t>
  </si>
  <si>
    <t>2.3</t>
  </si>
  <si>
    <r>
      <rPr>
        <sz val="11"/>
        <rFont val="Calibri"/>
      </rPr>
      <t>Dedicate the Machine Running MySQL</t>
    </r>
  </si>
  <si>
    <r>
      <rPr>
        <sz val="11"/>
        <color rgb="FF000000"/>
        <rFont val="Calibri"/>
      </rPr>
      <t>Remove excess applications or services and/or remove unnecessary roles from the underlying operating system.</t>
    </r>
  </si>
  <si>
    <r>
      <rPr>
        <sz val="11"/>
        <color rgb="FF000000"/>
        <rFont val="Calibri"/>
      </rPr>
      <t>It is recommended that MySQL Server software be installed on a dedicated server. This architectural consideration affords flexibility in that the database server can be placed on a separate zone allowing access only from particular hosts and over particular protocols.</t>
    </r>
  </si>
  <si>
    <r>
      <rPr>
        <sz val="11"/>
        <color rgb="FF000000"/>
        <rFont val="Calibri"/>
      </rPr>
      <t>Care must be taken that applications or services that are required for proper operation of the operating system are not removed.</t>
    </r>
    <r>
      <rPr>
        <sz val="11"/>
        <color rgb="FF000000"/>
        <rFont val="Calibri"/>
      </rPr>
      <t xml:space="preserve">
</t>
    </r>
    <r>
      <rPr>
        <sz val="11"/>
        <color rgb="FF000000"/>
        <rFont val="Calibri"/>
      </rPr>
      <t>Custom applications may need to be modified to accommodate database connections over the network rather than on the use (e.g., using TCP/IP connections).</t>
    </r>
    <r>
      <rPr>
        <sz val="11"/>
        <color rgb="FF000000"/>
        <rFont val="Calibri"/>
      </rPr>
      <t xml:space="preserve">
</t>
    </r>
    <r>
      <rPr>
        <sz val="11"/>
        <color rgb="FF000000"/>
        <rFont val="Calibri"/>
      </rPr>
      <t>Additional hardware and operating system licenses may be required to make the architectural change.</t>
    </r>
  </si>
  <si>
    <r>
      <rPr>
        <sz val="11"/>
        <color rgb="FF000000"/>
        <rFont val="Calibri"/>
      </rPr>
      <t>Verify there are no other roles enabled for the underlying operating system and that no additional applications or services unrelated to the proper operation of the MySQL server software are installed.</t>
    </r>
  </si>
  <si>
    <t>2.4</t>
  </si>
  <si>
    <r>
      <rPr>
        <sz val="11"/>
        <rFont val="Calibri"/>
      </rPr>
      <t>Do Not Specify Passwords in the Command Line</t>
    </r>
  </si>
  <si>
    <r>
      <rPr>
        <sz val="11"/>
        <color rgb="FF000000"/>
        <rFont val="Calibri"/>
      </rPr>
      <t>MySQL Client:</t>
    </r>
    <r>
      <rPr>
        <sz val="11"/>
        <color rgb="FF000000"/>
        <rFont val="Calibri"/>
      </rPr>
      <t xml:space="preserve">
</t>
    </r>
    <r>
      <rPr>
        <sz val="11"/>
        <color rgb="FF000000"/>
        <rFont val="Calibri"/>
      </rPr>
      <t xml:space="preserve">Use </t>
    </r>
    <r>
      <rPr>
        <b/>
        <sz val="11"/>
        <color rgb="FF000000"/>
        <rFont val="Calibri"/>
      </rPr>
      <t>-p</t>
    </r>
    <r>
      <rPr>
        <sz val="11"/>
        <color rgb="FF000000"/>
        <rFont val="Calibri"/>
      </rPr>
      <t xml:space="preserve"> without password and then enter the password when prompted, use a properly secured </t>
    </r>
    <r>
      <rPr>
        <b/>
        <sz val="11"/>
        <color rgb="FF000000"/>
        <rFont val="Calibri"/>
      </rPr>
      <t>.my.cnf</t>
    </r>
    <r>
      <rPr>
        <sz val="11"/>
        <color rgb="FF000000"/>
        <rFont val="Calibri"/>
      </rPr>
      <t xml:space="preserve"> file, or store authentication information in encrypted format in </t>
    </r>
    <r>
      <rPr>
        <b/>
        <sz val="11"/>
        <color rgb="FF000000"/>
        <rFont val="Calibri"/>
      </rPr>
      <t>.mylogin.cnf</t>
    </r>
    <r>
      <rPr>
        <sz val="11"/>
        <color rgb="FF000000"/>
        <rFont val="Calibri"/>
      </rPr>
      <t>.</t>
    </r>
    <r>
      <rPr>
        <sz val="11"/>
        <color rgb="FF000000"/>
        <rFont val="Calibri"/>
      </rPr>
      <t xml:space="preserve">
</t>
    </r>
    <r>
      <rPr>
        <sz val="11"/>
        <color rgb="FF000000"/>
        <rFont val="Calibri"/>
      </rPr>
      <t>MySQL Shell:</t>
    </r>
    <r>
      <rPr>
        <sz val="11"/>
        <color rgb="FF000000"/>
        <rFont val="Calibri"/>
      </rPr>
      <t xml:space="preserve">
</t>
    </r>
    <r>
      <rPr>
        <sz val="11"/>
        <color rgb="FF000000"/>
        <rFont val="Calibri"/>
      </rPr>
      <t xml:space="preserve">Use without password and then enter the password when prompted, store authentication information in encrypted format in </t>
    </r>
    <r>
      <rPr>
        <b/>
        <sz val="11"/>
        <color rgb="FF000000"/>
        <rFont val="Calibri"/>
      </rPr>
      <t>.mylogin.cnf</t>
    </r>
    <r>
      <rPr>
        <sz val="11"/>
        <color rgb="FF000000"/>
        <rFont val="Calibri"/>
      </rPr>
      <t xml:space="preserve">, enter shell then authenticate using </t>
    </r>
    <r>
      <rPr>
        <b/>
        <sz val="11"/>
        <color rgb="FF000000"/>
        <rFont val="Calibri"/>
      </rPr>
      <t>\connect</t>
    </r>
    <r>
      <rPr>
        <sz val="11"/>
        <color rgb="FF000000"/>
        <rFont val="Calibri"/>
      </rPr>
      <t xml:space="preserve"> command (</t>
    </r>
    <r>
      <rPr>
        <b/>
        <sz val="11"/>
        <color rgb="FF000000"/>
        <rFont val="Calibri"/>
      </rPr>
      <t>Note:</t>
    </r>
    <r>
      <rPr>
        <sz val="11"/>
        <color rgb="FF000000"/>
        <rFont val="Calibri"/>
      </rPr>
      <t xml:space="preserve"> this also ensures the username is not exposed on the command), or use </t>
    </r>
    <r>
      <rPr>
        <b/>
        <sz val="11"/>
        <color rgb="FF000000"/>
        <rFont val="Calibri"/>
      </rPr>
      <t>mysqlsh</t>
    </r>
    <r>
      <rPr>
        <sz val="11"/>
        <color rgb="FF000000"/>
        <rFont val="Calibri"/>
      </rPr>
      <t xml:space="preserve"> pluggable password store, e.g., a keychain.</t>
    </r>
  </si>
  <si>
    <r>
      <rPr>
        <sz val="11"/>
        <color rgb="FF000000"/>
        <rFont val="Calibri"/>
      </rPr>
      <t xml:space="preserve">When a command is executed on the command line, for example </t>
    </r>
    <r>
      <rPr>
        <b/>
        <sz val="11"/>
        <color rgb="FF000000"/>
        <rFont val="Calibri"/>
      </rPr>
      <t>mysql -u admin -p password</t>
    </r>
    <r>
      <rPr>
        <sz val="11"/>
        <color rgb="FF000000"/>
        <rFont val="Calibri"/>
      </rPr>
      <t xml:space="preserve"> or </t>
    </r>
    <r>
      <rPr>
        <b/>
        <sz val="11"/>
        <color rgb="FF000000"/>
        <rFont val="Calibri"/>
      </rPr>
      <t>mysqlsh -u admin -p password</t>
    </r>
    <r>
      <rPr>
        <sz val="11"/>
        <color rgb="FF000000"/>
        <rFont val="Calibri"/>
      </rPr>
      <t>, the password may be visible in the user's shell/command history or in the process list.</t>
    </r>
  </si>
  <si>
    <r>
      <rPr>
        <sz val="11"/>
        <color rgb="FF000000"/>
        <rFont val="Calibri"/>
      </rPr>
      <t>Depending on the remediation chosen, additional steps may need to be undertaken like:</t>
    </r>
    <r>
      <rPr>
        <sz val="11"/>
        <color rgb="FF000000"/>
        <rFont val="Calibri"/>
      </rPr>
      <t xml:space="preserve">
</t>
    </r>
    <r>
      <rPr>
        <sz val="11"/>
        <color rgb="FF000000"/>
        <rFont val="Calibri"/>
      </rPr>
      <t>- Entering a password when prompted.</t>
    </r>
    <r>
      <rPr>
        <sz val="11"/>
        <color rgb="FF000000"/>
        <rFont val="Calibri"/>
      </rPr>
      <t xml:space="preserve">
</t>
    </r>
    <r>
      <rPr>
        <sz val="11"/>
        <color rgb="FF000000"/>
        <rFont val="Calibri"/>
      </rPr>
      <t xml:space="preserve">- Ensuring the file permissions on </t>
    </r>
    <r>
      <rPr>
        <b/>
        <sz val="11"/>
        <color rgb="FF000000"/>
        <rFont val="Calibri"/>
      </rPr>
      <t>.my.cnf</t>
    </r>
    <r>
      <rPr>
        <sz val="11"/>
        <color rgb="FF000000"/>
        <rFont val="Calibri"/>
      </rPr>
      <t xml:space="preserve"> is restricted yet accessible by the user.</t>
    </r>
    <r>
      <rPr>
        <sz val="11"/>
        <color rgb="FF000000"/>
        <rFont val="Calibri"/>
      </rPr>
      <t xml:space="preserve">
</t>
    </r>
    <r>
      <rPr>
        <sz val="11"/>
        <color rgb="FF000000"/>
        <rFont val="Calibri"/>
      </rPr>
      <t xml:space="preserve">- Using </t>
    </r>
    <r>
      <rPr>
        <b/>
        <sz val="11"/>
        <color rgb="FF000000"/>
        <rFont val="Calibri"/>
      </rPr>
      <t>mysql_config_editor</t>
    </r>
    <r>
      <rPr>
        <sz val="11"/>
        <color rgb="FF000000"/>
        <rFont val="Calibri"/>
      </rPr>
      <t xml:space="preserve"> to encrypt the authentication credentials in </t>
    </r>
    <r>
      <rPr>
        <b/>
        <sz val="11"/>
        <color rgb="FF000000"/>
        <rFont val="Calibri"/>
      </rPr>
      <t>.mylogin.cnf</t>
    </r>
    <r>
      <rPr>
        <sz val="11"/>
        <color rgb="FF000000"/>
        <rFont val="Calibri"/>
      </rPr>
      <t>.</t>
    </r>
    <r>
      <rPr>
        <sz val="11"/>
        <color rgb="FF000000"/>
        <rFont val="Calibri"/>
      </rPr>
      <t xml:space="preserve">
</t>
    </r>
    <r>
      <rPr>
        <sz val="11"/>
        <color rgb="FF000000"/>
        <rFont val="Calibri"/>
      </rPr>
      <t>- Use a pluggable secure password store, e.g., a keychain.</t>
    </r>
    <r>
      <rPr>
        <sz val="11"/>
        <color rgb="FF000000"/>
        <rFont val="Calibri"/>
      </rPr>
      <t xml:space="preserve">
</t>
    </r>
    <r>
      <rPr>
        <sz val="11"/>
        <color rgb="FF000000"/>
        <rFont val="Calibri"/>
      </rPr>
      <t xml:space="preserve">- In the case of shell don't authenticate until </t>
    </r>
    <r>
      <rPr>
        <b/>
        <sz val="11"/>
        <color rgb="FF000000"/>
        <rFont val="Calibri"/>
      </rPr>
      <t>mysqlsh</t>
    </r>
    <r>
      <rPr>
        <sz val="11"/>
        <color rgb="FF000000"/>
        <rFont val="Calibri"/>
      </rPr>
      <t xml:space="preserve"> is started, then use </t>
    </r>
    <r>
      <rPr>
        <b/>
        <sz val="11"/>
        <color rgb="FF000000"/>
        <rFont val="Calibri"/>
      </rPr>
      <t>\connect</t>
    </r>
    <r>
      <rPr>
        <sz val="11"/>
        <color rgb="FF000000"/>
        <rFont val="Calibri"/>
      </rPr>
      <t xml:space="preserve">
</t>
    </r>
    <r>
      <rPr>
        <sz val="11"/>
        <color rgb="FF000000"/>
        <rFont val="Calibri"/>
      </rPr>
      <t xml:space="preserve">Additionally, not all scripts/applications may be able to use </t>
    </r>
    <r>
      <rPr>
        <b/>
        <sz val="11"/>
        <color rgb="FF000000"/>
        <rFont val="Calibri"/>
      </rPr>
      <t>.mylogin.cnf</t>
    </r>
    <r>
      <rPr>
        <sz val="11"/>
        <color rgb="FF000000"/>
        <rFont val="Calibri"/>
      </rPr>
      <t>.</t>
    </r>
  </si>
  <si>
    <r>
      <rPr>
        <sz val="11"/>
        <color rgb="FF000000"/>
        <rFont val="Calibri"/>
      </rPr>
      <t>Check the process or task list if the password is visible.</t>
    </r>
    <r>
      <rPr>
        <sz val="11"/>
        <color rgb="FF000000"/>
        <rFont val="Calibri"/>
      </rPr>
      <t xml:space="preserve">
</t>
    </r>
    <r>
      <rPr>
        <sz val="11"/>
        <color rgb="FF000000"/>
        <rFont val="Calibri"/>
      </rPr>
      <t>Check the shell or command history if the password is visible.</t>
    </r>
  </si>
  <si>
    <t>2.5</t>
  </si>
  <si>
    <r>
      <rPr>
        <sz val="11"/>
        <rFont val="Calibri"/>
      </rPr>
      <t>Do Not Reuse Usernames</t>
    </r>
  </si>
  <si>
    <r>
      <rPr>
        <sz val="11"/>
        <color rgb="FF000000"/>
        <rFont val="Calibri"/>
      </rPr>
      <t>Add/Remove users so that each user is only used for one specific purpose.</t>
    </r>
  </si>
  <si>
    <r>
      <rPr>
        <sz val="11"/>
        <color rgb="FF000000"/>
        <rFont val="Calibri"/>
      </rPr>
      <t>Database user accounts should not be reused for multiple applications or users.</t>
    </r>
  </si>
  <si>
    <r>
      <rPr>
        <sz val="11"/>
        <color rgb="FF000000"/>
        <rFont val="Calibri"/>
      </rPr>
      <t>Each user (excluding mysql reserved users) should be linked to one of these:</t>
    </r>
    <r>
      <rPr>
        <sz val="11"/>
        <color rgb="FF000000"/>
        <rFont val="Calibri"/>
      </rPr>
      <t xml:space="preserve">
</t>
    </r>
    <r>
      <rPr>
        <sz val="11"/>
        <color rgb="FF000000"/>
        <rFont val="Calibri"/>
      </rPr>
      <t>- system accounts</t>
    </r>
    <r>
      <rPr>
        <sz val="11"/>
        <color rgb="FF000000"/>
        <rFont val="Calibri"/>
      </rPr>
      <t xml:space="preserve">
</t>
    </r>
    <r>
      <rPr>
        <sz val="11"/>
        <color rgb="FF000000"/>
        <rFont val="Calibri"/>
      </rPr>
      <t>- a person</t>
    </r>
    <r>
      <rPr>
        <sz val="11"/>
        <color rgb="FF000000"/>
        <rFont val="Calibri"/>
      </rPr>
      <t xml:space="preserve">
</t>
    </r>
    <r>
      <rPr>
        <sz val="11"/>
        <color rgb="FF000000"/>
        <rFont val="Calibri"/>
      </rPr>
      <t>- an application</t>
    </r>
    <r>
      <rPr>
        <sz val="11"/>
        <color rgb="FF000000"/>
        <rFont val="Calibri"/>
      </rPr>
      <t xml:space="preserve">
</t>
    </r>
    <r>
      <rPr>
        <sz val="11"/>
        <color rgb="FF000000"/>
        <rFont val="Calibri"/>
      </rPr>
      <t>To list users (and exclude mysql reserved users):</t>
    </r>
    <r>
      <rPr>
        <sz val="11"/>
        <color rgb="FF000000"/>
        <rFont val="Calibri"/>
      </rPr>
      <t xml:space="preserve">
</t>
    </r>
    <r>
      <rPr>
        <sz val="11"/>
        <color rgb="FF006096"/>
        <rFont val="Roboto Condensed"/>
      </rPr>
      <t xml:space="preserve">SELECT host, user, plugin, </t>
    </r>
    <r>
      <rPr>
        <sz val="11"/>
        <color rgb="FF006096"/>
        <rFont val="Roboto Condensed"/>
      </rPr>
      <t xml:space="preserve">
</t>
    </r>
    <r>
      <rPr>
        <sz val="11"/>
        <color rgb="FF006096"/>
        <rFont val="Roboto Condensed"/>
      </rPr>
      <t xml:space="preserve">  IF(plugin = 'mysql_native_password',</t>
    </r>
    <r>
      <rPr>
        <sz val="11"/>
        <color rgb="FF006096"/>
        <rFont val="Roboto Condensed"/>
      </rPr>
      <t xml:space="preserve">
</t>
    </r>
    <r>
      <rPr>
        <sz val="11"/>
        <color rgb="FF006096"/>
        <rFont val="Roboto Condensed"/>
      </rPr>
      <t xml:space="preserve"> 'WEAK SHA1', 'STRONG SHA2') AS HASHTYPE</t>
    </r>
    <r>
      <rPr>
        <sz val="11"/>
        <color rgb="FF006096"/>
        <rFont val="Roboto Condensed"/>
      </rPr>
      <t xml:space="preserve">
</t>
    </r>
    <r>
      <rPr>
        <sz val="11"/>
        <color rgb="FF006096"/>
        <rFont val="Roboto Condensed"/>
      </rPr>
      <t>FROM mysql.user WHERE user NOT IN</t>
    </r>
    <r>
      <rPr>
        <sz val="11"/>
        <color rgb="FF006096"/>
        <rFont val="Roboto Condensed"/>
      </rPr>
      <t xml:space="preserve">
</t>
    </r>
    <r>
      <rPr>
        <sz val="11"/>
        <color rgb="FF006096"/>
        <rFont val="Roboto Condensed"/>
      </rPr>
      <t xml:space="preserve">  ('mysql.infoschema', 'mysql.session', 'mysql.sys') AND</t>
    </r>
    <r>
      <rPr>
        <sz val="11"/>
        <color rgb="FF006096"/>
        <rFont val="Roboto Condensed"/>
      </rPr>
      <t xml:space="preserve">
</t>
    </r>
    <r>
      <rPr>
        <sz val="11"/>
        <color rgb="FF006096"/>
        <rFont val="Roboto Condensed"/>
      </rPr>
      <t xml:space="preserve">  plugin NOT LIKE 'auth%' AND plugin &lt;&gt; 'mysql_no_login' AND</t>
    </r>
    <r>
      <rPr>
        <sz val="11"/>
        <color rgb="FF006096"/>
        <rFont val="Roboto Condensed"/>
      </rPr>
      <t xml:space="preserve">
</t>
    </r>
    <r>
      <rPr>
        <sz val="11"/>
        <color rgb="FF006096"/>
        <rFont val="Roboto Condensed"/>
      </rPr>
      <t xml:space="preserve">  LENGTH(authentication_string) &gt; 0</t>
    </r>
    <r>
      <rPr>
        <sz val="11"/>
        <color rgb="FF006096"/>
        <rFont val="Roboto Condensed"/>
      </rPr>
      <t xml:space="preserve">
</t>
    </r>
    <r>
      <rPr>
        <sz val="11"/>
        <color rgb="FF006096"/>
        <rFont val="Roboto Condensed"/>
      </rPr>
      <t>ORDER BY plugin;</t>
    </r>
    <r>
      <rPr>
        <sz val="11"/>
        <color rgb="FF006096"/>
        <rFont val="Roboto Condensed"/>
      </rPr>
      <t xml:space="preserve">
</t>
    </r>
  </si>
  <si>
    <t>2.6</t>
  </si>
  <si>
    <r>
      <rPr>
        <sz val="11"/>
        <rFont val="Calibri"/>
      </rPr>
      <t>Ensure Non-Default, Unique Cryptographic Material is in Use</t>
    </r>
  </si>
  <si>
    <r>
      <rPr>
        <sz val="11"/>
        <color rgb="FF000000"/>
        <rFont val="Calibri"/>
      </rPr>
      <t>Generate new certificates, keys, and other cryptographic material as needed for each affected MySQL instance.</t>
    </r>
  </si>
  <si>
    <r>
      <rPr>
        <sz val="11"/>
        <color rgb="FF000000"/>
        <rFont val="Calibri"/>
      </rPr>
      <t>The cryptographic material used by MySQL, such as digital certificates and encryption keys, should be used only for MySQL and only for one instance. Default cryptographic material should not be used since it is not unique to the instance.</t>
    </r>
  </si>
  <si>
    <r>
      <rPr>
        <sz val="11"/>
        <color rgb="FF000000"/>
        <rFont val="Calibri"/>
      </rPr>
      <t>Review all cryptographic material.  If it is default, used for other MySQL instances and/or for purposes other than MySQL then this is a finding.</t>
    </r>
    <r>
      <rPr>
        <sz val="11"/>
        <color rgb="FF000000"/>
        <rFont val="Calibri"/>
      </rPr>
      <t xml:space="preserve">
</t>
    </r>
    <r>
      <rPr>
        <sz val="11"/>
        <color rgb="FF000000"/>
        <rFont val="Calibri"/>
      </rPr>
      <t>Review the server certificate by running:</t>
    </r>
    <r>
      <rPr>
        <sz val="11"/>
        <color rgb="FF000000"/>
        <rFont val="Calibri"/>
      </rPr>
      <t xml:space="preserve">
</t>
    </r>
    <r>
      <rPr>
        <sz val="11"/>
        <color rgb="FF006096"/>
        <rFont val="Roboto Condensed"/>
      </rPr>
      <t>cd &lt;data_dir and/or ssl_cert&gt;</t>
    </r>
    <r>
      <rPr>
        <sz val="11"/>
        <color rgb="FF006096"/>
        <rFont val="Roboto Condensed"/>
      </rPr>
      <t xml:space="preserve">
</t>
    </r>
    <r>
      <rPr>
        <sz val="11"/>
        <color rgb="FF006096"/>
        <rFont val="Roboto Condensed"/>
      </rPr>
      <t>sudo openssl x509 -in server-cert.pem -subject -noout | grep Auto_Generated_Server_Certificate</t>
    </r>
    <r>
      <rPr>
        <sz val="11"/>
        <color rgb="FF006096"/>
        <rFont val="Roboto Condensed"/>
      </rPr>
      <t xml:space="preserve">
</t>
    </r>
    <r>
      <rPr>
        <sz val="11"/>
        <color rgb="FF000000"/>
        <rFont val="Calibri"/>
      </rPr>
      <t xml:space="preserve">
</t>
    </r>
    <r>
      <rPr>
        <sz val="11"/>
        <color rgb="FF000000"/>
        <rFont val="Calibri"/>
      </rPr>
      <t>The output for the auto generated pem will look something like:</t>
    </r>
    <r>
      <rPr>
        <sz val="11"/>
        <color rgb="FF000000"/>
        <rFont val="Calibri"/>
      </rPr>
      <t xml:space="preserve">
</t>
    </r>
    <r>
      <rPr>
        <sz val="11"/>
        <color rgb="FF006096"/>
        <rFont val="Roboto Condensed"/>
      </rPr>
      <t>subject= /CN=MySQL_Server_8.0.21_Auto_Generated_Server_Certificate</t>
    </r>
    <r>
      <rPr>
        <sz val="11"/>
        <color rgb="FF006096"/>
        <rFont val="Roboto Condensed"/>
      </rPr>
      <t xml:space="preserve">
</t>
    </r>
    <r>
      <rPr>
        <sz val="11"/>
        <color rgb="FF000000"/>
        <rFont val="Calibri"/>
      </rPr>
      <t xml:space="preserve">
</t>
    </r>
    <r>
      <rPr>
        <sz val="11"/>
        <color rgb="FF000000"/>
        <rFont val="Calibri"/>
      </rPr>
      <t>If no rows return, the check is a pass since the certificate is not MySQL auto-generated.</t>
    </r>
  </si>
  <si>
    <t>2.7</t>
  </si>
  <si>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</si>
  <si>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 xml:space="preserve">To configure the global password lifetime to </t>
    </r>
    <r>
      <rPr>
        <b/>
        <sz val="11"/>
        <color rgb="FF000000"/>
        <rFont val="Calibri"/>
      </rPr>
      <t>365</t>
    </r>
    <r>
      <rPr>
        <sz val="11"/>
        <color rgb="FF000000"/>
        <rFont val="Calibri"/>
      </rPr>
      <t xml:space="preserve"> by executing the following command:</t>
    </r>
    <r>
      <rPr>
        <sz val="11"/>
        <color rgb="FF000000"/>
        <rFont val="Calibri"/>
      </rPr>
      <t xml:space="preserve">
</t>
    </r>
    <r>
      <rPr>
        <sz val="11"/>
        <color rgb="FF006096"/>
        <rFont val="Roboto Condensed"/>
      </rPr>
      <t>set persist default_password_lifetime = 365;</t>
    </r>
    <r>
      <rPr>
        <sz val="11"/>
        <color rgb="FF006096"/>
        <rFont val="Roboto Condensed"/>
      </rPr>
      <t xml:space="preserve">
</t>
    </r>
    <r>
      <rPr>
        <sz val="11"/>
        <color rgb="FF000000"/>
        <rFont val="Calibri"/>
      </rPr>
      <t xml:space="preserve">
</t>
    </r>
    <r>
      <rPr>
        <sz val="11"/>
        <color rgb="FF000000"/>
        <rFont val="Calibri"/>
      </rPr>
      <t>Alternatively, configure the password lifetime for each user returned by the audit procedure by executing the following command:</t>
    </r>
    <r>
      <rPr>
        <sz val="11"/>
        <color rgb="FF000000"/>
        <rFont val="Calibri"/>
      </rPr>
      <t xml:space="preserve">
</t>
    </r>
    <r>
      <rPr>
        <sz val="11"/>
        <color rgb="FF006096"/>
        <rFont val="Roboto Condensed"/>
      </rPr>
      <t xml:space="preserve">ALTER USER '&lt;username&gt;'@'&lt;localhost&gt;' PASSWORD EXPIRE INTERVAL 365 DAY; </t>
    </r>
    <r>
      <rPr>
        <sz val="11"/>
        <color rgb="FF006096"/>
        <rFont val="Roboto Condensed"/>
      </rPr>
      <t xml:space="preserve">
</t>
    </r>
  </si>
  <si>
    <r>
      <rPr>
        <sz val="11"/>
        <color rgb="FF000000"/>
        <rFont val="Calibri"/>
      </rPr>
      <t>Password expiration provides users with a unique time bounded password lifetime.</t>
    </r>
  </si>
  <si>
    <r>
      <rPr>
        <sz val="11"/>
        <color rgb="FF000000"/>
        <rFont val="Calibri"/>
      </rPr>
      <t xml:space="preserve">The global password lifetime is set using </t>
    </r>
    <r>
      <rPr>
        <b/>
        <sz val="11"/>
        <color rgb="FF000000"/>
        <rFont val="Calibri"/>
      </rPr>
      <t>default_password_lifetime</t>
    </r>
    <r>
      <rPr>
        <sz val="11"/>
        <color rgb="FF000000"/>
        <rFont val="Calibri"/>
      </rPr>
      <t xml:space="preserve">. If the value of </t>
    </r>
    <r>
      <rPr>
        <b/>
        <sz val="11"/>
        <color rgb="FF000000"/>
        <rFont val="Calibri"/>
      </rPr>
      <t>default_password_lifetime</t>
    </r>
    <r>
      <rPr>
        <sz val="11"/>
        <color rgb="FF000000"/>
        <rFont val="Calibri"/>
      </rPr>
      <t xml:space="preserve"> is greater than </t>
    </r>
    <r>
      <rPr>
        <b/>
        <sz val="11"/>
        <color rgb="FF000000"/>
        <rFont val="Calibri"/>
      </rPr>
      <t>0</t>
    </r>
    <r>
      <rPr>
        <sz val="11"/>
        <color rgb="FF000000"/>
        <rFont val="Calibri"/>
      </rPr>
      <t>, it indicates the permitted password lifetime.</t>
    </r>
    <r>
      <rPr>
        <sz val="11"/>
        <color rgb="FF000000"/>
        <rFont val="Calibri"/>
      </rPr>
      <t xml:space="preserve">
</t>
    </r>
    <r>
      <rPr>
        <sz val="11"/>
        <color rgb="FF000000"/>
        <rFont val="Calibri"/>
      </rPr>
      <t>Execute the following command to check the global password lifetime:</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FROM performance_schema.global_variables where VARIABLE_NAME like 'default_password_lifetime';	</t>
    </r>
    <r>
      <rPr>
        <sz val="11"/>
        <color rgb="FF006096"/>
        <rFont val="Roboto Condensed"/>
      </rPr>
      <t xml:space="preserve">
</t>
    </r>
    <r>
      <rPr>
        <sz val="11"/>
        <color rgb="FF000000"/>
        <rFont val="Calibri"/>
      </rPr>
      <t xml:space="preserve">
</t>
    </r>
    <r>
      <rPr>
        <sz val="11"/>
        <color rgb="FF000000"/>
        <rFont val="Calibri"/>
      </rPr>
      <t xml:space="preserve">A value greater than </t>
    </r>
    <r>
      <rPr>
        <b/>
        <sz val="11"/>
        <color rgb="FF000000"/>
        <rFont val="Calibri"/>
      </rPr>
      <t>365</t>
    </r>
    <r>
      <rPr>
        <sz val="11"/>
        <color rgb="FF000000"/>
        <rFont val="Calibri"/>
      </rPr>
      <t xml:space="preserve"> implies a fail.</t>
    </r>
    <r>
      <rPr>
        <sz val="11"/>
        <color rgb="FF000000"/>
        <rFont val="Calibri"/>
      </rPr>
      <t xml:space="preserve">
</t>
    </r>
    <r>
      <rPr>
        <sz val="11"/>
        <color rgb="FF000000"/>
        <rFont val="Calibri"/>
      </rPr>
      <t xml:space="preserve">When the global password lifetime is less than or equal to </t>
    </r>
    <r>
      <rPr>
        <b/>
        <sz val="11"/>
        <color rgb="FF000000"/>
        <rFont val="Calibri"/>
      </rPr>
      <t>365</t>
    </r>
    <r>
      <rPr>
        <sz val="11"/>
        <color rgb="FF000000"/>
        <rFont val="Calibri"/>
      </rPr>
      <t>, or not configured, each user account shall be checked by executing the following command:</t>
    </r>
    <r>
      <rPr>
        <sz val="11"/>
        <color rgb="FF000000"/>
        <rFont val="Calibri"/>
      </rPr>
      <t xml:space="preserve">
</t>
    </r>
    <r>
      <rPr>
        <sz val="11"/>
        <color rgb="FF006096"/>
        <rFont val="Roboto Condensed"/>
      </rPr>
      <t xml:space="preserve">SELECT user, host, password_lifetime from mysql.user where password_lifetime = 0 OR password_lifetime &gt; 365; </t>
    </r>
    <r>
      <rPr>
        <sz val="11"/>
        <color rgb="FF006096"/>
        <rFont val="Roboto Condensed"/>
      </rPr>
      <t xml:space="preserve">
</t>
    </r>
    <r>
      <rPr>
        <sz val="11"/>
        <color rgb="FF000000"/>
        <rFont val="Calibri"/>
      </rPr>
      <t xml:space="preserve">
</t>
    </r>
    <r>
      <rPr>
        <sz val="11"/>
        <color rgb="FF000000"/>
        <rFont val="Calibri"/>
      </rPr>
      <t>A lack of results implies compliance.</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implies the password never expires.</t>
    </r>
  </si>
  <si>
    <r>
      <rPr>
        <b/>
        <sz val="11"/>
        <color rgb="FF000000"/>
        <rFont val="Calibri"/>
      </rPr>
      <t>NULL</t>
    </r>
  </si>
  <si>
    <t>2.8</t>
  </si>
  <si>
    <r>
      <rPr>
        <sz val="11"/>
        <rFont val="Calibri"/>
      </rPr>
      <t>Ensure Password Resets Require Strong Passwords</t>
    </r>
  </si>
  <si>
    <r>
      <rPr>
        <sz val="11"/>
        <color rgb="FF000000"/>
        <rFont val="Calibri"/>
      </rPr>
      <t>Set a global policy that passwords may not be reused for a minimum of five password changes:</t>
    </r>
    <r>
      <rPr>
        <sz val="11"/>
        <color rgb="FF000000"/>
        <rFont val="Calibri"/>
      </rPr>
      <t xml:space="preserve">
</t>
    </r>
    <r>
      <rPr>
        <sz val="11"/>
        <color rgb="FF006096"/>
        <rFont val="Roboto Condensed"/>
      </rPr>
      <t>SET PERSIST password_history = 5;</t>
    </r>
    <r>
      <rPr>
        <sz val="11"/>
        <color rgb="FF006096"/>
        <rFont val="Roboto Condensed"/>
      </rPr>
      <t xml:space="preserve">
</t>
    </r>
    <r>
      <rPr>
        <sz val="11"/>
        <color rgb="FF000000"/>
        <rFont val="Calibri"/>
      </rPr>
      <t xml:space="preserve">
</t>
    </r>
    <r>
      <rPr>
        <sz val="11"/>
        <color rgb="FF000000"/>
        <rFont val="Calibri"/>
      </rPr>
      <t>Set a global policy that passwords have a lifetime to approximately one year (in days)</t>
    </r>
    <r>
      <rPr>
        <sz val="11"/>
        <color rgb="FF000000"/>
        <rFont val="Calibri"/>
      </rPr>
      <t xml:space="preserve">
</t>
    </r>
    <r>
      <rPr>
        <sz val="11"/>
        <color rgb="FF006096"/>
        <rFont val="Roboto Condensed"/>
      </rPr>
      <t>SET PERSIST password_reuse_interval = 365;</t>
    </r>
    <r>
      <rPr>
        <sz val="11"/>
        <color rgb="FF006096"/>
        <rFont val="Roboto Condensed"/>
      </rPr>
      <t xml:space="preserve">
</t>
    </r>
  </si>
  <si>
    <r>
      <rPr>
        <sz val="11"/>
        <color rgb="FF000000"/>
        <rFont val="Calibri"/>
      </rPr>
      <t>Disabling password reuse, enforcing password strength, and denying reuse can be implemented to prevent successful usage of stolen or previously guessed passwords by malicious users.</t>
    </r>
    <r>
      <rPr>
        <sz val="11"/>
        <color rgb="FF000000"/>
        <rFont val="Calibri"/>
      </rPr>
      <t xml:space="preserve">
</t>
    </r>
    <r>
      <rPr>
        <sz val="11"/>
        <color rgb="FF000000"/>
        <rFont val="Calibri"/>
      </rPr>
      <t>Restricted accounts using passwords on the basis of  the number of password changes and length ensure a password cannot be chosen from a specified number of the most recent passwords.</t>
    </r>
  </si>
  <si>
    <r>
      <rPr>
        <sz val="11"/>
        <color rgb="FF000000"/>
        <rFont val="Calibri"/>
      </rPr>
      <t>To assess this recommendation 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 where VARIABLE_NAME in ('password_history', 'password_reuse_interval');</t>
    </r>
    <r>
      <rPr>
        <sz val="11"/>
        <color rgb="FF006096"/>
        <rFont val="Roboto Condensed"/>
      </rPr>
      <t xml:space="preserve">
</t>
    </r>
    <r>
      <rPr>
        <sz val="11"/>
        <color rgb="FF000000"/>
        <rFont val="Calibri"/>
      </rPr>
      <t xml:space="preserve">
</t>
    </r>
    <r>
      <rPr>
        <sz val="11"/>
        <color rgb="FF000000"/>
        <rFont val="Calibri"/>
      </rPr>
      <t xml:space="preserve">A value of </t>
    </r>
    <r>
      <rPr>
        <b/>
        <sz val="11"/>
        <color rgb="FF000000"/>
        <rFont val="Calibri"/>
      </rPr>
      <t>0</t>
    </r>
    <r>
      <rPr>
        <sz val="11"/>
        <color rgb="FF000000"/>
        <rFont val="Calibri"/>
      </rPr>
      <t xml:space="preserve"> indicates that NO policy is defined for the associated variable.</t>
    </r>
    <r>
      <rPr>
        <sz val="11"/>
        <color rgb="FF000000"/>
        <rFont val="Calibri"/>
      </rPr>
      <t xml:space="preserve">
</t>
    </r>
    <r>
      <rPr>
        <sz val="11"/>
        <color rgb="FF000000"/>
        <rFont val="Calibri"/>
      </rPr>
      <t xml:space="preserve">The </t>
    </r>
    <r>
      <rPr>
        <b/>
        <sz val="11"/>
        <color rgb="FF000000"/>
        <rFont val="Calibri"/>
      </rPr>
      <t>password_history</t>
    </r>
    <r>
      <rPr>
        <sz val="11"/>
        <color rgb="FF000000"/>
        <rFont val="Calibri"/>
      </rPr>
      <t xml:space="preserve"> variable indicates the number of subsequent account password changes that must occur before the password can be reused. The </t>
    </r>
    <r>
      <rPr>
        <b/>
        <sz val="11"/>
        <color rgb="FF000000"/>
        <rFont val="Calibri"/>
      </rPr>
      <t>password_history</t>
    </r>
    <r>
      <rPr>
        <sz val="11"/>
        <color rgb="FF000000"/>
        <rFont val="Calibri"/>
      </rPr>
      <t xml:space="preserve"> should be greater than or equal to </t>
    </r>
    <r>
      <rPr>
        <b/>
        <sz val="11"/>
        <color rgb="FF000000"/>
        <rFont val="Calibri"/>
      </rPr>
      <t>5</t>
    </r>
    <r>
      <rPr>
        <sz val="11"/>
        <color rgb="FF000000"/>
        <rFont val="Calibri"/>
      </rPr>
      <t>, thus attempts to use any of the prior five, or more, passwords for this account will be denied.</t>
    </r>
    <r>
      <rPr>
        <sz val="11"/>
        <color rgb="FF000000"/>
        <rFont val="Calibri"/>
      </rPr>
      <t xml:space="preserve">
</t>
    </r>
    <r>
      <rPr>
        <sz val="11"/>
        <color rgb="FF000000"/>
        <rFont val="Calibri"/>
      </rPr>
      <t xml:space="preserve">The </t>
    </r>
    <r>
      <rPr>
        <b/>
        <sz val="11"/>
        <color rgb="FF000000"/>
        <rFont val="Calibri"/>
      </rPr>
      <t>password_reuse_interval</t>
    </r>
    <r>
      <rPr>
        <sz val="11"/>
        <color rgb="FF000000"/>
        <rFont val="Calibri"/>
      </rPr>
      <t xml:space="preserve"> defines the global policy for controlling reuse of previous passwords based on time elapsed. For an account password used previously, this variable indicates the number of days that must pass before the password can be reused.</t>
    </r>
    <r>
      <rPr>
        <sz val="11"/>
        <color rgb="FF000000"/>
        <rFont val="Calibri"/>
      </rPr>
      <t xml:space="preserve">
</t>
    </r>
    <r>
      <rPr>
        <sz val="11"/>
        <color rgb="FF000000"/>
        <rFont val="Calibri"/>
      </rPr>
      <t xml:space="preserve">Password should not be reused over the period of a year. The value of </t>
    </r>
    <r>
      <rPr>
        <b/>
        <sz val="11"/>
        <color rgb="FF000000"/>
        <rFont val="Calibri"/>
      </rPr>
      <t>password_reuse_interval</t>
    </r>
    <r>
      <rPr>
        <sz val="11"/>
        <color rgb="FF000000"/>
        <rFont val="Calibri"/>
      </rPr>
      <t xml:space="preserve"> should be greater than or equal to </t>
    </r>
    <r>
      <rPr>
        <b/>
        <sz val="11"/>
        <color rgb="FF000000"/>
        <rFont val="Calibri"/>
      </rPr>
      <t>365</t>
    </r>
    <r>
      <rPr>
        <sz val="11"/>
        <color rgb="FF000000"/>
        <rFont val="Calibri"/>
      </rPr>
      <t>.</t>
    </r>
  </si>
  <si>
    <r>
      <rPr>
        <sz val="11"/>
        <color rgb="FF000000"/>
        <rFont val="Calibri"/>
      </rPr>
      <t xml:space="preserve">Both </t>
    </r>
    <r>
      <rPr>
        <b/>
        <sz val="11"/>
        <color rgb="FF000000"/>
        <rFont val="Calibri"/>
      </rPr>
      <t>password_history</t>
    </r>
    <r>
      <rPr>
        <sz val="11"/>
        <color rgb="FF000000"/>
        <rFont val="Calibri"/>
      </rPr>
      <t xml:space="preserve"> and </t>
    </r>
    <r>
      <rPr>
        <b/>
        <sz val="11"/>
        <color rgb="FF000000"/>
        <rFont val="Calibri"/>
      </rPr>
      <t>password_reuse_interval</t>
    </r>
    <r>
      <rPr>
        <sz val="11"/>
        <color rgb="FF000000"/>
        <rFont val="Calibri"/>
      </rPr>
      <t xml:space="preserve"> are </t>
    </r>
    <r>
      <rPr>
        <b/>
        <sz val="11"/>
        <color rgb="FF000000"/>
        <rFont val="Calibri"/>
      </rPr>
      <t>0</t>
    </r>
    <r>
      <rPr>
        <sz val="11"/>
        <color rgb="FF000000"/>
        <rFont val="Calibri"/>
      </rPr>
      <t xml:space="preserve"> (off) by default.</t>
    </r>
  </si>
  <si>
    <t>2.9</t>
  </si>
  <si>
    <r>
      <rPr>
        <sz val="11"/>
        <rFont val="Calibri"/>
      </rPr>
      <t>Require Current Password for Password Reset</t>
    </r>
  </si>
  <si>
    <r>
      <rPr>
        <sz val="11"/>
        <color rgb="FF000000"/>
        <rFont val="Calibri"/>
      </rPr>
      <t xml:space="preserve">Set the value to </t>
    </r>
    <r>
      <rPr>
        <b/>
        <sz val="11"/>
        <color rgb="FF000000"/>
        <rFont val="Calibri"/>
      </rPr>
      <t>ON</t>
    </r>
    <r>
      <rPr>
        <sz val="11"/>
        <color rgb="FF000000"/>
        <rFont val="Calibri"/>
      </rPr>
      <t xml:space="preserve">
</t>
    </r>
    <r>
      <rPr>
        <sz val="11"/>
        <color rgb="FF006096"/>
        <rFont val="Roboto Condensed"/>
      </rPr>
      <t>SET PERSIST password_require_current=ON;</t>
    </r>
    <r>
      <rPr>
        <sz val="11"/>
        <color rgb="FF006096"/>
        <rFont val="Roboto Condensed"/>
      </rPr>
      <t xml:space="preserve">
</t>
    </r>
  </si>
  <si>
    <r>
      <rPr>
        <sz val="11"/>
        <color rgb="FF000000"/>
        <rFont val="Calibri"/>
      </rPr>
      <t>Require the current password for password reset.</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</si>
  <si>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 where VARIABLE_NAME in ('password_require_current');</t>
    </r>
    <r>
      <rPr>
        <sz val="11"/>
        <color rgb="FF006096"/>
        <rFont val="Roboto Condensed"/>
      </rPr>
      <t xml:space="preserve">
</t>
    </r>
    <r>
      <rPr>
        <sz val="11"/>
        <color rgb="FF000000"/>
        <rFont val="Calibri"/>
      </rPr>
      <t xml:space="preserve">
</t>
    </r>
    <r>
      <rPr>
        <sz val="11"/>
        <color rgb="FF000000"/>
        <rFont val="Calibri"/>
      </rPr>
      <t xml:space="preserve">The return value should be </t>
    </r>
    <r>
      <rPr>
        <b/>
        <sz val="11"/>
        <color rgb="FF000000"/>
        <rFont val="Calibri"/>
      </rPr>
      <t>ON</t>
    </r>
    <r>
      <rPr>
        <sz val="11"/>
        <color rgb="FF000000"/>
        <rFont val="Calibri"/>
      </rPr>
      <t>.</t>
    </r>
  </si>
  <si>
    <r>
      <rPr>
        <sz val="11"/>
        <color rgb="FF000000"/>
        <rFont val="Calibri"/>
      </rPr>
      <t xml:space="preserve">The </t>
    </r>
    <r>
      <rPr>
        <b/>
        <sz val="11"/>
        <color rgb="FF000000"/>
        <rFont val="Calibri"/>
      </rPr>
      <t>password_require_current</t>
    </r>
    <r>
      <rPr>
        <sz val="11"/>
        <color rgb="FF000000"/>
        <rFont val="Calibri"/>
      </rPr>
      <t xml:space="preserve"> is </t>
    </r>
    <r>
      <rPr>
        <b/>
        <sz val="11"/>
        <color rgb="FF000000"/>
        <rFont val="Calibri"/>
      </rPr>
      <t>OFF</t>
    </r>
    <r>
      <rPr>
        <sz val="11"/>
        <color rgb="FF000000"/>
        <rFont val="Calibri"/>
      </rPr>
      <t xml:space="preserve"> by default.</t>
    </r>
  </si>
  <si>
    <t>2.10</t>
  </si>
  <si>
    <r>
      <rPr>
        <sz val="11"/>
        <rFont val="Calibri"/>
      </rPr>
      <t>Use Dual Passwords to Enable Higher Frequency Password Rotation</t>
    </r>
  </si>
  <si>
    <r>
      <rPr>
        <sz val="11"/>
        <color rgb="FF000000"/>
        <rFont val="Calibri"/>
      </rPr>
      <t xml:space="preserve">To set dual passwords execute the following </t>
    </r>
    <r>
      <rPr>
        <b/>
        <sz val="11"/>
        <color rgb="FF000000"/>
        <rFont val="Calibri"/>
      </rPr>
      <t>ALTER</t>
    </r>
    <r>
      <rPr>
        <sz val="11"/>
        <color rgb="FF000000"/>
        <rFont val="Calibri"/>
      </rPr>
      <t xml:space="preserve"> command:</t>
    </r>
    <r>
      <rPr>
        <sz val="11"/>
        <color rgb="FF000000"/>
        <rFont val="Calibri"/>
      </rPr>
      <t xml:space="preserve">
</t>
    </r>
    <r>
      <rPr>
        <sz val="11"/>
        <color rgb="FF006096"/>
        <rFont val="Roboto Condensed"/>
      </rPr>
      <t>ALTER USER '&lt;user&gt;'@'&lt;hostname&gt;'</t>
    </r>
    <r>
      <rPr>
        <sz val="11"/>
        <color rgb="FF006096"/>
        <rFont val="Roboto Condensed"/>
      </rPr>
      <t xml:space="preserve">
</t>
    </r>
    <r>
      <rPr>
        <sz val="11"/>
        <color rgb="FF006096"/>
        <rFont val="Roboto Condensed"/>
      </rPr>
      <t xml:space="preserve">  IDENTIFIED BY '&lt;new_password&gt;'</t>
    </r>
    <r>
      <rPr>
        <sz val="11"/>
        <color rgb="FF006096"/>
        <rFont val="Roboto Condensed"/>
      </rPr>
      <t xml:space="preserve">
</t>
    </r>
    <r>
      <rPr>
        <sz val="11"/>
        <color rgb="FF006096"/>
        <rFont val="Roboto Condensed"/>
      </rPr>
      <t xml:space="preserve">  RETAIN CURRENT PASSWORD;</t>
    </r>
    <r>
      <rPr>
        <sz val="11"/>
        <color rgb="FF006096"/>
        <rFont val="Roboto Condensed"/>
      </rPr>
      <t xml:space="preserve">
</t>
    </r>
    <r>
      <rPr>
        <sz val="11"/>
        <color rgb="FF000000"/>
        <rFont val="Calibri"/>
      </rPr>
      <t xml:space="preserve">
</t>
    </r>
    <r>
      <rPr>
        <sz val="11"/>
        <color rgb="FF000000"/>
        <rFont val="Calibri"/>
      </rPr>
      <t xml:space="preserve">Once the new password has been distributed </t>
    </r>
    <r>
      <rPr>
        <b/>
        <sz val="11"/>
        <color rgb="FF000000"/>
        <rFont val="Calibri"/>
      </rPr>
      <t>DISCARD</t>
    </r>
    <r>
      <rPr>
        <sz val="11"/>
        <color rgb="FF000000"/>
        <rFont val="Calibri"/>
      </rPr>
      <t xml:space="preserve"> the old password using </t>
    </r>
    <r>
      <rPr>
        <b/>
        <sz val="11"/>
        <color rgb="FF000000"/>
        <rFont val="Calibri"/>
      </rPr>
      <t>ALTER</t>
    </r>
    <r>
      <rPr>
        <sz val="11"/>
        <color rgb="FF000000"/>
        <rFont val="Calibri"/>
      </rPr>
      <t>:</t>
    </r>
    <r>
      <rPr>
        <sz val="11"/>
        <color rgb="FF000000"/>
        <rFont val="Calibri"/>
      </rPr>
      <t xml:space="preserve">
</t>
    </r>
    <r>
      <rPr>
        <sz val="11"/>
        <color rgb="FF006096"/>
        <rFont val="Roboto Condensed"/>
      </rPr>
      <t>ALTER USER '&lt;user&gt;'@'&lt;hostname&gt;'</t>
    </r>
    <r>
      <rPr>
        <sz val="11"/>
        <color rgb="FF006096"/>
        <rFont val="Roboto Condensed"/>
      </rPr>
      <t xml:space="preserve">
</t>
    </r>
    <r>
      <rPr>
        <sz val="11"/>
        <color rgb="FF006096"/>
        <rFont val="Roboto Condensed"/>
      </rPr>
      <t xml:space="preserve">  DISCARD OLD PASSWORD;</t>
    </r>
    <r>
      <rPr>
        <sz val="11"/>
        <color rgb="FF006096"/>
        <rFont val="Roboto Condensed"/>
      </rPr>
      <t xml:space="preserve">
</t>
    </r>
  </si>
  <si>
    <r>
      <rPr>
        <sz val="11"/>
        <color rgb="FF000000"/>
        <rFont val="Calibri"/>
      </rPr>
      <t>Dual passwords act as a tool to encourage password rotations in cases where a synchronized password change is not viable. By having a time delta to have old and new passwords in place, the process of replacing old passwords with new passwords within applications is simplified.</t>
    </r>
  </si>
  <si>
    <r>
      <rPr>
        <sz val="11"/>
        <color rgb="FF000000"/>
        <rFont val="Calibri"/>
      </rPr>
      <t>If the original password isn't removed upon completion of the password rotation process, the potential risk for a compromise is increased.</t>
    </r>
  </si>
  <si>
    <r>
      <rPr>
        <sz val="11"/>
        <color rgb="FF000000"/>
        <rFont val="Calibri"/>
      </rPr>
      <t>To determine which users currently have dual passwords, run the following command:</t>
    </r>
    <r>
      <rPr>
        <sz val="11"/>
        <color rgb="FF000000"/>
        <rFont val="Calibri"/>
      </rPr>
      <t xml:space="preserve">
</t>
    </r>
    <r>
      <rPr>
        <sz val="11"/>
        <color rgb="FF006096"/>
        <rFont val="Roboto Condensed"/>
      </rPr>
      <t>SELECT user, host FROM mysql.user WHERE length(user_attributes-&gt;"$.additional_password")&gt;0;</t>
    </r>
    <r>
      <rPr>
        <sz val="11"/>
        <color rgb="FF006096"/>
        <rFont val="Roboto Condensed"/>
      </rPr>
      <t xml:space="preserve">
</t>
    </r>
    <r>
      <rPr>
        <sz val="11"/>
        <color rgb="FF000000"/>
        <rFont val="Calibri"/>
      </rPr>
      <t xml:space="preserve">
</t>
    </r>
    <r>
      <rPr>
        <sz val="11"/>
        <color rgb="FF000000"/>
        <rFont val="Calibri"/>
      </rPr>
      <t>If an account has a dual password and the process of password rotation has completed, this is a fail.</t>
    </r>
  </si>
  <si>
    <t>2.11</t>
  </si>
  <si>
    <r>
      <rPr>
        <sz val="11"/>
        <rFont val="Calibri"/>
      </rPr>
      <t>Lock Out Accounts if Not Currently in Use</t>
    </r>
  </si>
  <si>
    <r>
      <rPr>
        <sz val="11"/>
        <color rgb="FF000000"/>
        <rFont val="Calibri"/>
      </rPr>
      <t>To lock accounts - example:</t>
    </r>
    <r>
      <rPr>
        <sz val="11"/>
        <color rgb="FF000000"/>
        <rFont val="Calibri"/>
      </rPr>
      <t xml:space="preserve">
</t>
    </r>
    <r>
      <rPr>
        <sz val="11"/>
        <color rgb="FF006096"/>
        <rFont val="Roboto Condensed"/>
      </rPr>
      <t>ALTER USER 'jeffrey'@'localhost' ACCOUNT LOCK;</t>
    </r>
    <r>
      <rPr>
        <sz val="11"/>
        <color rgb="FF006096"/>
        <rFont val="Roboto Condensed"/>
      </rPr>
      <t xml:space="preserve">
</t>
    </r>
    <r>
      <rPr>
        <sz val="11"/>
        <color rgb="FF000000"/>
        <rFont val="Calibri"/>
      </rPr>
      <t xml:space="preserve">
</t>
    </r>
    <r>
      <rPr>
        <sz val="11"/>
        <color rgb="FF000000"/>
        <rFont val="Calibri"/>
      </rPr>
      <t>To unlock accounts - example</t>
    </r>
    <r>
      <rPr>
        <sz val="11"/>
        <color rgb="FF000000"/>
        <rFont val="Calibri"/>
      </rPr>
      <t xml:space="preserve">
</t>
    </r>
    <r>
      <rPr>
        <sz val="11"/>
        <color rgb="FF006096"/>
        <rFont val="Roboto Condensed"/>
      </rPr>
      <t>ALTER USER 'jeffrey'@'localhost' ACCOUNT UNLOCK;</t>
    </r>
    <r>
      <rPr>
        <sz val="11"/>
        <color rgb="FF006096"/>
        <rFont val="Roboto Condensed"/>
      </rPr>
      <t xml:space="preserve">
</t>
    </r>
    <r>
      <rPr>
        <sz val="11"/>
        <color rgb="FF000000"/>
        <rFont val="Calibri"/>
      </rPr>
      <t xml:space="preserve">
</t>
    </r>
    <r>
      <rPr>
        <sz val="11"/>
        <color rgb="FF000000"/>
        <rFont val="Calibri"/>
      </rPr>
      <t xml:space="preserve">Note: Works for </t>
    </r>
    <r>
      <rPr>
        <b/>
        <sz val="11"/>
        <color rgb="FF000000"/>
        <rFont val="Calibri"/>
      </rPr>
      <t>CREATE</t>
    </r>
    <r>
      <rPr>
        <sz val="11"/>
        <color rgb="FF000000"/>
        <rFont val="Calibri"/>
      </rPr>
      <t xml:space="preserve"> as well. It is good practice to </t>
    </r>
    <r>
      <rPr>
        <b/>
        <sz val="11"/>
        <color rgb="FF000000"/>
        <rFont val="Calibri"/>
      </rPr>
      <t>LOCK</t>
    </r>
    <r>
      <rPr>
        <sz val="11"/>
        <color rgb="FF000000"/>
        <rFont val="Calibri"/>
      </rPr>
      <t xml:space="preserve"> an account if created ahead of time.</t>
    </r>
  </si>
  <si>
    <r>
      <rPr>
        <sz val="11"/>
        <color rgb="FF000000"/>
        <rFont val="Calibri"/>
      </rPr>
      <t>If users with accounts will not be using their account for some time, to reduce the risk of attacks or inappropriate account usage or if suspicions exist that an account might be under attack, disabling the account will secure it and once it's ready to resume use it can easily be re-enabled.</t>
    </r>
  </si>
  <si>
    <r>
      <rPr>
        <sz val="11"/>
        <color rgb="FF000000"/>
        <rFont val="Calibri"/>
      </rPr>
      <t>Review the locked status of accounts:</t>
    </r>
    <r>
      <rPr>
        <sz val="11"/>
        <color rgb="FF000000"/>
        <rFont val="Calibri"/>
      </rPr>
      <t xml:space="preserve">
</t>
    </r>
    <r>
      <rPr>
        <sz val="11"/>
        <color rgb="FF006096"/>
        <rFont val="Roboto Condensed"/>
      </rPr>
      <t>select user, host, account_locked from mysql.user;</t>
    </r>
    <r>
      <rPr>
        <sz val="11"/>
        <color rgb="FF006096"/>
        <rFont val="Roboto Condensed"/>
      </rPr>
      <t xml:space="preserve">
</t>
    </r>
    <r>
      <rPr>
        <sz val="11"/>
        <color rgb="FF000000"/>
        <rFont val="Calibri"/>
      </rPr>
      <t xml:space="preserve">
</t>
    </r>
    <r>
      <rPr>
        <sz val="11"/>
        <color rgb="FF000000"/>
        <rFont val="Calibri"/>
      </rPr>
      <t>Accounts not in use and MySQL Reserved accounts should show as locked (</t>
    </r>
    <r>
      <rPr>
        <b/>
        <sz val="11"/>
        <color rgb="FF000000"/>
        <rFont val="Calibri"/>
      </rPr>
      <t>Y</t>
    </r>
    <r>
      <rPr>
        <sz val="11"/>
        <color rgb="FF000000"/>
        <rFont val="Calibri"/>
      </rPr>
      <t>).</t>
    </r>
  </si>
  <si>
    <r>
      <rPr>
        <sz val="11"/>
        <color rgb="FF000000"/>
        <rFont val="Calibri"/>
      </rPr>
      <t>Accounts are unlocked by default.</t>
    </r>
  </si>
  <si>
    <t>2.12</t>
  </si>
  <si>
    <r>
      <rPr>
        <sz val="11"/>
        <rFont val="Calibri"/>
      </rPr>
      <t>Ensure AES Encryption Mode for AES_ENCRYPT/AES_DECRYPT is Configured Correctly</t>
    </r>
  </si>
  <si>
    <r>
      <rPr>
        <sz val="11"/>
        <color rgb="FF000000"/>
        <rFont val="Calibri"/>
      </rPr>
      <t xml:space="preserve">Add the following lines to the MySQL server's </t>
    </r>
    <r>
      <rPr>
        <b/>
        <sz val="11"/>
        <color rgb="FF000000"/>
        <rFont val="Calibri"/>
      </rPr>
      <t>/etc/my.cnf</t>
    </r>
    <r>
      <rPr>
        <sz val="11"/>
        <color rgb="FF000000"/>
        <rFont val="Calibri"/>
      </rPr>
      <t>:</t>
    </r>
    <r>
      <rPr>
        <sz val="11"/>
        <color rgb="FF000000"/>
        <rFont val="Calibri"/>
      </rPr>
      <t xml:space="preserve">
</t>
    </r>
    <r>
      <rPr>
        <sz val="11"/>
        <color rgb="FF000000"/>
        <rFont val="Calibri"/>
      </rPr>
      <t>For example, if Block Encryption Mode for aes-256 CBC</t>
    </r>
    <r>
      <rPr>
        <sz val="11"/>
        <color rgb="FF000000"/>
        <rFont val="Calibri"/>
      </rPr>
      <t xml:space="preserve">
</t>
    </r>
    <r>
      <rPr>
        <sz val="11"/>
        <color rgb="FF006096"/>
        <rFont val="Roboto Condensed"/>
      </rPr>
      <t>block_encryption_mode=aes-256-cbc</t>
    </r>
    <r>
      <rPr>
        <sz val="11"/>
        <color rgb="FF006096"/>
        <rFont val="Roboto Condensed"/>
      </rPr>
      <t xml:space="preserve">
</t>
    </r>
    <r>
      <rPr>
        <sz val="11"/>
        <color rgb="FF000000"/>
        <rFont val="Calibri"/>
      </rPr>
      <t xml:space="preserve">
</t>
    </r>
    <r>
      <rPr>
        <sz val="11"/>
        <color rgb="FF000000"/>
        <rFont val="Calibri"/>
      </rPr>
      <t>Or, run the following command:</t>
    </r>
    <r>
      <rPr>
        <sz val="11"/>
        <color rgb="FF000000"/>
        <rFont val="Calibri"/>
      </rPr>
      <t xml:space="preserve">
</t>
    </r>
    <r>
      <rPr>
        <sz val="11"/>
        <color rgb="FF006096"/>
        <rFont val="Roboto Condensed"/>
      </rPr>
      <t>set persist block_encryption_mode='aes-256-cbc';</t>
    </r>
    <r>
      <rPr>
        <sz val="11"/>
        <color rgb="FF006096"/>
        <rFont val="Roboto Condensed"/>
      </rPr>
      <t xml:space="preserve">
</t>
    </r>
    <r>
      <rPr>
        <sz val="11"/>
        <color rgb="FF000000"/>
        <rFont val="Calibri"/>
      </rPr>
      <t xml:space="preserve">
</t>
    </r>
    <r>
      <rPr>
        <sz val="11"/>
        <color rgb="FF000000"/>
        <rFont val="Calibri"/>
      </rPr>
      <t>Restart the server for this change to take effect.</t>
    </r>
  </si>
  <si>
    <r>
      <rPr>
        <sz val="11"/>
        <color rgb="FF000000"/>
        <rFont val="Calibri"/>
      </rPr>
      <t xml:space="preserve">A block encryption mode with a Cipher Block Chaining (CBC) mode value and key length of 256 is recommended when using the </t>
    </r>
    <r>
      <rPr>
        <b/>
        <sz val="11"/>
        <color rgb="FF000000"/>
        <rFont val="Calibri"/>
      </rPr>
      <t>AES_ENCRYPT()</t>
    </r>
    <r>
      <rPr>
        <sz val="11"/>
        <color rgb="FF000000"/>
        <rFont val="Calibri"/>
      </rPr>
      <t xml:space="preserve"> and </t>
    </r>
    <r>
      <rPr>
        <b/>
        <sz val="11"/>
        <color rgb="FF000000"/>
        <rFont val="Calibri"/>
      </rPr>
      <t>AES_DECRYPT()</t>
    </r>
    <r>
      <rPr>
        <sz val="11"/>
        <color rgb="FF000000"/>
        <rFont val="Calibri"/>
      </rPr>
      <t xml:space="preserve"> functions for encryption.</t>
    </r>
  </si>
  <si>
    <r>
      <rPr>
        <sz val="11"/>
        <color rgb="FF000000"/>
        <rFont val="Calibri"/>
      </rPr>
      <t>Configuring a key length of 256 may impact backwards compatibility.</t>
    </r>
  </si>
  <si>
    <r>
      <rPr>
        <sz val="11"/>
        <color rgb="FF000000"/>
        <rFont val="Calibri"/>
      </rPr>
      <t>Run the following statement:</t>
    </r>
    <r>
      <rPr>
        <sz val="11"/>
        <color rgb="FF000000"/>
        <rFont val="Calibri"/>
      </rPr>
      <t xml:space="preserve">
</t>
    </r>
    <r>
      <rPr>
        <sz val="11"/>
        <color rgb="FF006096"/>
        <rFont val="Roboto Condensed"/>
      </rPr>
      <t>select @@block_encryption_mode;</t>
    </r>
    <r>
      <rPr>
        <sz val="11"/>
        <color rgb="FF006096"/>
        <rFont val="Roboto Condensed"/>
      </rPr>
      <t xml:space="preserve">
</t>
    </r>
    <r>
      <rPr>
        <sz val="11"/>
        <color rgb="FF000000"/>
        <rFont val="Calibri"/>
      </rPr>
      <t xml:space="preserve">
</t>
    </r>
    <r>
      <rPr>
        <sz val="11"/>
        <color rgb="FF000000"/>
        <rFont val="Calibri"/>
      </rPr>
      <t xml:space="preserve">A value other than </t>
    </r>
    <r>
      <rPr>
        <b/>
        <sz val="11"/>
        <color rgb="FF000000"/>
        <rFont val="Calibri"/>
      </rPr>
      <t>aes-256-*</t>
    </r>
    <r>
      <rPr>
        <sz val="11"/>
        <color rgb="FF000000"/>
        <rFont val="Calibri"/>
      </rPr>
      <t xml:space="preserve"> is a fail.</t>
    </r>
    <r>
      <rPr>
        <sz val="11"/>
        <color rgb="FF000000"/>
        <rFont val="Calibri"/>
      </rPr>
      <t xml:space="preserve">
</t>
    </r>
    <r>
      <rPr>
        <sz val="11"/>
        <color rgb="FF000000"/>
        <rFont val="Calibri"/>
      </rPr>
      <t xml:space="preserve">Where </t>
    </r>
    <r>
      <rPr>
        <b/>
        <sz val="11"/>
        <color rgb="FF000000"/>
        <rFont val="Calibri"/>
      </rPr>
      <t>*</t>
    </r>
    <r>
      <rPr>
        <sz val="11"/>
        <color rgb="FF000000"/>
        <rFont val="Calibri"/>
      </rPr>
      <t xml:space="preserve"> is one of the following - </t>
    </r>
    <r>
      <rPr>
        <b/>
        <sz val="11"/>
        <color rgb="FF000000"/>
        <rFont val="Calibri"/>
      </rPr>
      <t>ECB</t>
    </r>
    <r>
      <rPr>
        <sz val="11"/>
        <color rgb="FF000000"/>
        <rFont val="Calibri"/>
      </rPr>
      <t xml:space="preserve">, </t>
    </r>
    <r>
      <rPr>
        <b/>
        <sz val="11"/>
        <color rgb="FF000000"/>
        <rFont val="Calibri"/>
      </rPr>
      <t>CBC</t>
    </r>
    <r>
      <rPr>
        <sz val="11"/>
        <color rgb="FF000000"/>
        <rFont val="Calibri"/>
      </rPr>
      <t xml:space="preserve">, </t>
    </r>
    <r>
      <rPr>
        <b/>
        <sz val="11"/>
        <color rgb="FF000000"/>
        <rFont val="Calibri"/>
      </rPr>
      <t>CFB1</t>
    </r>
    <r>
      <rPr>
        <sz val="11"/>
        <color rgb="FF000000"/>
        <rFont val="Calibri"/>
      </rPr>
      <t xml:space="preserve">, </t>
    </r>
    <r>
      <rPr>
        <b/>
        <sz val="11"/>
        <color rgb="FF000000"/>
        <rFont val="Calibri"/>
      </rPr>
      <t>CFB8</t>
    </r>
    <r>
      <rPr>
        <sz val="11"/>
        <color rgb="FF000000"/>
        <rFont val="Calibri"/>
      </rPr>
      <t xml:space="preserve">, </t>
    </r>
    <r>
      <rPr>
        <b/>
        <sz val="11"/>
        <color rgb="FF000000"/>
        <rFont val="Calibri"/>
      </rPr>
      <t>CFB128</t>
    </r>
    <r>
      <rPr>
        <sz val="11"/>
        <color rgb="FF000000"/>
        <rFont val="Calibri"/>
      </rPr>
      <t xml:space="preserve">, </t>
    </r>
    <r>
      <rPr>
        <b/>
        <sz val="11"/>
        <color rgb="FF000000"/>
        <rFont val="Calibri"/>
      </rPr>
      <t>OFB</t>
    </r>
  </si>
  <si>
    <r>
      <rPr>
        <b/>
        <sz val="11"/>
        <color rgb="FF000000"/>
        <rFont val="Calibri"/>
      </rPr>
      <t>aes-128-ecb</t>
    </r>
  </si>
  <si>
    <t>2.13</t>
  </si>
  <si>
    <r>
      <rPr>
        <sz val="11"/>
        <rFont val="Calibri"/>
      </rPr>
      <t>Ensure Socket Peer-Credential Authentication is Used Appropriately</t>
    </r>
  </si>
  <si>
    <r>
      <rPr>
        <sz val="11"/>
        <color rgb="FF000000"/>
        <rFont val="Calibri"/>
      </rPr>
      <t xml:space="preserve">Add these options under the </t>
    </r>
    <r>
      <rPr>
        <b/>
        <sz val="11"/>
        <color rgb="FF000000"/>
        <rFont val="Calibri"/>
      </rPr>
      <t>[mysqld]</t>
    </r>
    <r>
      <rPr>
        <sz val="11"/>
        <color rgb="FF000000"/>
        <rFont val="Calibri"/>
      </rPr>
      <t xml:space="preserve"> option group in the MySQL </t>
    </r>
    <r>
      <rPr>
        <b/>
        <sz val="11"/>
        <color rgb="FF000000"/>
        <rFont val="Calibri"/>
      </rPr>
      <t>/etc/my.cnf</t>
    </r>
    <r>
      <rPr>
        <sz val="11"/>
        <color rgb="FF000000"/>
        <rFont val="Calibri"/>
      </rPr>
      <t>:</t>
    </r>
    <r>
      <rPr>
        <sz val="11"/>
        <color rgb="FF000000"/>
        <rFont val="Calibri"/>
      </rPr>
      <t xml:space="preserve">
</t>
    </r>
    <r>
      <rPr>
        <sz val="11"/>
        <color rgb="FF006096"/>
        <rFont val="Roboto Condensed"/>
      </rPr>
      <t>plugin-load-add=auth_socket.so</t>
    </r>
    <r>
      <rPr>
        <sz val="11"/>
        <color rgb="FF006096"/>
        <rFont val="Roboto Condensed"/>
      </rPr>
      <t xml:space="preserve">
</t>
    </r>
    <r>
      <rPr>
        <sz val="11"/>
        <color rgb="FF006096"/>
        <rFont val="Roboto Condensed"/>
      </rPr>
      <t>auth_socket=FORCE_PLUS_PERMANENT</t>
    </r>
    <r>
      <rPr>
        <sz val="11"/>
        <color rgb="FF006096"/>
        <rFont val="Roboto Condensed"/>
      </rPr>
      <t xml:space="preserve">
</t>
    </r>
    <r>
      <rPr>
        <sz val="11"/>
        <color rgb="FF000000"/>
        <rFont val="Calibri"/>
      </rPr>
      <t xml:space="preserve">
</t>
    </r>
    <r>
      <rPr>
        <b/>
        <sz val="11"/>
        <color rgb="FF000000"/>
        <rFont val="Calibri"/>
      </rPr>
      <t>For example:</t>
    </r>
    <r>
      <rPr>
        <sz val="11"/>
        <color rgb="FF000000"/>
        <rFont val="Calibri"/>
      </rPr>
      <t xml:space="preserve">
</t>
    </r>
    <r>
      <rPr>
        <sz val="11"/>
        <color rgb="FF000000"/>
        <rFont val="Calibri"/>
      </rPr>
      <t xml:space="preserve">For an OS user which can login to MySQL using </t>
    </r>
    <r>
      <rPr>
        <b/>
        <sz val="11"/>
        <color rgb="FF000000"/>
        <rFont val="Calibri"/>
      </rPr>
      <t>auth_socket</t>
    </r>
    <r>
      <rPr>
        <sz val="11"/>
        <color rgb="FF000000"/>
        <rFont val="Calibri"/>
      </rPr>
      <t>:</t>
    </r>
    <r>
      <rPr>
        <sz val="11"/>
        <color rgb="FF000000"/>
        <rFont val="Calibri"/>
      </rPr>
      <t xml:space="preserve">
</t>
    </r>
    <r>
      <rPr>
        <sz val="11"/>
        <color rgb="FF006096"/>
        <rFont val="Roboto Condensed"/>
      </rPr>
      <t>CREATE USER '&lt;user&gt;'@'&lt;localhost&gt;' IDENTIFIED WITH auth_socket;</t>
    </r>
    <r>
      <rPr>
        <sz val="11"/>
        <color rgb="FF006096"/>
        <rFont val="Roboto Condensed"/>
      </rPr>
      <t xml:space="preserve">
</t>
    </r>
    <r>
      <rPr>
        <sz val="11"/>
        <color rgb="FF000000"/>
        <rFont val="Calibri"/>
      </rPr>
      <t xml:space="preserve">
</t>
    </r>
    <r>
      <rPr>
        <sz val="11"/>
        <color rgb="FF000000"/>
        <rFont val="Calibri"/>
      </rPr>
      <t>The user can then login using:</t>
    </r>
    <r>
      <rPr>
        <sz val="11"/>
        <color rgb="FF000000"/>
        <rFont val="Calibri"/>
      </rPr>
      <t xml:space="preserve">
</t>
    </r>
    <r>
      <rPr>
        <sz val="11"/>
        <color rgb="FF006096"/>
        <rFont val="Roboto Condensed"/>
      </rPr>
      <t>mysql -u &lt;user&gt;</t>
    </r>
    <r>
      <rPr>
        <sz val="11"/>
        <color rgb="FF006096"/>
        <rFont val="Roboto Condensed"/>
      </rPr>
      <t xml:space="preserve">
</t>
    </r>
  </si>
  <si>
    <r>
      <rPr>
        <sz val="11"/>
        <color rgb="FF000000"/>
        <rFont val="Calibri"/>
      </rPr>
      <t xml:space="preserve">The server-side </t>
    </r>
    <r>
      <rPr>
        <b/>
        <sz val="11"/>
        <color rgb="FF000000"/>
        <rFont val="Calibri"/>
      </rPr>
      <t>auth_socket</t>
    </r>
    <r>
      <rPr>
        <sz val="11"/>
        <color rgb="FF000000"/>
        <rFont val="Calibri"/>
      </rPr>
      <t xml:space="preserve"> authentication plugin, authenticates clients that connect to the MySQL server from the local host through the Unix socket file. Users authenticated by the </t>
    </r>
    <r>
      <rPr>
        <b/>
        <sz val="11"/>
        <color rgb="FF000000"/>
        <rFont val="Calibri"/>
      </rPr>
      <t>auth_socket</t>
    </r>
    <r>
      <rPr>
        <sz val="11"/>
        <color rgb="FF000000"/>
        <rFont val="Calibri"/>
      </rPr>
      <t xml:space="preserve"> need not specify a password when connecting to the server. However, users authenticated by the </t>
    </r>
    <r>
      <rPr>
        <b/>
        <sz val="11"/>
        <color rgb="FF000000"/>
        <rFont val="Calibri"/>
      </rPr>
      <t>auth_socket</t>
    </r>
    <r>
      <rPr>
        <sz val="11"/>
        <color rgb="FF000000"/>
        <rFont val="Calibri"/>
      </rPr>
      <t xml:space="preserve"> plugin are restricted from connecting remotely; they can only connect from the local host through the Unix socket file. This method is only suitable in situations where the server administrator OS account access is restricted.</t>
    </r>
  </si>
  <si>
    <r>
      <rPr>
        <sz val="11"/>
        <color rgb="FF000000"/>
        <rFont val="Calibri"/>
      </rPr>
      <t>Things to consider when using the operating system to authenticate users:</t>
    </r>
    <r>
      <rPr>
        <sz val="11"/>
        <color rgb="FF000000"/>
        <rFont val="Calibri"/>
      </rPr>
      <t xml:space="preserve">
</t>
    </r>
    <r>
      <rPr>
        <sz val="11"/>
        <color rgb="FF000000"/>
        <rFont val="Calibri"/>
      </rPr>
      <t>- The user must have an operating system account on the computer which must be accessed.</t>
    </r>
    <r>
      <rPr>
        <sz val="11"/>
        <color rgb="FF000000"/>
        <rFont val="Calibri"/>
      </rPr>
      <t xml:space="preserve">
</t>
    </r>
    <r>
      <rPr>
        <sz val="11"/>
        <color rgb="FF000000"/>
        <rFont val="Calibri"/>
      </rPr>
      <t>- If a user has logged in using this method and steps away from the terminal, another user could easily log in because this user does not need any passwords or credentials. This could pose a serious security problem.</t>
    </r>
    <r>
      <rPr>
        <sz val="11"/>
        <color rgb="FF000000"/>
        <rFont val="Calibri"/>
      </rPr>
      <t xml:space="preserve">
</t>
    </r>
    <r>
      <rPr>
        <sz val="11"/>
        <color rgb="FF000000"/>
        <rFont val="Calibri"/>
      </rPr>
      <t xml:space="preserve">- When an operating system is used to authenticate database users, managing distributed database environments and database links requires special care. Special care must also be taken not to leave such a terminal unlocked and unattended. Hence, we recommend that you carefully evaluate your requirements before opting for </t>
    </r>
    <r>
      <rPr>
        <b/>
        <sz val="11"/>
        <color rgb="FF000000"/>
        <rFont val="Calibri"/>
      </rPr>
      <t>auth_socket</t>
    </r>
    <r>
      <rPr>
        <sz val="11"/>
        <color rgb="FF000000"/>
        <rFont val="Calibri"/>
      </rPr>
      <t>.</t>
    </r>
    <r>
      <rPr>
        <sz val="11"/>
        <color rgb="FF000000"/>
        <rFont val="Calibri"/>
      </rPr>
      <t xml:space="preserve">
</t>
    </r>
    <r>
      <rPr>
        <sz val="11"/>
        <color rgb="FF000000"/>
        <rFont val="Calibri"/>
      </rPr>
      <t>- This will not work where distributed connections are required.</t>
    </r>
  </si>
  <si>
    <r>
      <rPr>
        <sz val="11"/>
        <color rgb="FF000000"/>
        <rFont val="Calibri"/>
      </rPr>
      <t>To assess this recommendation run the following:</t>
    </r>
    <r>
      <rPr>
        <sz val="11"/>
        <color rgb="FF000000"/>
        <rFont val="Calibri"/>
      </rPr>
      <t xml:space="preserve">
</t>
    </r>
    <r>
      <rPr>
        <sz val="11"/>
        <color rgb="FF006096"/>
        <rFont val="Roboto Condensed"/>
      </rPr>
      <t>SELECT PLUGIN_NAME, PLUGIN_STATUS</t>
    </r>
    <r>
      <rPr>
        <sz val="11"/>
        <color rgb="FF006096"/>
        <rFont val="Roboto Condensed"/>
      </rPr>
      <t xml:space="preserve">
</t>
    </r>
    <r>
      <rPr>
        <sz val="11"/>
        <color rgb="FF006096"/>
        <rFont val="Roboto Condensed"/>
      </rPr>
      <t xml:space="preserve">       FROM INFORMATION_SCHEMA.PLUGINS</t>
    </r>
    <r>
      <rPr>
        <sz val="11"/>
        <color rgb="FF006096"/>
        <rFont val="Roboto Condensed"/>
      </rPr>
      <t xml:space="preserve">
</t>
    </r>
    <r>
      <rPr>
        <sz val="11"/>
        <color rgb="FF006096"/>
        <rFont val="Roboto Condensed"/>
      </rPr>
      <t xml:space="preserve">       WHERE PLUGIN_NAME LIKE 'auth%';</t>
    </r>
    <r>
      <rPr>
        <sz val="11"/>
        <color rgb="FF006096"/>
        <rFont val="Roboto Condensed"/>
      </rPr>
      <t xml:space="preserve">
</t>
    </r>
    <r>
      <rPr>
        <sz val="11"/>
        <color rgb="FF000000"/>
        <rFont val="Calibri"/>
      </rPr>
      <t xml:space="preserve">
</t>
    </r>
    <r>
      <rPr>
        <sz val="11"/>
        <color rgb="FF000000"/>
        <rFont val="Calibri"/>
      </rPr>
      <t>To determine users who can use auth socket:</t>
    </r>
    <r>
      <rPr>
        <sz val="11"/>
        <color rgb="FF000000"/>
        <rFont val="Calibri"/>
      </rPr>
      <t xml:space="preserve">
</t>
    </r>
    <r>
      <rPr>
        <sz val="11"/>
        <color rgb="FF006096"/>
        <rFont val="Roboto Condensed"/>
      </rPr>
      <t>select user, host, plugin from mysql.user where plugin = 'auth_socket';</t>
    </r>
    <r>
      <rPr>
        <sz val="11"/>
        <color rgb="FF006096"/>
        <rFont val="Roboto Condensed"/>
      </rPr>
      <t xml:space="preserve">
</t>
    </r>
    <r>
      <rPr>
        <sz val="11"/>
        <color rgb="FF000000"/>
        <rFont val="Calibri"/>
      </rPr>
      <t xml:space="preserve">
</t>
    </r>
    <r>
      <rPr>
        <sz val="11"/>
        <color rgb="FF000000"/>
        <rFont val="Calibri"/>
      </rPr>
      <t>If this is enabled and the organization does not allow use of this feature, this is a fail.</t>
    </r>
    <r>
      <rPr>
        <sz val="11"/>
        <color rgb="FF000000"/>
        <rFont val="Calibri"/>
      </rPr>
      <t xml:space="preserve">
</t>
    </r>
    <r>
      <rPr>
        <sz val="11"/>
        <color rgb="FF000000"/>
        <rFont val="Calibri"/>
      </rPr>
      <t xml:space="preserve">If </t>
    </r>
    <r>
      <rPr>
        <b/>
        <sz val="11"/>
        <color rgb="FF000000"/>
        <rFont val="Calibri"/>
      </rPr>
      <t>host</t>
    </r>
    <r>
      <rPr>
        <sz val="11"/>
        <color rgb="FF000000"/>
        <rFont val="Calibri"/>
      </rPr>
      <t xml:space="preserve"> is not the localhost or an unauthorized user is listed, this is a fail.</t>
    </r>
  </si>
  <si>
    <t>2.14</t>
  </si>
  <si>
    <r>
      <rPr>
        <sz val="11"/>
        <rFont val="Calibri"/>
      </rPr>
      <t>Ensure MySQL is Bound to an IP Address</t>
    </r>
  </si>
  <si>
    <r>
      <rPr>
        <sz val="11"/>
        <color rgb="FF000000"/>
        <rFont val="Calibri"/>
      </rPr>
      <t xml:space="preserve">For example, to have the MySQL server only accept connections on a specific IPv4 address, add an entry similar to this under the </t>
    </r>
    <r>
      <rPr>
        <b/>
        <sz val="11"/>
        <color rgb="FF000000"/>
        <rFont val="Calibri"/>
      </rPr>
      <t>[mysqld]</t>
    </r>
    <r>
      <rPr>
        <sz val="11"/>
        <color rgb="FF000000"/>
        <rFont val="Calibri"/>
      </rPr>
      <t xml:space="preserve"> option group in the MySQL </t>
    </r>
    <r>
      <rPr>
        <b/>
        <sz val="11"/>
        <color rgb="FF000000"/>
        <rFont val="Calibri"/>
      </rPr>
      <t>/etc/my.cnf</t>
    </r>
    <r>
      <rPr>
        <sz val="11"/>
        <color rgb="FF000000"/>
        <rFont val="Calibri"/>
      </rPr>
      <t>:</t>
    </r>
    <r>
      <rPr>
        <sz val="11"/>
        <color rgb="FF000000"/>
        <rFont val="Calibri"/>
      </rPr>
      <t xml:space="preserve">
</t>
    </r>
    <r>
      <rPr>
        <sz val="11"/>
        <color rgb="FF006096"/>
        <rFont val="Roboto Condensed"/>
      </rPr>
      <t>bind_address=192.0.2.24</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--host=192.0.2.24</t>
    </r>
    <r>
      <rPr>
        <sz val="11"/>
        <color rgb="FF000000"/>
        <rFont val="Calibri"/>
      </rPr>
      <t>. Connections on other server host addresses are not permitted.</t>
    </r>
  </si>
  <si>
    <r>
      <rPr>
        <sz val="11"/>
        <color rgb="FF000000"/>
        <rFont val="Calibri"/>
      </rPr>
      <t xml:space="preserve">By default, the MySQL server accepts TCP/IP connections from MySQL user accounts on all server host IPv6 and IPv4 interfaces. You can make this configuration more restrictive by setting the </t>
    </r>
    <r>
      <rPr>
        <b/>
        <sz val="11"/>
        <color rgb="FF000000"/>
        <rFont val="Calibri"/>
      </rPr>
      <t>bind_address</t>
    </r>
    <r>
      <rPr>
        <sz val="11"/>
        <color rgb="FF000000"/>
        <rFont val="Calibri"/>
      </rPr>
      <t xml:space="preserve"> configuration option to a specific IPv4 or IPv6 address so that the server only accepts TCP/IP connections on that address.</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</si>
  <si>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 'bind_address';</t>
    </r>
    <r>
      <rPr>
        <sz val="11"/>
        <color rgb="FF006096"/>
        <rFont val="Roboto Condensed"/>
      </rPr>
      <t xml:space="preserve">
</t>
    </r>
    <r>
      <rPr>
        <sz val="11"/>
        <color rgb="FF000000"/>
        <rFont val="Calibri"/>
      </rPr>
      <t xml:space="preserve">
</t>
    </r>
    <r>
      <rPr>
        <sz val="11"/>
        <color rgb="FF000000"/>
        <rFont val="Calibri"/>
      </rPr>
      <t>No rows returned implies a fail.</t>
    </r>
  </si>
  <si>
    <t>2.15</t>
  </si>
  <si>
    <r>
      <rPr>
        <sz val="11"/>
        <rFont val="Calibri"/>
      </rPr>
      <t>Limit Accepted Transport Layer Security (TLS) Versions</t>
    </r>
  </si>
  <si>
    <r>
      <rPr>
        <sz val="11"/>
        <color rgb="FF000000"/>
        <rFont val="Calibri"/>
      </rPr>
      <t xml:space="preserve">Set the version(s) of TLS you wish to accept in </t>
    </r>
    <r>
      <rPr>
        <b/>
        <sz val="11"/>
        <color rgb="FF000000"/>
        <rFont val="Calibri"/>
      </rPr>
      <t>mysql.conf</t>
    </r>
    <r>
      <rPr>
        <sz val="11"/>
        <color rgb="FF000000"/>
        <rFont val="Calibri"/>
      </rPr>
      <t xml:space="preserve"> specify TLS and Ciphers.</t>
    </r>
    <r>
      <rPr>
        <sz val="11"/>
        <color rgb="FF000000"/>
        <rFont val="Calibri"/>
      </rPr>
      <t xml:space="preserve">
</t>
    </r>
    <r>
      <rPr>
        <sz val="11"/>
        <color rgb="FF000000"/>
        <rFont val="Calibri"/>
      </rPr>
      <t xml:space="preserve">For example to only accept TLS 1.3 set </t>
    </r>
    <r>
      <rPr>
        <b/>
        <sz val="11"/>
        <color rgb="FF000000"/>
        <rFont val="Calibri"/>
      </rPr>
      <t>tls_version</t>
    </r>
    <r>
      <rPr>
        <sz val="11"/>
        <color rgb="FF000000"/>
        <rFont val="Calibri"/>
      </rPr>
      <t xml:space="preserve"> in </t>
    </r>
    <r>
      <rPr>
        <b/>
        <sz val="11"/>
        <color rgb="FF000000"/>
        <rFont val="Calibri"/>
      </rPr>
      <t>my.conf</t>
    </r>
    <r>
      <rPr>
        <sz val="11"/>
        <color rgb="FF000000"/>
        <rFont val="Calibri"/>
      </rPr>
      <t>:</t>
    </r>
    <r>
      <rPr>
        <sz val="11"/>
        <color rgb="FF000000"/>
        <rFont val="Calibri"/>
      </rPr>
      <t xml:space="preserve">
</t>
    </r>
    <r>
      <rPr>
        <sz val="11"/>
        <color rgb="FF006096"/>
        <rFont val="Roboto Condensed"/>
      </rPr>
      <t>tls_version=TLSv1.3</t>
    </r>
    <r>
      <rPr>
        <sz val="11"/>
        <color rgb="FF006096"/>
        <rFont val="Roboto Condensed"/>
      </rPr>
      <t xml:space="preserve">
</t>
    </r>
    <r>
      <rPr>
        <sz val="11"/>
        <color rgb="FF000000"/>
        <rFont val="Calibri"/>
      </rPr>
      <t xml:space="preserve">
</t>
    </r>
    <r>
      <rPr>
        <sz val="11"/>
        <color rgb="FF000000"/>
        <rFont val="Calibri"/>
      </rPr>
      <t>If TLS 1.3 is not supported on the Operating System then set to TLS 1.2:</t>
    </r>
    <r>
      <rPr>
        <sz val="11"/>
        <color rgb="FF000000"/>
        <rFont val="Calibri"/>
      </rPr>
      <t xml:space="preserve">
</t>
    </r>
    <r>
      <rPr>
        <sz val="11"/>
        <color rgb="FF006096"/>
        <rFont val="Roboto Condensed"/>
      </rPr>
      <t>tls_version=TLSv1.2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with this setting, only clients that support the specified TLS version(s) are able to establish an encrypted connection to the server.</t>
    </r>
  </si>
  <si>
    <r>
      <rPr>
        <sz val="11"/>
        <color rgb="FF000000"/>
        <rFont val="Calibri"/>
      </rPr>
      <t>MySQL supports multiple protocols of TLS. The higher the version the stronger the security and/or better the performance.</t>
    </r>
  </si>
  <si>
    <r>
      <rPr>
        <sz val="11"/>
        <color rgb="FF000000"/>
        <rFont val="Calibri"/>
      </rPr>
      <t>Connections attempting to use an unsupported version of TLS or Cipher will fail.</t>
    </r>
  </si>
  <si>
    <r>
      <rPr>
        <sz val="11"/>
        <color rgb="FF000000"/>
        <rFont val="Calibri"/>
      </rPr>
      <t>To list the versions of TLS the server accepts, run the following statement:</t>
    </r>
    <r>
      <rPr>
        <sz val="11"/>
        <color rgb="FF000000"/>
        <rFont val="Calibri"/>
      </rPr>
      <t xml:space="preserve">
</t>
    </r>
    <r>
      <rPr>
        <sz val="11"/>
        <color rgb="FF006096"/>
        <rFont val="Roboto Condensed"/>
      </rPr>
      <t>select @@tls_version;</t>
    </r>
    <r>
      <rPr>
        <sz val="11"/>
        <color rgb="FF006096"/>
        <rFont val="Roboto Condensed"/>
      </rPr>
      <t xml:space="preserve">
</t>
    </r>
    <r>
      <rPr>
        <sz val="11"/>
        <color rgb="FF000000"/>
        <rFont val="Calibri"/>
      </rPr>
      <t xml:space="preserve">
</t>
    </r>
    <r>
      <rPr>
        <sz val="11"/>
        <color rgb="FF000000"/>
        <rFont val="Calibri"/>
      </rPr>
      <t xml:space="preserve">If the list includes </t>
    </r>
    <r>
      <rPr>
        <b/>
        <sz val="11"/>
        <color rgb="FF000000"/>
        <rFont val="Calibri"/>
      </rPr>
      <t>TLSv1</t>
    </r>
    <r>
      <rPr>
        <sz val="11"/>
        <color rgb="FF000000"/>
        <rFont val="Calibri"/>
      </rPr>
      <t xml:space="preserve"> and/or </t>
    </r>
    <r>
      <rPr>
        <b/>
        <sz val="11"/>
        <color rgb="FF000000"/>
        <rFont val="Calibri"/>
      </rPr>
      <t>TLSv1.1</t>
    </r>
    <r>
      <rPr>
        <sz val="11"/>
        <color rgb="FF000000"/>
        <rFont val="Calibri"/>
      </rPr>
      <t>, this is a fail.</t>
    </r>
    <r>
      <rPr>
        <sz val="11"/>
        <color rgb="FF000000"/>
        <rFont val="Calibri"/>
      </rPr>
      <t xml:space="preserve">
</t>
    </r>
    <r>
      <rPr>
        <sz val="11"/>
        <color rgb="FF000000"/>
        <rFont val="Calibri"/>
      </rPr>
      <t>To view current connections and the version of SSL in use run:</t>
    </r>
    <r>
      <rPr>
        <sz val="11"/>
        <color rgb="FF000000"/>
        <rFont val="Calibri"/>
      </rPr>
      <t xml:space="preserve">
</t>
    </r>
    <r>
      <rPr>
        <sz val="11"/>
        <color rgb="FF006096"/>
        <rFont val="Roboto Condensed"/>
      </rPr>
      <t>select * from performance_schema.status_by_thread where VARIABLE_NAME like 'ssl_version';</t>
    </r>
    <r>
      <rPr>
        <sz val="11"/>
        <color rgb="FF006096"/>
        <rFont val="Roboto Condensed"/>
      </rPr>
      <t xml:space="preserve">
</t>
    </r>
    <r>
      <rPr>
        <sz val="11"/>
        <color rgb="FF000000"/>
        <rFont val="Calibri"/>
      </rPr>
      <t xml:space="preserve">
</t>
    </r>
    <r>
      <rPr>
        <sz val="11"/>
        <color rgb="FF000000"/>
        <rFont val="Calibri"/>
      </rPr>
      <t xml:space="preserve">If the list includes, </t>
    </r>
    <r>
      <rPr>
        <b/>
        <sz val="11"/>
        <color rgb="FF000000"/>
        <rFont val="Calibri"/>
      </rPr>
      <t>TLSv1</t>
    </r>
    <r>
      <rPr>
        <sz val="11"/>
        <color rgb="FF000000"/>
        <rFont val="Calibri"/>
      </rPr>
      <t xml:space="preserve"> and/or </t>
    </r>
    <r>
      <rPr>
        <b/>
        <sz val="11"/>
        <color rgb="FF000000"/>
        <rFont val="Calibri"/>
      </rPr>
      <t>TLSv1.1</t>
    </r>
    <r>
      <rPr>
        <sz val="11"/>
        <color rgb="FF000000"/>
        <rFont val="Calibri"/>
      </rPr>
      <t>, this is a fail.</t>
    </r>
    <r>
      <rPr>
        <sz val="11"/>
        <color rgb="FF000000"/>
        <rFont val="Calibri"/>
      </rPr>
      <t xml:space="preserve">
</t>
    </r>
    <r>
      <rPr>
        <sz val="11"/>
        <color rgb="FF000000"/>
        <rFont val="Calibri"/>
      </rPr>
      <t>MySQL negotiates to the highest version of TLS, if connections are using older TLS versions, those clients will need to be upgraded to newer MySQL Connectors or community drivers that support newer versions of TLS.</t>
    </r>
  </si>
  <si>
    <r>
      <rPr>
        <sz val="11"/>
        <color rgb="FF000000"/>
        <rFont val="Calibri"/>
      </rPr>
      <t>All TLS and cipher versions are enabled by default.</t>
    </r>
  </si>
  <si>
    <t>2.16</t>
  </si>
  <si>
    <r>
      <rPr>
        <sz val="11"/>
        <rFont val="Calibri"/>
      </rPr>
      <t>Require Client-Side Certificates (X.509)</t>
    </r>
  </si>
  <si>
    <r>
      <rPr>
        <sz val="11"/>
        <color rgb="FF000000"/>
        <rFont val="Calibri"/>
      </rPr>
      <t xml:space="preserve">Create or Alter users using the </t>
    </r>
    <r>
      <rPr>
        <b/>
        <sz val="11"/>
        <color rgb="FF000000"/>
        <rFont val="Calibri"/>
      </rPr>
      <t>REQUIRE X509</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CREATE USER 'newuser2'@'%' IDENTIFIED BY &lt;password&gt; require x509;</t>
    </r>
    <r>
      <rPr>
        <sz val="11"/>
        <color rgb="FF006096"/>
        <rFont val="Roboto Condensed"/>
      </rPr>
      <t xml:space="preserve">
</t>
    </r>
    <r>
      <rPr>
        <sz val="11"/>
        <color rgb="FF000000"/>
        <rFont val="Calibri"/>
      </rPr>
      <t xml:space="preserve">
</t>
    </r>
    <r>
      <rPr>
        <sz val="11"/>
        <color rgb="FF000000"/>
        <rFont val="Calibri"/>
      </rPr>
      <t xml:space="preserve">For accounts created with a </t>
    </r>
    <r>
      <rPr>
        <b/>
        <sz val="11"/>
        <color rgb="FF000000"/>
        <rFont val="Calibri"/>
      </rPr>
      <t>REQUIRE X509</t>
    </r>
    <r>
      <rPr>
        <sz val="11"/>
        <color rgb="FF000000"/>
        <rFont val="Calibri"/>
      </rPr>
      <t xml:space="preserve"> clause, clients must specify at least </t>
    </r>
    <r>
      <rPr>
        <b/>
        <sz val="11"/>
        <color rgb="FF000000"/>
        <rFont val="Calibri"/>
      </rPr>
      <t>--ssl-cert</t>
    </r>
    <r>
      <rPr>
        <sz val="11"/>
        <color rgb="FF000000"/>
        <rFont val="Calibri"/>
      </rPr>
      <t xml:space="preserve"> and </t>
    </r>
    <r>
      <rPr>
        <b/>
        <sz val="11"/>
        <color rgb="FF000000"/>
        <rFont val="Calibri"/>
      </rPr>
      <t>--ssl-key</t>
    </r>
    <r>
      <rPr>
        <sz val="11"/>
        <color rgb="FF000000"/>
        <rFont val="Calibri"/>
      </rPr>
      <t xml:space="preserve">. In addition, </t>
    </r>
    <r>
      <rPr>
        <b/>
        <sz val="11"/>
        <color rgb="FF000000"/>
        <rFont val="Calibri"/>
      </rPr>
      <t>--ssl-ca</t>
    </r>
    <r>
      <rPr>
        <sz val="11"/>
        <color rgb="FF000000"/>
        <rFont val="Calibri"/>
      </rPr>
      <t xml:space="preserve"> (or </t>
    </r>
    <r>
      <rPr>
        <b/>
        <sz val="11"/>
        <color rgb="FF000000"/>
        <rFont val="Calibri"/>
      </rPr>
      <t>--ssl-capath</t>
    </r>
    <r>
      <rPr>
        <sz val="11"/>
        <color rgb="FF000000"/>
        <rFont val="Calibri"/>
      </rPr>
      <t>) is recommended so that the public certificate provided by the server can be verified.</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mysql --ssl-ca=ca.pem \</t>
    </r>
    <r>
      <rPr>
        <sz val="11"/>
        <color rgb="FF006096"/>
        <rFont val="Roboto Condensed"/>
      </rPr>
      <t xml:space="preserve">
</t>
    </r>
    <r>
      <rPr>
        <sz val="11"/>
        <color rgb="FF006096"/>
        <rFont val="Roboto Condensed"/>
      </rPr>
      <t xml:space="preserve">      --ssl-cert=client-cert.pem \</t>
    </r>
    <r>
      <rPr>
        <sz val="11"/>
        <color rgb="FF006096"/>
        <rFont val="Roboto Condensed"/>
      </rPr>
      <t xml:space="preserve">
</t>
    </r>
    <r>
      <rPr>
        <sz val="11"/>
        <color rgb="FF006096"/>
        <rFont val="Roboto Condensed"/>
      </rPr>
      <t xml:space="preserve">      --ssl-key=client-key.pem</t>
    </r>
    <r>
      <rPr>
        <sz val="11"/>
        <color rgb="FF006096"/>
        <rFont val="Roboto Condensed"/>
      </rPr>
      <t xml:space="preserve">
</t>
    </r>
  </si>
  <si>
    <r>
      <rPr>
        <sz val="11"/>
        <color rgb="FF000000"/>
        <rFont val="Calibri"/>
      </rPr>
      <t>Client-side certificates may be used as proof of identity as well as to encrypt data in transit.</t>
    </r>
  </si>
  <si>
    <r>
      <rPr>
        <sz val="11"/>
        <color rgb="FF000000"/>
        <rFont val="Calibri"/>
      </rPr>
      <t>Run the following statement</t>
    </r>
    <r>
      <rPr>
        <sz val="11"/>
        <color rgb="FF000000"/>
        <rFont val="Calibri"/>
      </rPr>
      <t xml:space="preserve">
</t>
    </r>
    <r>
      <rPr>
        <sz val="11"/>
        <color rgb="FF006096"/>
        <rFont val="Roboto Condensed"/>
      </rPr>
      <t>select user, host, ssl_type from mysql.user where user not in ('mysql.infoschema', 'mysql.session', 'mysql.sys');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ssl_type</t>
    </r>
    <r>
      <rPr>
        <sz val="11"/>
        <color rgb="FF000000"/>
        <rFont val="Calibri"/>
      </rPr>
      <t xml:space="preserve"> returns </t>
    </r>
    <r>
      <rPr>
        <b/>
        <sz val="11"/>
        <color rgb="FF000000"/>
        <rFont val="Calibri"/>
      </rPr>
      <t>X509</t>
    </r>
    <r>
      <rPr>
        <sz val="11"/>
        <color rgb="FF000000"/>
        <rFont val="Calibri"/>
      </rPr>
      <t xml:space="preserve"> or </t>
    </r>
    <r>
      <rPr>
        <b/>
        <sz val="11"/>
        <color rgb="FF000000"/>
        <rFont val="Calibri"/>
      </rPr>
      <t>SSL</t>
    </r>
    <r>
      <rPr>
        <sz val="11"/>
        <color rgb="FF000000"/>
        <rFont val="Calibri"/>
      </rPr>
      <t>, client-side certificate details must be provided to connect.</t>
    </r>
  </si>
  <si>
    <t>2.17</t>
  </si>
  <si>
    <r>
      <rPr>
        <sz val="11"/>
        <rFont val="Calibri"/>
      </rPr>
      <t>Ensure Only Approved Ciphers are Used</t>
    </r>
  </si>
  <si>
    <r>
      <rPr>
        <sz val="11"/>
        <color rgb="FF000000"/>
        <rFont val="Calibri"/>
      </rPr>
      <t xml:space="preserve">Set </t>
    </r>
    <r>
      <rPr>
        <b/>
        <sz val="11"/>
        <color rgb="FF000000"/>
        <rFont val="Calibri"/>
      </rPr>
      <t>ssl_cipher</t>
    </r>
    <r>
      <rPr>
        <sz val="11"/>
        <color rgb="FF000000"/>
        <rFont val="Calibri"/>
      </rPr>
      <t xml:space="preserve"> and </t>
    </r>
    <r>
      <rPr>
        <b/>
        <sz val="11"/>
        <color rgb="FF000000"/>
        <rFont val="Calibri"/>
      </rPr>
      <t>tls_ciphersuites</t>
    </r>
    <r>
      <rPr>
        <sz val="11"/>
        <color rgb="FF000000"/>
        <rFont val="Calibri"/>
      </rPr>
      <t xml:space="preserve"> in the </t>
    </r>
    <r>
      <rPr>
        <b/>
        <sz val="11"/>
        <color rgb="FF000000"/>
        <rFont val="Calibri"/>
      </rPr>
      <t>mysql.conf</t>
    </r>
    <r>
      <rPr>
        <sz val="11"/>
        <color rgb="FF000000"/>
        <rFont val="Calibri"/>
      </rPr>
      <t xml:space="preserve"> to an approved cipher suite:</t>
    </r>
    <r>
      <rPr>
        <sz val="11"/>
        <color rgb="FF000000"/>
        <rFont val="Calibri"/>
      </rPr>
      <t xml:space="preserve">
</t>
    </r>
    <r>
      <rPr>
        <sz val="11"/>
        <color rgb="FF006096"/>
        <rFont val="Roboto Condensed"/>
      </rPr>
      <t>tls_ciphersuites='TLS_AES_256_GCM_SHA384'</t>
    </r>
    <r>
      <rPr>
        <sz val="11"/>
        <color rgb="FF006096"/>
        <rFont val="Roboto Condensed"/>
      </rPr>
      <t xml:space="preserve">
</t>
    </r>
    <r>
      <rPr>
        <sz val="11"/>
        <color rgb="FF006096"/>
        <rFont val="Roboto Condensed"/>
      </rPr>
      <t>ssl_cipher='ECDHE-ECDSA-AES128-GCM-SHA256'</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Execute the following commands:</t>
    </r>
    <r>
      <rPr>
        <sz val="11"/>
        <color rgb="FF000000"/>
        <rFont val="Calibri"/>
      </rPr>
      <t xml:space="preserve">
</t>
    </r>
    <r>
      <rPr>
        <sz val="11"/>
        <color rgb="FF006096"/>
        <rFont val="Roboto Condensed"/>
      </rPr>
      <t>set persist ssl_cipher='ECDHE-ECDSA-AES128-GCM-SHA256';</t>
    </r>
    <r>
      <rPr>
        <sz val="11"/>
        <color rgb="FF006096"/>
        <rFont val="Roboto Condensed"/>
      </rPr>
      <t xml:space="preserve">
</t>
    </r>
    <r>
      <rPr>
        <sz val="11"/>
        <color rgb="FF006096"/>
        <rFont val="Roboto Condensed"/>
      </rPr>
      <t>set persist tls_ciphersuites='TLS_AES_256_GCM_SHA384';</t>
    </r>
    <r>
      <rPr>
        <sz val="11"/>
        <color rgb="FF006096"/>
        <rFont val="Roboto Condensed"/>
      </rPr>
      <t xml:space="preserve">
</t>
    </r>
  </si>
  <si>
    <r>
      <rPr>
        <sz val="11"/>
        <color rgb="FF000000"/>
        <rFont val="Calibri"/>
      </rPr>
      <t>MySQL supports multiple encryption ciphers. Ciphers can vary in strength, speed and overhead.</t>
    </r>
  </si>
  <si>
    <r>
      <rPr>
        <sz val="11"/>
        <color rgb="FF000000"/>
        <rFont val="Calibri"/>
      </rPr>
      <t>Connections attempting to use an unsupported cipher will fail.</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</si>
  <si>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IN ('ssl_cipher', 'tls_ciphersuites');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ssl_cipher</t>
    </r>
    <r>
      <rPr>
        <sz val="11"/>
        <color rgb="FF000000"/>
        <rFont val="Calibri"/>
      </rPr>
      <t xml:space="preserve"> is not set to </t>
    </r>
    <r>
      <rPr>
        <b/>
        <sz val="11"/>
        <color rgb="FF000000"/>
        <rFont val="Calibri"/>
      </rPr>
      <t>ECDHE-ECDSA-AES128-GCM-SHA256</t>
    </r>
    <r>
      <rPr>
        <sz val="11"/>
        <color rgb="FF000000"/>
        <rFont val="Calibri"/>
      </rPr>
      <t xml:space="preserve"> or </t>
    </r>
    <r>
      <rPr>
        <b/>
        <sz val="11"/>
        <color rgb="FF000000"/>
        <rFont val="Calibri"/>
      </rPr>
      <t>tls_ciphersuites</t>
    </r>
    <r>
      <rPr>
        <sz val="11"/>
        <color rgb="FF000000"/>
        <rFont val="Calibri"/>
      </rPr>
      <t xml:space="preserve"> is not set to </t>
    </r>
    <r>
      <rPr>
        <b/>
        <sz val="11"/>
        <color rgb="FF000000"/>
        <rFont val="Calibri"/>
      </rPr>
      <t>TLS_AES_256_GCM_SHA384</t>
    </r>
    <r>
      <rPr>
        <sz val="11"/>
        <color rgb="FF000000"/>
        <rFont val="Calibri"/>
      </rPr>
      <t>, this is a fail.</t>
    </r>
  </si>
  <si>
    <t>2.18</t>
  </si>
  <si>
    <r>
      <rPr>
        <sz val="11"/>
        <rFont val="Calibri"/>
      </rPr>
      <t>Implement Connection Delays to Limit Failed Login Attempts</t>
    </r>
  </si>
  <si>
    <r>
      <rPr>
        <sz val="11"/>
        <color rgb="FF000000"/>
        <rFont val="Calibri"/>
      </rPr>
      <t xml:space="preserve">Add the following lines to </t>
    </r>
    <r>
      <rPr>
        <b/>
        <sz val="11"/>
        <color rgb="FF000000"/>
        <rFont val="Calibri"/>
      </rPr>
      <t>my.cnf</t>
    </r>
    <r>
      <rPr>
        <sz val="11"/>
        <color rgb="FF000000"/>
        <rFont val="Calibri"/>
      </rPr>
      <t>:</t>
    </r>
    <r>
      <rPr>
        <sz val="11"/>
        <color rgb="FF000000"/>
        <rFont val="Calibri"/>
      </rPr>
      <t xml:space="preserve">
</t>
    </r>
    <r>
      <rPr>
        <sz val="11"/>
        <color rgb="FF006096"/>
        <rFont val="Roboto Condensed"/>
      </rPr>
      <t>[mysqld]</t>
    </r>
    <r>
      <rPr>
        <sz val="11"/>
        <color rgb="FF006096"/>
        <rFont val="Roboto Condensed"/>
      </rPr>
      <t xml:space="preserve">
</t>
    </r>
    <r>
      <rPr>
        <sz val="11"/>
        <color rgb="FF006096"/>
        <rFont val="Roboto Condensed"/>
      </rPr>
      <t>plugin-load-add=connection_control.so</t>
    </r>
    <r>
      <rPr>
        <sz val="11"/>
        <color rgb="FF006096"/>
        <rFont val="Roboto Condensed"/>
      </rPr>
      <t xml:space="preserve">
</t>
    </r>
    <r>
      <rPr>
        <sz val="11"/>
        <color rgb="FF006096"/>
        <rFont val="Roboto Condensed"/>
      </rPr>
      <t>connection-control=FORCE_PLUS_PERMANENT</t>
    </r>
    <r>
      <rPr>
        <sz val="11"/>
        <color rgb="FF006096"/>
        <rFont val="Roboto Condensed"/>
      </rPr>
      <t xml:space="preserve">
</t>
    </r>
    <r>
      <rPr>
        <sz val="11"/>
        <color rgb="FF006096"/>
        <rFont val="Roboto Condensed"/>
      </rPr>
      <t>connection-control-failed-login-attempts=FORCE_PLUS_PERMANENT</t>
    </r>
    <r>
      <rPr>
        <sz val="11"/>
        <color rgb="FF006096"/>
        <rFont val="Roboto Condensed"/>
      </rPr>
      <t xml:space="preserve">
</t>
    </r>
    <r>
      <rPr>
        <sz val="11"/>
        <color rgb="FF006096"/>
        <rFont val="Roboto Condensed"/>
      </rPr>
      <t>connection_control_failed_connections_threshold=5</t>
    </r>
    <r>
      <rPr>
        <sz val="11"/>
        <color rgb="FF006096"/>
        <rFont val="Roboto Condensed"/>
      </rPr>
      <t xml:space="preserve">
</t>
    </r>
    <r>
      <rPr>
        <sz val="11"/>
        <color rgb="FF006096"/>
        <rFont val="Roboto Condensed"/>
      </rPr>
      <t>connection_control_min_connection_delay=60000</t>
    </r>
    <r>
      <rPr>
        <sz val="11"/>
        <color rgb="FF006096"/>
        <rFont val="Roboto Condensed"/>
      </rPr>
      <t xml:space="preserve">
</t>
    </r>
    <r>
      <rPr>
        <sz val="11"/>
        <color rgb="FF006096"/>
        <rFont val="Roboto Condensed"/>
      </rPr>
      <t>connection_control_max_connection_delay=1920000</t>
    </r>
    <r>
      <rPr>
        <sz val="11"/>
        <color rgb="FF006096"/>
        <rFont val="Roboto Condensed"/>
      </rPr>
      <t xml:space="preserve">
</t>
    </r>
    <r>
      <rPr>
        <sz val="11"/>
        <color rgb="FF000000"/>
        <rFont val="Calibri"/>
      </rPr>
      <t xml:space="preserve">
</t>
    </r>
    <r>
      <rPr>
        <sz val="11"/>
        <color rgb="FF000000"/>
        <rFont val="Calibri"/>
      </rPr>
      <t>Delays are in milliseconds for server response to failed connection attempt.</t>
    </r>
    <r>
      <rPr>
        <sz val="11"/>
        <color rgb="FF000000"/>
        <rFont val="Calibri"/>
      </rPr>
      <t xml:space="preserve">
</t>
    </r>
    <r>
      <rPr>
        <sz val="11"/>
        <color rgb="FF000000"/>
        <rFont val="Calibri"/>
      </rPr>
      <t xml:space="preserve">- </t>
    </r>
    <r>
      <rPr>
        <b/>
        <sz val="11"/>
        <color rgb="FF000000"/>
        <rFont val="Calibri"/>
      </rPr>
      <t>60000</t>
    </r>
    <r>
      <rPr>
        <sz val="11"/>
        <color rgb="FF000000"/>
        <rFont val="Calibri"/>
      </rPr>
      <t xml:space="preserve"> (ms - 1 minute)</t>
    </r>
    <r>
      <rPr>
        <sz val="11"/>
        <color rgb="FF000000"/>
        <rFont val="Calibri"/>
      </rPr>
      <t xml:space="preserve">
</t>
    </r>
    <r>
      <rPr>
        <sz val="11"/>
        <color rgb="FF000000"/>
        <rFont val="Calibri"/>
      </rPr>
      <t xml:space="preserve">- </t>
    </r>
    <r>
      <rPr>
        <b/>
        <sz val="11"/>
        <color rgb="FF000000"/>
        <rFont val="Calibri"/>
      </rPr>
      <t>1920000</t>
    </r>
    <r>
      <rPr>
        <sz val="11"/>
        <color rgb="FF000000"/>
        <rFont val="Calibri"/>
      </rPr>
      <t xml:space="preserve"> (ms, 32 minutes)</t>
    </r>
    <r>
      <rPr>
        <sz val="11"/>
        <color rgb="FF000000"/>
        <rFont val="Calibri"/>
      </rPr>
      <t xml:space="preserve">
</t>
    </r>
    <r>
      <rPr>
        <sz val="11"/>
        <color rgb="FF000000"/>
        <rFont val="Calibri"/>
      </rPr>
      <t>For each user set</t>
    </r>
    <r>
      <rPr>
        <sz val="11"/>
        <color rgb="FF000000"/>
        <rFont val="Calibri"/>
      </rPr>
      <t xml:space="preserve">
</t>
    </r>
    <r>
      <rPr>
        <sz val="11"/>
        <color rgb="FF006096"/>
        <rFont val="Roboto Condensed"/>
      </rPr>
      <t>ALTER USER &lt;user&gt; FAILED_LOGIN_ATTEMPTS 12;</t>
    </r>
    <r>
      <rPr>
        <sz val="11"/>
        <color rgb="FF006096"/>
        <rFont val="Roboto Condensed"/>
      </rPr>
      <t xml:space="preserve">
</t>
    </r>
  </si>
  <si>
    <r>
      <rPr>
        <sz val="11"/>
        <color rgb="FF000000"/>
        <rFont val="Calibri"/>
      </rPr>
      <t>MySQL Server can enable administrators to introduce an increasing delay in server response to clients after a certain number of consecutive failed connection attempts.</t>
    </r>
  </si>
  <si>
    <r>
      <rPr>
        <sz val="11"/>
        <color rgb="FF000000"/>
        <rFont val="Calibri"/>
      </rPr>
      <t>Determine if the plugins for delaying connections are installed.</t>
    </r>
    <r>
      <rPr>
        <sz val="11"/>
        <color rgb="FF000000"/>
        <rFont val="Calibri"/>
      </rPr>
      <t xml:space="preserve">
</t>
    </r>
    <r>
      <rPr>
        <sz val="11"/>
        <color rgb="FF006096"/>
        <rFont val="Roboto Condensed"/>
      </rPr>
      <t>SELECT PLUGIN_NAME, PLUGIN_STATUS</t>
    </r>
    <r>
      <rPr>
        <sz val="11"/>
        <color rgb="FF006096"/>
        <rFont val="Roboto Condensed"/>
      </rPr>
      <t xml:space="preserve">
</t>
    </r>
    <r>
      <rPr>
        <sz val="11"/>
        <color rgb="FF006096"/>
        <rFont val="Roboto Condensed"/>
      </rPr>
      <t xml:space="preserve">       FROM INFORMATION_SCHEMA.PLUGINS</t>
    </r>
    <r>
      <rPr>
        <sz val="11"/>
        <color rgb="FF006096"/>
        <rFont val="Roboto Condensed"/>
      </rPr>
      <t xml:space="preserve">
</t>
    </r>
    <r>
      <rPr>
        <sz val="11"/>
        <color rgb="FF006096"/>
        <rFont val="Roboto Condensed"/>
      </rPr>
      <t xml:space="preserve">       WHERE PLUGIN_NAME LIKE 'connection%';</t>
    </r>
    <r>
      <rPr>
        <sz val="11"/>
        <color rgb="FF006096"/>
        <rFont val="Roboto Condensed"/>
      </rPr>
      <t xml:space="preserve">
</t>
    </r>
    <r>
      <rPr>
        <sz val="11"/>
        <color rgb="FF000000"/>
        <rFont val="Calibri"/>
      </rPr>
      <t xml:space="preserve">
</t>
    </r>
    <r>
      <rPr>
        <sz val="11"/>
        <color rgb="FF000000"/>
        <rFont val="Calibri"/>
      </rPr>
      <t xml:space="preserve">Two rows should be returned showing </t>
    </r>
    <r>
      <rPr>
        <b/>
        <sz val="11"/>
        <color rgb="FF000000"/>
        <rFont val="Calibri"/>
      </rPr>
      <t>ACTIVE</t>
    </r>
    <r>
      <rPr>
        <sz val="11"/>
        <color rgb="FF000000"/>
        <rFont val="Calibri"/>
      </rPr>
      <t xml:space="preserve"> status.</t>
    </r>
    <r>
      <rPr>
        <sz val="11"/>
        <color rgb="FF000000"/>
        <rFont val="Calibri"/>
      </rPr>
      <t xml:space="preserve">
</t>
    </r>
    <r>
      <rPr>
        <sz val="11"/>
        <color rgb="FF006096"/>
        <rFont val="Roboto Condensed"/>
      </rPr>
      <t>CONNECTION_CONTROL                       | ACTIVE</t>
    </r>
    <r>
      <rPr>
        <sz val="11"/>
        <color rgb="FF006096"/>
        <rFont val="Roboto Condensed"/>
      </rPr>
      <t xml:space="preserve">
</t>
    </r>
    <r>
      <rPr>
        <sz val="11"/>
        <color rgb="FF006096"/>
        <rFont val="Roboto Condensed"/>
      </rPr>
      <t>CONNECTION_CONTROL_FAILED_LOGIN_ATTEMPTS | ACTIVE</t>
    </r>
    <r>
      <rPr>
        <sz val="11"/>
        <color rgb="FF006096"/>
        <rFont val="Roboto Condensed"/>
      </rPr>
      <t xml:space="preserve">
</t>
    </r>
    <r>
      <rPr>
        <sz val="11"/>
        <color rgb="FF000000"/>
        <rFont val="Calibri"/>
      </rPr>
      <t xml:space="preserve">
</t>
    </r>
    <r>
      <rPr>
        <sz val="11"/>
        <color rgb="FF000000"/>
        <rFont val="Calibri"/>
      </rPr>
      <t>If both plugins are not active, this is a fail.</t>
    </r>
    <r>
      <rPr>
        <sz val="11"/>
        <color rgb="FF000000"/>
        <rFont val="Calibri"/>
      </rPr>
      <t xml:space="preserve">
</t>
    </r>
    <r>
      <rPr>
        <sz val="11"/>
        <color rgb="FF000000"/>
        <rFont val="Calibri"/>
      </rPr>
      <t>Next assess the setting for the connection controls by running</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       FROM performance_schema.global_variables WHERE VARIABLE_NAME LIKE 'connection_control%';</t>
    </r>
    <r>
      <rPr>
        <sz val="11"/>
        <color rgb="FF006096"/>
        <rFont val="Roboto Condensed"/>
      </rPr>
      <t xml:space="preserve">
</t>
    </r>
    <r>
      <rPr>
        <sz val="11"/>
        <color rgb="FF000000"/>
        <rFont val="Calibri"/>
      </rPr>
      <t xml:space="preserve">
</t>
    </r>
    <r>
      <rPr>
        <sz val="11"/>
        <color rgb="FF000000"/>
        <rFont val="Calibri"/>
      </rPr>
      <t>Time doubling throttling (in minutes) between each retry (</t>
    </r>
    <r>
      <rPr>
        <b/>
        <sz val="11"/>
        <color rgb="FF000000"/>
        <rFont val="Calibri"/>
      </rPr>
      <t>0</t>
    </r>
    <r>
      <rPr>
        <sz val="11"/>
        <color rgb="FF000000"/>
        <rFont val="Calibri"/>
      </rPr>
      <t xml:space="preserve">, </t>
    </r>
    <r>
      <rPr>
        <b/>
        <sz val="11"/>
        <color rgb="FF000000"/>
        <rFont val="Calibri"/>
      </rPr>
      <t>1</t>
    </r>
    <r>
      <rPr>
        <sz val="11"/>
        <color rgb="FF000000"/>
        <rFont val="Calibri"/>
      </rPr>
      <t xml:space="preserve">, </t>
    </r>
    <r>
      <rPr>
        <b/>
        <sz val="11"/>
        <color rgb="FF000000"/>
        <rFont val="Calibri"/>
      </rPr>
      <t>2</t>
    </r>
    <r>
      <rPr>
        <sz val="11"/>
        <color rgb="FF000000"/>
        <rFont val="Calibri"/>
      </rPr>
      <t xml:space="preserve">, </t>
    </r>
    <r>
      <rPr>
        <b/>
        <sz val="11"/>
        <color rgb="FF000000"/>
        <rFont val="Calibri"/>
      </rPr>
      <t>4</t>
    </r>
    <r>
      <rPr>
        <sz val="11"/>
        <color rgb="FF000000"/>
        <rFont val="Calibri"/>
      </rPr>
      <t xml:space="preserve">, </t>
    </r>
    <r>
      <rPr>
        <b/>
        <sz val="11"/>
        <color rgb="FF000000"/>
        <rFont val="Calibri"/>
      </rPr>
      <t>8</t>
    </r>
    <r>
      <rPr>
        <sz val="11"/>
        <color rgb="FF000000"/>
        <rFont val="Calibri"/>
      </rPr>
      <t>, etc.) with a permanent account lockout (IT reset required) after 12 retries.</t>
    </r>
    <r>
      <rPr>
        <sz val="11"/>
        <color rgb="FF000000"/>
        <rFont val="Calibri"/>
      </rPr>
      <t xml:space="preserve">
</t>
    </r>
    <r>
      <rPr>
        <sz val="11"/>
        <color rgb="FF000000"/>
        <rFont val="Calibri"/>
      </rPr>
      <t xml:space="preserve">If </t>
    </r>
    <r>
      <rPr>
        <b/>
        <sz val="11"/>
        <color rgb="FF000000"/>
        <rFont val="Calibri"/>
      </rPr>
      <t>connection_control_failed_connections_threshold</t>
    </r>
    <r>
      <rPr>
        <sz val="11"/>
        <color rgb="FF000000"/>
        <rFont val="Calibri"/>
      </rPr>
      <t xml:space="preserve"> is less than </t>
    </r>
    <r>
      <rPr>
        <b/>
        <sz val="11"/>
        <color rgb="FF000000"/>
        <rFont val="Calibri"/>
      </rPr>
      <t>5</t>
    </r>
    <r>
      <rPr>
        <sz val="11"/>
        <color rgb="FF000000"/>
        <rFont val="Calibri"/>
      </rPr>
      <t xml:space="preserve"> (attempts), this is a fail.</t>
    </r>
    <r>
      <rPr>
        <sz val="11"/>
        <color rgb="FF000000"/>
        <rFont val="Calibri"/>
      </rPr>
      <t xml:space="preserve">
</t>
    </r>
    <r>
      <rPr>
        <sz val="11"/>
        <color rgb="FF000000"/>
        <rFont val="Calibri"/>
      </rPr>
      <t xml:space="preserve">If </t>
    </r>
    <r>
      <rPr>
        <b/>
        <sz val="11"/>
        <color rgb="FF000000"/>
        <rFont val="Calibri"/>
      </rPr>
      <t>connection_control_min_connection_delay</t>
    </r>
    <r>
      <rPr>
        <sz val="11"/>
        <color rgb="FF000000"/>
        <rFont val="Calibri"/>
      </rPr>
      <t xml:space="preserve"> is less than </t>
    </r>
    <r>
      <rPr>
        <b/>
        <sz val="11"/>
        <color rgb="FF000000"/>
        <rFont val="Calibri"/>
      </rPr>
      <t>60000</t>
    </r>
    <r>
      <rPr>
        <sz val="11"/>
        <color rgb="FF000000"/>
        <rFont val="Calibri"/>
      </rPr>
      <t xml:space="preserve"> (ms - 1 minute), this is a fail.</t>
    </r>
    <r>
      <rPr>
        <sz val="11"/>
        <color rgb="FF000000"/>
        <rFont val="Calibri"/>
      </rPr>
      <t xml:space="preserve">
</t>
    </r>
    <r>
      <rPr>
        <sz val="11"/>
        <color rgb="FF000000"/>
        <rFont val="Calibri"/>
      </rPr>
      <t xml:space="preserve">Max delay </t>
    </r>
    <r>
      <rPr>
        <b/>
        <sz val="11"/>
        <color rgb="FF000000"/>
        <rFont val="Calibri"/>
      </rPr>
      <t>connection_control_max_connection_delay</t>
    </r>
    <r>
      <rPr>
        <sz val="11"/>
        <color rgb="FF000000"/>
        <rFont val="Calibri"/>
      </rPr>
      <t xml:space="preserve"> is </t>
    </r>
    <r>
      <rPr>
        <b/>
        <sz val="11"/>
        <color rgb="FF000000"/>
        <rFont val="Calibri"/>
      </rPr>
      <t>0</t>
    </r>
    <r>
      <rPr>
        <sz val="11"/>
        <color rgb="FF000000"/>
        <rFont val="Calibri"/>
      </rPr>
      <t xml:space="preserve"> or less than </t>
    </r>
    <r>
      <rPr>
        <b/>
        <sz val="11"/>
        <color rgb="FF000000"/>
        <rFont val="Calibri"/>
      </rPr>
      <t>1920000</t>
    </r>
    <r>
      <rPr>
        <sz val="11"/>
        <color rgb="FF000000"/>
        <rFont val="Calibri"/>
      </rPr>
      <t xml:space="preserve"> (ms, 32 minutes) a, this is a fail.</t>
    </r>
    <r>
      <rPr>
        <sz val="11"/>
        <color rgb="FF000000"/>
        <rFont val="Calibri"/>
      </rPr>
      <t xml:space="preserve">
</t>
    </r>
    <r>
      <rPr>
        <sz val="11"/>
        <color rgb="FF000000"/>
        <rFont val="Calibri"/>
      </rPr>
      <t>Finally, assess the failed login attempts.</t>
    </r>
    <r>
      <rPr>
        <sz val="11"/>
        <color rgb="FF000000"/>
        <rFont val="Calibri"/>
      </rPr>
      <t xml:space="preserve">
</t>
    </r>
    <r>
      <rPr>
        <sz val="11"/>
        <color rgb="FF006096"/>
        <rFont val="Roboto Condensed"/>
      </rPr>
      <t>select host, user, JSON_EXTRACT(user_attributes, '$.Password_locking.failed_login_attempts') as failed_login_attempts from mysql.user;</t>
    </r>
    <r>
      <rPr>
        <sz val="11"/>
        <color rgb="FF006096"/>
        <rFont val="Roboto Condensed"/>
      </rPr>
      <t xml:space="preserve">
</t>
    </r>
    <r>
      <rPr>
        <sz val="11"/>
        <color rgb="FF000000"/>
        <rFont val="Calibri"/>
      </rPr>
      <t xml:space="preserve">
</t>
    </r>
    <r>
      <rPr>
        <sz val="11"/>
        <color rgb="FF000000"/>
        <rFont val="Calibri"/>
      </rPr>
      <t xml:space="preserve">If failed login attempts is less than </t>
    </r>
    <r>
      <rPr>
        <b/>
        <sz val="11"/>
        <color rgb="FF000000"/>
        <rFont val="Calibri"/>
      </rPr>
      <t>12</t>
    </r>
    <r>
      <rPr>
        <sz val="11"/>
        <color rgb="FF000000"/>
        <rFont val="Calibri"/>
      </rPr>
      <t xml:space="preserve"> this is a fail.</t>
    </r>
  </si>
  <si>
    <t>2.19</t>
  </si>
  <si>
    <r>
      <rPr>
        <sz val="11"/>
        <rFont val="Calibri"/>
      </rPr>
      <t>Ensure FIPS 140-2 OpenSSL Cryptography Is Used</t>
    </r>
  </si>
  <si>
    <r>
      <rPr>
        <sz val="11"/>
        <color rgb="FF000000"/>
        <rFont val="Calibri"/>
      </rPr>
      <t>Configure OpenSSL to be FIPS compliant as MySQL uses OpenSSL for cryptographic modules. To configure OpenSSL to be FIPS 140-2 or FIPS 140-3 compliant, see the official documentation for your operating system.</t>
    </r>
    <r>
      <rPr>
        <sz val="11"/>
        <color rgb="FF000000"/>
        <rFont val="Calibri"/>
      </rPr>
      <t xml:space="preserve">
</t>
    </r>
    <r>
      <rPr>
        <sz val="11"/>
        <color rgb="FF000000"/>
        <rFont val="Calibri"/>
      </rPr>
      <t>Below is a general summary of the steps required:To switch the system to FIPS mode in Oracle Linux 9 or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You must reboot the system for the setting to take effect.</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Before you reboot be sure that sshd is configured for FIPS mode and that any SSH keys are FIPS mode compatible and have a password.</t>
    </r>
    <r>
      <rPr>
        <sz val="11"/>
        <color rgb="FF000000"/>
        <rFont val="Calibri"/>
      </rPr>
      <t xml:space="preserve">
</t>
    </r>
    <r>
      <rPr>
        <sz val="11"/>
        <color rgb="FF000000"/>
        <rFont val="Calibri"/>
      </rPr>
      <t>After the reboot, you should re-check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r>
      <rPr>
        <sz val="11"/>
        <color rgb="FF000000"/>
        <rFont val="Calibri"/>
      </rPr>
      <t xml:space="preserve">
</t>
    </r>
    <r>
      <rPr>
        <sz val="11"/>
        <color rgb="FF000000"/>
        <rFont val="Calibri"/>
      </rPr>
      <t>For MySQL running OpenSSL prior to version 3.0 in the mysql configuration file:add</t>
    </r>
    <r>
      <rPr>
        <sz val="11"/>
        <color rgb="FF000000"/>
        <rFont val="Calibri"/>
      </rPr>
      <t xml:space="preserve">
</t>
    </r>
    <r>
      <rPr>
        <sz val="11"/>
        <color rgb="FF006096"/>
        <rFont val="Roboto Condensed"/>
      </rPr>
      <t>[mysqld]</t>
    </r>
    <r>
      <rPr>
        <sz val="11"/>
        <color rgb="FF006096"/>
        <rFont val="Roboto Condensed"/>
      </rPr>
      <t xml:space="preserve">
</t>
    </r>
    <r>
      <rPr>
        <sz val="11"/>
        <color rgb="FF006096"/>
        <rFont val="Roboto Condensed"/>
      </rPr>
      <t>ssl_fips_mode=ON  # or STRICT</t>
    </r>
    <r>
      <rPr>
        <sz val="11"/>
        <color rgb="FF006096"/>
        <rFont val="Roboto Condensed"/>
      </rPr>
      <t xml:space="preserve">
</t>
    </r>
    <r>
      <rPr>
        <sz val="11"/>
        <color rgb="FF000000"/>
        <rFont val="Calibri"/>
      </rPr>
      <t xml:space="preserve">
</t>
    </r>
    <r>
      <rPr>
        <sz val="11"/>
        <color rgb="FF000000"/>
        <rFont val="Calibri"/>
      </rPr>
      <t>For MySQL running OpenSSL 3.0 and higher:</t>
    </r>
    <r>
      <rPr>
        <sz val="11"/>
        <color rgb="FF000000"/>
        <rFont val="Calibri"/>
      </rPr>
      <t xml:space="preserve">
</t>
    </r>
    <r>
      <rPr>
        <sz val="11"/>
        <color rgb="FF000000"/>
        <rFont val="Calibri"/>
      </rPr>
      <t>In addition to setting the operating system to FIPS mode.</t>
    </r>
    <r>
      <rPr>
        <sz val="11"/>
        <color rgb="FF000000"/>
        <rFont val="Calibri"/>
      </rPr>
      <t xml:space="preserve">
</t>
    </r>
    <r>
      <rPr>
        <sz val="11"/>
        <color rgb="FF000000"/>
        <rFont val="Calibri"/>
      </rPr>
      <t>Configure the openssl configuration for FIPS mode.</t>
    </r>
  </si>
  <si>
    <r>
      <rPr>
        <sz val="11"/>
        <color rgb="FF000000"/>
        <rFont val="Calibri"/>
      </rPr>
      <t>Install, configure, and use OpenSSL on a platform that has a NIST certified FIPS 140-2 installation of OpenSSL. This provides MySQL instances the ability to generate and validate cryptographic hashes to protect unclassified information requiring confidentiality and cryptographic protection, in accordance with the data owner's requirements.</t>
    </r>
  </si>
  <si>
    <r>
      <rPr>
        <sz val="11"/>
        <color rgb="FF000000"/>
        <rFont val="Calibri"/>
      </rPr>
      <t>For MySQL to support FIPS mode, these system requirements must be satisfied:</t>
    </r>
    <r>
      <rPr>
        <sz val="11"/>
        <color rgb="FF000000"/>
        <rFont val="Calibri"/>
      </rPr>
      <t xml:space="preserve">
</t>
    </r>
    <r>
      <rPr>
        <sz val="11"/>
        <color rgb="FF000000"/>
        <rFont val="Calibri"/>
      </rPr>
      <t>-  MySQL must be compiled with an OpenSSL version that is certified for use with FIPS. Currently OpenSSL 3.0 is certified, but OpenSSL 1.1.1 is not. Binary distributions for recent versions of MySQL are compiled using OpenSSL 3.0 on some platforms, which means they are not certified for FIPS. This means you have the following options, depending on system and MySQL configuration:</t>
    </r>
    <r>
      <rPr>
        <sz val="11"/>
        <color rgb="FF000000"/>
        <rFont val="Calibri"/>
      </rPr>
      <t xml:space="preserve">
</t>
    </r>
    <r>
      <rPr>
        <sz val="11"/>
        <color rgb="FF000000"/>
        <rFont val="Calibri"/>
      </rPr>
      <t xml:space="preserve">- Use a system that has OpenSSL 3.0 and the required FIPS object module. In this case, you can enable FIPS mode for MySQL if you use a binary distribution compiled using OpenSSL 3.0, or compile MySQL from source using OpenSSL 3.0. For general information about upgrading to OpenSSL 3.0, see OpenSSL 3.0 Migration Guide </t>
    </r>
    <r>
      <rPr>
        <sz val="11"/>
        <color rgb="FF0000FF"/>
        <rFont val="Calibri"/>
      </rPr>
      <t>(https://docs.openssl.org/3.0/man7/migration_guide/)</t>
    </r>
    <r>
      <rPr>
        <sz val="11"/>
        <color rgb="FF000000"/>
        <rFont val="Calibri"/>
      </rPr>
      <t xml:space="preserve">
</t>
    </r>
    <r>
      <rPr>
        <sz val="11"/>
        <color rgb="FF000000"/>
        <rFont val="Calibri"/>
      </rPr>
      <t>- Use a system that has OpenSSL 1.1.1 or higher. In this case, you can install MySQL using binary packages, and you can use the TLS v1.3 protocol and ciphersuites, in addition to other already supported TLS protocols. However, you cannot enable FIPS mode for MySQL.</t>
    </r>
    <r>
      <rPr>
        <sz val="11"/>
        <color rgb="FF000000"/>
        <rFont val="Calibri"/>
      </rPr>
      <t xml:space="preserve">
</t>
    </r>
    <r>
      <rPr>
        <sz val="11"/>
        <color rgb="FF000000"/>
        <rFont val="Calibri"/>
      </rPr>
      <t>- Use a system that has OpenSSL 1.0.2 and the required FIPS Object Module. In this case, you can enable FIPS mode for MySQL if you use a binary distribution compiled using OpenSSL 1.0.2, or compile MySQL from source using OpenSSL 1.0.2. In this case, you cannot use the TLS v1.3 protocol or ciphersuites, which require OpenSSL 1.1.1 or 3.0. In addition, you should be aware that OpenSSL 1.0.2 reached end of life status in 2019, and that all operating platforms embedding OpenSSL 1.1.1 reach their end of life in 2024.</t>
    </r>
    <r>
      <rPr>
        <sz val="11"/>
        <color rgb="FF000000"/>
        <rFont val="Calibri"/>
      </rPr>
      <t xml:space="preserve">
</t>
    </r>
    <r>
      <rPr>
        <sz val="11"/>
        <color rgb="FF000000"/>
        <rFont val="Calibri"/>
      </rPr>
      <t>-  At runtime, the OpenSSL library and OpenSSL FIPS Object Module must be available as shared (dynamically linked) objects.</t>
    </r>
    <r>
      <rPr>
        <sz val="11"/>
        <color rgb="FF000000"/>
        <rFont val="Calibri"/>
      </rPr>
      <t xml:space="preserve">
</t>
    </r>
    <r>
      <rPr>
        <sz val="11"/>
        <color rgb="FF000000"/>
        <rFont val="Calibri"/>
      </rPr>
      <t>If FIPS mode is required, it is recommended to use an operating platforms that includes it; if it does, you can (and should) use it. If your platform does not include FIPS, you have two options:</t>
    </r>
    <r>
      <rPr>
        <sz val="11"/>
        <color rgb="FF000000"/>
        <rFont val="Calibri"/>
      </rPr>
      <t xml:space="preserve">
</t>
    </r>
    <r>
      <rPr>
        <sz val="11"/>
        <color rgb="FF000000"/>
        <rFont val="Calibri"/>
      </rPr>
      <t>- Migrate to a platform which has FIPS OpenSSL support.</t>
    </r>
    <r>
      <rPr>
        <sz val="11"/>
        <color rgb="FF000000"/>
        <rFont val="Calibri"/>
      </rPr>
      <t xml:space="preserve">
</t>
    </r>
    <r>
      <rPr>
        <sz val="11"/>
        <color rgb="FF000000"/>
        <rFont val="Calibri"/>
      </rPr>
      <t xml:space="preserve">- Build the OpenSSL library and FIPS object module from source, using the instructions from the fips_module manpage see FIPS Overview </t>
    </r>
    <r>
      <rPr>
        <sz val="11"/>
        <color rgb="FF0000FF"/>
        <rFont val="Calibri"/>
      </rPr>
      <t>(https://dev.mysql.com/doc/refman/8.4/en/fips-mode.html#fips-overview)</t>
    </r>
    <r>
      <rPr>
        <sz val="11"/>
        <color rgb="FF000000"/>
        <rFont val="Calibri"/>
      </rPr>
      <t>.</t>
    </r>
    <r>
      <rPr>
        <sz val="11"/>
        <color rgb="FF000000"/>
        <rFont val="Calibri"/>
      </rPr>
      <t xml:space="preserve">
</t>
    </r>
    <r>
      <rPr>
        <sz val="11"/>
        <color rgb="FF000000"/>
        <rFont val="Calibri"/>
      </rPr>
      <t>Your version of mysql should be a version linked to the certified Operating Systems OpenSSL.Run - ldd on your mysqld executable.</t>
    </r>
    <r>
      <rPr>
        <sz val="11"/>
        <color rgb="FF000000"/>
        <rFont val="Calibri"/>
      </rPr>
      <t xml:space="preserve">
</t>
    </r>
    <r>
      <rPr>
        <sz val="11"/>
        <color rgb="FF000000"/>
        <rFont val="Calibri"/>
      </rPr>
      <t>If the libssl library is linked to and openssl library listed originates from within MySQL's installed lib directory. That is not a FIPS certified OpenSSL. This can happen on Windows, MacOS and if MySQL is installed via a generic linux tar.</t>
    </r>
    <r>
      <rPr>
        <sz val="11"/>
        <color rgb="FF000000"/>
        <rFont val="Calibri"/>
      </rPr>
      <t xml:space="preserve">
</t>
    </r>
    <r>
      <rPr>
        <sz val="11"/>
        <color rgb="FF000000"/>
        <rFont val="Calibri"/>
      </rPr>
      <t>For Linuxes where MySQL references the Operating systems OpenSSL certified library checking for FIPS depends on OpenSSL version.</t>
    </r>
    <r>
      <rPr>
        <sz val="11"/>
        <color rgb="FF000000"/>
        <rFont val="Calibri"/>
      </rPr>
      <t xml:space="preserve">
</t>
    </r>
    <r>
      <rPr>
        <sz val="11"/>
        <color rgb="FF000000"/>
        <rFont val="Calibri"/>
      </rPr>
      <t>For OpenSSL prior to 3.0</t>
    </r>
    <r>
      <rPr>
        <sz val="11"/>
        <color rgb="FF000000"/>
        <rFont val="Calibri"/>
      </rPr>
      <t xml:space="preserve">
</t>
    </r>
    <r>
      <rPr>
        <sz val="11"/>
        <color rgb="FF000000"/>
        <rFont val="Calibri"/>
      </rPr>
      <t xml:space="preserve">To determine whether MySQL is running on a system with FIPS mode enabled, check the value of the </t>
    </r>
    <r>
      <rPr>
        <b/>
        <sz val="11"/>
        <color rgb="FF000000"/>
        <rFont val="Calibri"/>
      </rPr>
      <t>ssl_fips_mode</t>
    </r>
    <r>
      <rPr>
        <sz val="11"/>
        <color rgb="FF000000"/>
        <rFont val="Calibri"/>
      </rPr>
      <t xml:space="preserve"> server system variable using an SQL statement such as</t>
    </r>
    <r>
      <rPr>
        <sz val="11"/>
        <color rgb="FF000000"/>
        <rFont val="Calibri"/>
      </rPr>
      <t xml:space="preserve">
</t>
    </r>
    <r>
      <rPr>
        <sz val="11"/>
        <color rgb="FF006096"/>
        <rFont val="Roboto Condensed"/>
      </rPr>
      <t xml:space="preserve">SHOW VARIABLES LIKE '%fips%'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SELECT @@ssl_fips_mode</t>
    </r>
    <r>
      <rPr>
        <sz val="11"/>
        <color rgb="FF006096"/>
        <rFont val="Roboto Condensed"/>
      </rPr>
      <t xml:space="preserve">
</t>
    </r>
    <r>
      <rPr>
        <sz val="11"/>
        <color rgb="FF000000"/>
        <rFont val="Calibri"/>
      </rPr>
      <t xml:space="preserve">
</t>
    </r>
    <r>
      <rPr>
        <sz val="11"/>
        <color rgb="FF000000"/>
        <rFont val="Calibri"/>
      </rPr>
      <t xml:space="preserve">If the value of this variable is </t>
    </r>
    <r>
      <rPr>
        <b/>
        <sz val="11"/>
        <color rgb="FF000000"/>
        <rFont val="Calibri"/>
      </rPr>
      <t>1 (ON)</t>
    </r>
    <r>
      <rPr>
        <sz val="11"/>
        <color rgb="FF000000"/>
        <rFont val="Calibri"/>
      </rPr>
      <t xml:space="preserve"> or </t>
    </r>
    <r>
      <rPr>
        <b/>
        <sz val="11"/>
        <color rgb="FF000000"/>
        <rFont val="Calibri"/>
      </rPr>
      <t>2 (STRICT)</t>
    </r>
    <r>
      <rPr>
        <sz val="11"/>
        <color rgb="FF000000"/>
        <rFont val="Calibri"/>
      </rPr>
      <t xml:space="preserve">, FIPS mode is enabled for OpenSSL; if it is </t>
    </r>
    <r>
      <rPr>
        <b/>
        <sz val="11"/>
        <color rgb="FF000000"/>
        <rFont val="Calibri"/>
      </rPr>
      <t>0 (OFF)</t>
    </r>
    <r>
      <rPr>
        <sz val="11"/>
        <color rgb="FF000000"/>
        <rFont val="Calibri"/>
      </rPr>
      <t>, FIPS mode is not available.</t>
    </r>
    <r>
      <rPr>
        <sz val="11"/>
        <color rgb="FF000000"/>
        <rFont val="Calibri"/>
      </rPr>
      <t xml:space="preserve">
</t>
    </r>
    <r>
      <rPr>
        <sz val="11"/>
        <color rgb="FF000000"/>
        <rFont val="Calibri"/>
      </rPr>
      <t>For OpenSSL 3.0 and higherCheck the Operating system to see that FIPS mode is enabled. For example on Oracle Linux 9 to verify that FIPS mode is enabled, run the following command after Oracle Linux 9 has been installed:</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fips-mode-setup --check</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3.0.7 1 Nov 2022 (Library: OpenSSL 3.0.7 1 Nov 2022)</t>
    </r>
    <r>
      <rPr>
        <sz val="11"/>
        <color rgb="FF006096"/>
        <rFont val="Roboto Condensed"/>
      </rPr>
      <t xml:space="preserve">
</t>
    </r>
    <r>
      <rPr>
        <sz val="11"/>
        <color rgb="FF000000"/>
        <rFont val="Calibri"/>
      </rPr>
      <t xml:space="preserve">
</t>
    </r>
    <r>
      <rPr>
        <sz val="11"/>
        <color rgb="FF000000"/>
        <rFont val="Calibri"/>
      </rPr>
      <t>OpenSSL should show a 3.0 version.</t>
    </r>
    <r>
      <rPr>
        <sz val="11"/>
        <color rgb="FF000000"/>
        <rFont val="Calibri"/>
      </rPr>
      <t xml:space="preserve">
</t>
    </r>
    <r>
      <rPr>
        <sz val="11"/>
        <color rgb="FF000000"/>
        <rFont val="Calibri"/>
      </rPr>
      <t>-  Check to see if OpenSSL configuration has enabled the FIPS provider.</t>
    </r>
    <r>
      <rPr>
        <sz val="11"/>
        <color rgb="FF000000"/>
        <rFont val="Calibri"/>
      </rPr>
      <t xml:space="preserve">
</t>
    </r>
    <r>
      <rPr>
        <sz val="11"/>
        <color rgb="FF006096"/>
        <rFont val="Roboto Condensed"/>
      </rPr>
      <t>openssl list –provider</t>
    </r>
    <r>
      <rPr>
        <sz val="11"/>
        <color rgb="FF006096"/>
        <rFont val="Roboto Condensed"/>
      </rPr>
      <t xml:space="preserve">
</t>
    </r>
    <r>
      <rPr>
        <sz val="11"/>
        <color rgb="FF000000"/>
        <rFont val="Calibri"/>
      </rPr>
      <t xml:space="preserve">
</t>
    </r>
    <r>
      <rPr>
        <sz val="11"/>
        <color rgb="FF000000"/>
        <rFont val="Calibri"/>
      </rPr>
      <t>If FIPS is not listed as a provider - OpenSSL is not in FIPS mode.</t>
    </r>
    <r>
      <rPr>
        <sz val="11"/>
        <color rgb="FF000000"/>
        <rFont val="Calibri"/>
      </rPr>
      <t xml:space="preserve">
</t>
    </r>
    <r>
      <rPr>
        <sz val="11"/>
        <color rgb="FF000000"/>
        <rFont val="Calibri"/>
      </rPr>
      <t>-  Test - for exampleTry a non-FIPS TLS connection</t>
    </r>
    <r>
      <rPr>
        <sz val="11"/>
        <color rgb="FF000000"/>
        <rFont val="Calibri"/>
      </rPr>
      <t xml:space="preserve">
</t>
    </r>
    <r>
      <rPr>
        <sz val="11"/>
        <color rgb="FF006096"/>
        <rFont val="Roboto Condensed"/>
      </rPr>
      <t># mysql -u root -p --host=localhost --protocol=TCP --ssl-mode=REQUIRED --tls-version=TLSv1.3 --tls-ciphersuites=TLS_CHACHA20_POLY1305_SHA256</t>
    </r>
    <r>
      <rPr>
        <sz val="11"/>
        <color rgb="FF006096"/>
        <rFont val="Roboto Condensed"/>
      </rPr>
      <t xml:space="preserve">
</t>
    </r>
    <r>
      <rPr>
        <sz val="11"/>
        <color rgb="FF006096"/>
        <rFont val="Roboto Condensed"/>
      </rPr>
      <t xml:space="preserve">Enter password: </t>
    </r>
    <r>
      <rPr>
        <sz val="11"/>
        <color rgb="FF006096"/>
        <rFont val="Roboto Condensed"/>
      </rPr>
      <t xml:space="preserve">
</t>
    </r>
    <r>
      <rPr>
        <sz val="11"/>
        <color rgb="FF006096"/>
        <rFont val="Roboto Condensed"/>
      </rPr>
      <t>ERROR 2026 (HY000): SSL connection error: error:0A0000B5:SSL routines::no ciphers available</t>
    </r>
    <r>
      <rPr>
        <sz val="11"/>
        <color rgb="FF006096"/>
        <rFont val="Roboto Condensed"/>
      </rPr>
      <t xml:space="preserve">
</t>
    </r>
    <r>
      <rPr>
        <sz val="11"/>
        <color rgb="FF000000"/>
        <rFont val="Calibri"/>
      </rPr>
      <t xml:space="preserve">
</t>
    </r>
    <r>
      <rPr>
        <sz val="11"/>
        <color rgb="FF000000"/>
        <rFont val="Calibri"/>
      </rPr>
      <t>If this succeeds you are NOT in FIPS mode</t>
    </r>
    <r>
      <rPr>
        <sz val="11"/>
        <color rgb="FF000000"/>
        <rFont val="Calibri"/>
      </rPr>
      <t xml:space="preserve">
</t>
    </r>
    <r>
      <rPr>
        <sz val="11"/>
        <color rgb="FF000000"/>
        <rFont val="Calibri"/>
      </rPr>
      <t>Next connect and run</t>
    </r>
    <r>
      <rPr>
        <sz val="11"/>
        <color rgb="FF000000"/>
        <rFont val="Calibri"/>
      </rPr>
      <t xml:space="preserve">
</t>
    </r>
    <r>
      <rPr>
        <sz val="11"/>
        <color rgb="FF006096"/>
        <rFont val="Roboto Condensed"/>
      </rPr>
      <t>mysql&gt; select md5(8);show warnings;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md5(8)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00000000000000000000000000000000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1 row in set, 1 warning (0.00 sec)</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Level   | Code | Message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Warning | 4073 | SSL fips mode error: FIPS mode ON/STRICT: MD5 digest is not supported.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1 row in set (0.00 sec)</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The error was expected – demonstrates FIPS compliant</t>
    </r>
    <r>
      <rPr>
        <sz val="11"/>
        <color rgb="FF000000"/>
        <rFont val="Calibri"/>
      </rPr>
      <t xml:space="preserve">
</t>
    </r>
    <r>
      <rPr>
        <sz val="11"/>
        <color rgb="FF000000"/>
        <rFont val="Calibri"/>
      </rPr>
      <t>If you are in FIPS mode - you will see the following error.  If not you are not in FIPS mode.</t>
    </r>
  </si>
  <si>
    <t>File Permissions</t>
  </si>
  <si>
    <t>3.1</t>
  </si>
  <si>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</si>
  <si>
    <r>
      <rPr>
        <sz val="11"/>
        <color rgb="FF000000"/>
        <rFont val="Calibri"/>
      </rPr>
      <t>Execute the following commands at a terminal prompt:</t>
    </r>
    <r>
      <rPr>
        <sz val="11"/>
        <color rgb="FF000000"/>
        <rFont val="Calibri"/>
      </rPr>
      <t xml:space="preserve">
</t>
    </r>
    <r>
      <rPr>
        <sz val="11"/>
        <color rgb="FF006096"/>
        <rFont val="Roboto Condensed"/>
      </rPr>
      <t>chmod 750 &lt;datadir&gt;</t>
    </r>
    <r>
      <rPr>
        <sz val="11"/>
        <color rgb="FF006096"/>
        <rFont val="Roboto Condensed"/>
      </rPr>
      <t xml:space="preserve">
</t>
    </r>
    <r>
      <rPr>
        <sz val="11"/>
        <color rgb="FF006096"/>
        <rFont val="Roboto Condensed"/>
      </rPr>
      <t>chown mysql:mysql &lt;datadir&gt;</t>
    </r>
    <r>
      <rPr>
        <sz val="11"/>
        <color rgb="FF006096"/>
        <rFont val="Roboto Condensed"/>
      </rPr>
      <t xml:space="preserve">
</t>
    </r>
  </si>
  <si>
    <r>
      <rPr>
        <sz val="11"/>
        <color rgb="FF000000"/>
        <rFont val="Calibri"/>
      </rPr>
      <t>The data directory is the location of the MySQL databases.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</si>
  <si>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t>
    </r>
    <r>
      <rPr>
        <b/>
        <sz val="11"/>
        <color rgb="FF000000"/>
        <rFont val="Calibri"/>
      </rPr>
      <t>Value</t>
    </r>
    <r>
      <rPr>
        <sz val="11"/>
        <color rgb="FF000000"/>
        <rFont val="Calibri"/>
      </rPr>
      <t xml:space="preserve"> of </t>
    </r>
    <r>
      <rPr>
        <b/>
        <sz val="11"/>
        <color rgb="FF000000"/>
        <rFont val="Calibri"/>
      </rPr>
      <t>datadir</t>
    </r>
    <r>
      <rPr>
        <sz val="11"/>
        <color rgb="FF000000"/>
        <rFont val="Calibri"/>
      </rPr>
      <t xml:space="preserve">
</t>
    </r>
    <r>
      <rPr>
        <sz val="11"/>
        <color rgb="FF006096"/>
        <rFont val="Roboto Condensed"/>
      </rPr>
      <t>show variables where variable_name = 'datadir';</t>
    </r>
    <r>
      <rPr>
        <sz val="11"/>
        <color rgb="FF006096"/>
        <rFont val="Roboto Condensed"/>
      </rPr>
      <t xml:space="preserve">
</t>
    </r>
    <r>
      <rPr>
        <sz val="11"/>
        <color rgb="FF000000"/>
        <rFont val="Calibri"/>
      </rPr>
      <t>Or</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LIKE 'datadir';</t>
    </r>
    <r>
      <rPr>
        <sz val="11"/>
        <color rgb="FF006096"/>
        <rFont val="Roboto Condensed"/>
      </rPr>
      <t xml:space="preserve">
</t>
    </r>
    <r>
      <rPr>
        <sz val="11"/>
        <color rgb="FF000000"/>
        <rFont val="Calibri"/>
      </rPr>
      <t xml:space="preserve">
</t>
    </r>
    <r>
      <rPr>
        <sz val="11"/>
        <color rgb="FF000000"/>
        <rFont val="Calibri"/>
      </rPr>
      <t>- Execute the following command at a terminal prompt</t>
    </r>
    <r>
      <rPr>
        <sz val="11"/>
        <color rgb="FF000000"/>
        <rFont val="Calibri"/>
      </rPr>
      <t xml:space="preserve">
</t>
    </r>
    <r>
      <rPr>
        <sz val="11"/>
        <color rgb="FF006096"/>
        <rFont val="Roboto Condensed"/>
      </rPr>
      <t>sudo ls -ld &lt;datadir&gt; | grep "drwxr-x---.*mysql.*mysql"</t>
    </r>
    <r>
      <rPr>
        <sz val="11"/>
        <color rgb="FF006096"/>
        <rFont val="Roboto Condensed"/>
      </rPr>
      <t xml:space="preserve">
</t>
    </r>
    <r>
      <rPr>
        <sz val="11"/>
        <color rgb="FF000000"/>
        <rFont val="Calibri"/>
      </rPr>
      <t>Lack of output implies a fail.</t>
    </r>
  </si>
  <si>
    <t>3.2</t>
  </si>
  <si>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</si>
  <si>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</si>
  <si>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</si>
  <si>
    <r>
      <rPr>
        <sz val="11"/>
        <color rgb="FF000000"/>
        <rFont val="Calibri"/>
      </rPr>
      <t>Changing the permissions and ownership of the relay logs and binary log files might have impact on external tools.</t>
    </r>
    <r>
      <rPr>
        <sz val="11"/>
        <color rgb="FF000000"/>
        <rFont val="Calibri"/>
      </rPr>
      <t xml:space="preserve">
</t>
    </r>
    <r>
      <rPr>
        <sz val="11"/>
        <color rgb="FF000000"/>
        <rFont val="Calibri"/>
      </rPr>
      <t>If the permissions on the relay logs and binary log files are accidentally changed to exclude the user account which is used to run the MySQL service, then this might break replication.</t>
    </r>
    <r>
      <rPr>
        <sz val="11"/>
        <color rgb="FF000000"/>
        <rFont val="Calibri"/>
      </rPr>
      <t xml:space="preserve">
</t>
    </r>
    <r>
      <rPr>
        <sz val="11"/>
        <color rgb="FF000000"/>
        <rFont val="Calibri"/>
      </rPr>
      <t>The binary log file can be used for point-in-time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</si>
  <si>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log_bin_basename</t>
    </r>
    <r>
      <rPr>
        <sz val="11"/>
        <color rgb="FF000000"/>
        <rFont val="Calibri"/>
      </rPr>
      <t>:</t>
    </r>
    <r>
      <rPr>
        <sz val="11"/>
        <color rgb="FF000000"/>
        <rFont val="Calibri"/>
      </rPr>
      <t xml:space="preserve">
</t>
    </r>
    <r>
      <rPr>
        <sz val="11"/>
        <color rgb="FF006096"/>
        <rFont val="Roboto Condensed"/>
      </rPr>
      <t>show variables like 'log_bin_basename';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sz val="11"/>
        <color rgb="FF000000"/>
        <rFont val="Calibri"/>
      </rPr>
      <t>log_bin_basename.*</t>
    </r>
    <r>
      <rPr>
        <sz val="11"/>
        <color rgb="FF000000"/>
        <rFont val="Calibri"/>
      </rPr>
      <t xml:space="preserve"> file permissions:</t>
    </r>
    <r>
      <rPr>
        <sz val="11"/>
        <color rgb="FF000000"/>
        <rFont val="Calibri"/>
      </rPr>
      <t xml:space="preserve">
</t>
    </r>
    <r>
      <rPr>
        <sz val="11"/>
        <color rgb="FF006096"/>
        <rFont val="Roboto Condensed"/>
      </rPr>
      <t>ls -l | egrep '^-(?![r|w]{2}-[r|w]{2}----.*mysql\s*mysql).*&lt;log_bin_basename&gt;.*$'</t>
    </r>
    <r>
      <rPr>
        <sz val="11"/>
        <color rgb="FF006096"/>
        <rFont val="Roboto Condensed"/>
      </rPr>
      <t xml:space="preserve">
</t>
    </r>
    <r>
      <rPr>
        <sz val="11"/>
        <color rgb="FF000000"/>
        <rFont val="Calibri"/>
      </rPr>
      <t>Lack of output implies compliance.</t>
    </r>
  </si>
  <si>
    <t>3.3</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</si>
  <si>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</si>
  <si>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600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</si>
  <si>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r>
      <rPr>
        <sz val="11"/>
        <color rgb="FF000000"/>
        <rFont val="Calibri"/>
      </rPr>
      <t xml:space="preserve">
</t>
    </r>
    <r>
      <rPr>
        <sz val="11"/>
        <color rgb="FF000000"/>
        <rFont val="Calibri"/>
      </rPr>
      <t xml:space="preserve">Much of the information about the state of MySQL exists in MySQL, the MySQL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In cases where the information you need is within a running MySQL, use these methods as they are more secure as they do not require OS login and access.</t>
    </r>
  </si>
  <si>
    <r>
      <rPr>
        <sz val="11"/>
        <color rgb="FF000000"/>
        <rFont val="Calibri"/>
      </rPr>
      <t>Changing the permissions of the error log files might have impact on monitoring tools which use an error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</si>
  <si>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log_error</t>
    </r>
    <r>
      <rPr>
        <sz val="11"/>
        <color rgb="FF000000"/>
        <rFont val="Calibri"/>
      </rPr>
      <t>:</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i/>
        <sz val="11"/>
        <color rgb="FF000000"/>
        <rFont val="Calibri"/>
      </rPr>
      <t>&lt;log_error&gt;</t>
    </r>
    <r>
      <rPr>
        <b/>
        <sz val="11"/>
        <color rgb="FF000000"/>
        <rFont val="Calibri"/>
      </rPr>
      <t>.*</t>
    </r>
    <r>
      <rPr>
        <sz val="11"/>
        <color rgb="FF000000"/>
        <rFont val="Calibri"/>
      </rPr>
      <t xml:space="preserve"> file permissions:</t>
    </r>
    <r>
      <rPr>
        <sz val="11"/>
        <color rgb="FF000000"/>
        <rFont val="Calibri"/>
      </rPr>
      <t xml:space="preserve">
</t>
    </r>
    <r>
      <rPr>
        <sz val="11"/>
        <color rgb="FF006096"/>
        <rFont val="Roboto Condensed"/>
      </rPr>
      <t>ls -l /usr/local/mysql/data/mysqld.local.err | grep '^-rw-------.*mysql.*mysql.*$'</t>
    </r>
    <r>
      <rPr>
        <sz val="11"/>
        <color rgb="FF006096"/>
        <rFont val="Roboto Condensed"/>
      </rPr>
      <t xml:space="preserve">
</t>
    </r>
    <r>
      <rPr>
        <sz val="11"/>
        <color rgb="FF000000"/>
        <rFont val="Calibri"/>
      </rPr>
      <t>Lack of output implies a fail.</t>
    </r>
  </si>
  <si>
    <t>3.4</t>
  </si>
  <si>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</si>
  <si>
    <r>
      <rPr>
        <sz val="11"/>
        <color rgb="FF000000"/>
        <rFont val="Calibri"/>
      </rPr>
      <t xml:space="preserve">Set slow query log to OFF (instead use </t>
    </r>
    <r>
      <rPr>
        <b/>
        <sz val="11"/>
        <color rgb="FF000000"/>
        <rFont val="Calibri"/>
      </rPr>
      <t>SYS</t>
    </r>
    <r>
      <rPr>
        <sz val="11"/>
        <color rgb="FF000000"/>
        <rFont val="Calibri"/>
      </rPr>
      <t xml:space="preserve"> schema views or query </t>
    </r>
    <r>
      <rPr>
        <b/>
        <sz val="11"/>
        <color rgb="FF000000"/>
        <rFont val="Calibri"/>
      </rPr>
      <t>Performance_Schema</t>
    </r>
    <r>
      <rPr>
        <sz val="11"/>
        <color rgb="FF000000"/>
        <rFont val="Calibri"/>
      </rPr>
      <t>)</t>
    </r>
    <r>
      <rPr>
        <sz val="11"/>
        <color rgb="FF000000"/>
        <rFont val="Calibri"/>
      </rPr>
      <t xml:space="preserve">
</t>
    </r>
    <r>
      <rPr>
        <sz val="11"/>
        <color rgb="FF006096"/>
        <rFont val="Roboto Condensed"/>
      </rPr>
      <t>SET PERSIST slow_query_log = OFF;</t>
    </r>
    <r>
      <rPr>
        <sz val="11"/>
        <color rgb="FF006096"/>
        <rFont val="Roboto Condensed"/>
      </rPr>
      <t xml:space="preserve">
</t>
    </r>
    <r>
      <rPr>
        <sz val="11"/>
        <color rgb="FF000000"/>
        <rFont val="Calibri"/>
      </rPr>
      <t xml:space="preserve">
</t>
    </r>
    <r>
      <rPr>
        <sz val="11"/>
        <color rgb="FF000000"/>
        <rFont val="Calibri"/>
      </rPr>
      <t>If slow query is enabled, execute the following command to correct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</si>
  <si>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r>
      <rPr>
        <sz val="11"/>
        <color rgb="FF000000"/>
        <rFont val="Calibri"/>
      </rPr>
      <t xml:space="preserve">
</t>
    </r>
    <r>
      <rPr>
        <sz val="11"/>
        <color rgb="FF000000"/>
        <rFont val="Calibri"/>
      </rPr>
      <t xml:space="preserve">Much of the information about the state of MySQL exists in MySQL, the MySQL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MySQL that is more secure as it does not require OS access. If you are not going to use log files it is best to first disable (don’t enable) and remove any prior logs.</t>
    </r>
  </si>
  <si>
    <r>
      <rPr>
        <sz val="11"/>
        <color rgb="FF000000"/>
        <rFont val="Calibri"/>
      </rPr>
      <t>Changing the permissions of the log files may impact monitoring tools which use a log file adapter. Also, the slow query log can be used for performance analysis by application developers.</t>
    </r>
    <r>
      <rPr>
        <sz val="11"/>
        <color rgb="FF000000"/>
        <rFont val="Calibri"/>
      </rPr>
      <t xml:space="preserve">
</t>
    </r>
    <r>
      <rPr>
        <sz val="11"/>
        <color rgb="FF000000"/>
        <rFont val="Calibri"/>
      </rPr>
      <t xml:space="preserve">The information about the performance exists in MySQL </t>
    </r>
    <r>
      <rPr>
        <b/>
        <sz val="11"/>
        <color rgb="FF000000"/>
        <rFont val="Calibri"/>
      </rPr>
      <t>performance_schema</t>
    </r>
    <r>
      <rPr>
        <sz val="11"/>
        <color rgb="FF000000"/>
        <rFont val="Calibri"/>
      </rPr>
      <t xml:space="preserve"> or </t>
    </r>
    <r>
      <rPr>
        <b/>
        <sz val="11"/>
        <color rgb="FF000000"/>
        <rFont val="Calibri"/>
      </rPr>
      <t>sys</t>
    </r>
    <r>
      <rPr>
        <sz val="11"/>
        <color rgb="FF000000"/>
        <rFont val="Calibri"/>
      </rPr>
      <t xml:space="preserve"> schema views. In cases where the information you need is within a running MySQL, disable the slow query log and instead use these methods as they are more secure and do not require OS login and access.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</si>
  <si>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slow_query_log</t>
    </r>
    <r>
      <rPr>
        <sz val="11"/>
        <color rgb="FF000000"/>
        <rFont val="Calibri"/>
      </rPr>
      <t>:</t>
    </r>
    <r>
      <rPr>
        <sz val="11"/>
        <color rgb="FF000000"/>
        <rFont val="Calibri"/>
      </rPr>
      <t xml:space="preserve">
</t>
    </r>
    <r>
      <rPr>
        <sz val="11"/>
        <color rgb="FF006096"/>
        <rFont val="Roboto Condensed"/>
      </rPr>
      <t>show variables like 'slow_query_log';</t>
    </r>
    <r>
      <rPr>
        <sz val="11"/>
        <color rgb="FF006096"/>
        <rFont val="Roboto Condensed"/>
      </rPr>
      <t xml:space="preserve">
</t>
    </r>
    <r>
      <rPr>
        <sz val="11"/>
        <color rgb="FF000000"/>
        <rFont val="Calibri"/>
      </rPr>
      <t xml:space="preserve">
</t>
    </r>
    <r>
      <rPr>
        <sz val="11"/>
        <color rgb="FF000000"/>
        <rFont val="Calibri"/>
      </rPr>
      <t>Best for the slow query log to be disabled indicated by OFF.</t>
    </r>
    <r>
      <rPr>
        <sz val="11"/>
        <color rgb="FF000000"/>
        <rFont val="Calibri"/>
      </rPr>
      <t xml:space="preserve">
</t>
    </r>
    <r>
      <rPr>
        <sz val="11"/>
        <color rgb="FF000000"/>
        <rFont val="Calibri"/>
      </rPr>
      <t xml:space="preserve">-  Execute the following SQL statement to determine the location of </t>
    </r>
    <r>
      <rPr>
        <b/>
        <sz val="11"/>
        <color rgb="FF000000"/>
        <rFont val="Calibri"/>
      </rPr>
      <t>slow_query_log_file</t>
    </r>
    <r>
      <rPr>
        <sz val="11"/>
        <color rgb="FF000000"/>
        <rFont val="Calibri"/>
      </rPr>
      <t>:</t>
    </r>
    <r>
      <rPr>
        <sz val="11"/>
        <color rgb="FF000000"/>
        <rFont val="Calibri"/>
      </rPr>
      <t xml:space="preserve">
</t>
    </r>
    <r>
      <rPr>
        <sz val="11"/>
        <color rgb="FF006096"/>
        <rFont val="Roboto Condensed"/>
      </rPr>
      <t>show variables like 'slow_query_log_file';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&lt;slow_query_log_file&gt;.*</t>
    </r>
    <r>
      <rPr>
        <sz val="11"/>
        <color rgb="FF000000"/>
        <rFont val="Calibri"/>
      </rPr>
      <t xml:space="preserve"> file permissions:</t>
    </r>
    <r>
      <rPr>
        <sz val="11"/>
        <color rgb="FF000000"/>
        <rFont val="Calibri"/>
      </rPr>
      <t xml:space="preserve">
</t>
    </r>
    <r>
      <rPr>
        <sz val="11"/>
        <color rgb="FF006096"/>
        <rFont val="Roboto Condensed"/>
      </rPr>
      <t>ls -l | egrep '^-(?![r|w]{2}-[r|w]{2}----.*mysql\s*mysql).*&lt;slow_query_log_file&gt;.*$'</t>
    </r>
    <r>
      <rPr>
        <sz val="11"/>
        <color rgb="FF006096"/>
        <rFont val="Roboto Condensed"/>
      </rPr>
      <t xml:space="preserve">
</t>
    </r>
    <r>
      <rPr>
        <sz val="11"/>
        <color rgb="FF000000"/>
        <rFont val="Calibri"/>
      </rPr>
      <t xml:space="preserve">
</t>
    </r>
    <r>
      <rPr>
        <sz val="11"/>
        <color rgb="FF000000"/>
        <rFont val="Calibri"/>
      </rPr>
      <t>If the slow query log is enabled, lack of output implies compliance.</t>
    </r>
    <r>
      <rPr>
        <sz val="11"/>
        <color rgb="FF000000"/>
        <rFont val="Calibri"/>
      </rPr>
      <t xml:space="preserve">
</t>
    </r>
    <r>
      <rPr>
        <sz val="11"/>
        <color rgb="FF000000"/>
        <rFont val="Calibri"/>
      </rPr>
      <t>If the slow query log is disabled, remove any old slow query log files.</t>
    </r>
  </si>
  <si>
    <r>
      <rPr>
        <sz val="11"/>
        <color rgb="FF000000"/>
        <rFont val="Calibri"/>
      </rPr>
      <t>Slow query log is off by default.</t>
    </r>
  </si>
  <si>
    <t>3.5</t>
  </si>
  <si>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</si>
  <si>
    <r>
      <rPr>
        <sz val="11"/>
        <color rgb="FF000000"/>
        <rFont val="Calibri"/>
      </rPr>
      <t>MySQL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</si>
  <si>
    <r>
      <rPr>
        <sz val="11"/>
        <color rgb="FF000000"/>
        <rFont val="Calibri"/>
      </rPr>
      <t>If the permissions on the relay logs and binary log files are accidentally changed to exclude the user account which is used to run the MySQL service, then this might break replication.</t>
    </r>
    <r>
      <rPr>
        <sz val="11"/>
        <color rgb="FF000000"/>
        <rFont val="Calibri"/>
      </rPr>
      <t xml:space="preserve">
</t>
    </r>
    <r>
      <rPr>
        <sz val="11"/>
        <color rgb="FF000000"/>
        <rFont val="Calibri"/>
      </rPr>
      <t>The binary log file can be used for point in 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</si>
  <si>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relay_log_basename</t>
    </r>
    <r>
      <rPr>
        <sz val="11"/>
        <color rgb="FF000000"/>
        <rFont val="Calibri"/>
      </rPr>
      <t>:</t>
    </r>
    <r>
      <rPr>
        <sz val="11"/>
        <color rgb="FF000000"/>
        <rFont val="Calibri"/>
      </rPr>
      <t xml:space="preserve">
</t>
    </r>
    <r>
      <rPr>
        <sz val="11"/>
        <color rgb="FF006096"/>
        <rFont val="Roboto Condensed"/>
      </rPr>
      <t>show variables like 'relay_log_basename';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&lt;relay_log_basename&gt;.*</t>
    </r>
    <r>
      <rPr>
        <sz val="11"/>
        <color rgb="FF000000"/>
        <rFont val="Calibri"/>
      </rPr>
      <t xml:space="preserve"> file permissions:</t>
    </r>
    <r>
      <rPr>
        <sz val="11"/>
        <color rgb="FF000000"/>
        <rFont val="Calibri"/>
      </rPr>
      <t xml:space="preserve">
</t>
    </r>
    <r>
      <rPr>
        <sz val="11"/>
        <color rgb="FF006096"/>
        <rFont val="Roboto Condensed"/>
      </rPr>
      <t>ls -l | egrep '^-(?![r|w]{2}-[r|w]{2}----.*mysql\s*mysql).*&lt;relay_log_basename&gt;.*$'</t>
    </r>
    <r>
      <rPr>
        <sz val="11"/>
        <color rgb="FF006096"/>
        <rFont val="Roboto Condensed"/>
      </rPr>
      <t xml:space="preserve">
</t>
    </r>
    <r>
      <rPr>
        <sz val="11"/>
        <color rgb="FF000000"/>
        <rFont val="Calibri"/>
      </rPr>
      <t>Lack of output implies compliance.</t>
    </r>
  </si>
  <si>
    <r>
      <rPr>
        <b/>
        <i/>
        <sz val="11"/>
        <color rgb="FF000000"/>
        <rFont val="Calibri"/>
      </rPr>
      <t>&lt;datadir&gt;</t>
    </r>
    <r>
      <rPr>
        <sz val="11"/>
        <color rgb="FF000000"/>
        <rFont val="Calibri"/>
      </rPr>
      <t xml:space="preserve"> + '/' + </t>
    </r>
    <r>
      <rPr>
        <b/>
        <i/>
        <sz val="11"/>
        <color rgb="FF000000"/>
        <rFont val="Calibri"/>
      </rPr>
      <t>&lt;hostname&gt;</t>
    </r>
    <r>
      <rPr>
        <sz val="11"/>
        <color rgb="FF000000"/>
        <rFont val="Calibri"/>
      </rPr>
      <t xml:space="preserve"> + '-relay-bin'</t>
    </r>
  </si>
  <si>
    <t>3.6</t>
  </si>
  <si>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</si>
  <si>
    <r>
      <rPr>
        <sz val="11"/>
        <color rgb="FF000000"/>
        <rFont val="Calibri"/>
      </rPr>
      <t xml:space="preserve">If you can, use MySQL </t>
    </r>
    <r>
      <rPr>
        <b/>
        <sz val="11"/>
        <color rgb="FF000000"/>
        <rFont val="Calibri"/>
      </rPr>
      <t>SYS</t>
    </r>
    <r>
      <rPr>
        <sz val="11"/>
        <color rgb="FF000000"/>
        <rFont val="Calibri"/>
      </rPr>
      <t xml:space="preserve">, </t>
    </r>
    <r>
      <rPr>
        <b/>
        <sz val="11"/>
        <color rgb="FF000000"/>
        <rFont val="Calibri"/>
      </rPr>
      <t>PERFORMANCE_SCHEMA</t>
    </r>
    <r>
      <rPr>
        <sz val="11"/>
        <color rgb="FF000000"/>
        <rFont val="Calibri"/>
      </rPr>
      <t>, or MySQL Auditing as these are more secure options.</t>
    </r>
    <r>
      <rPr>
        <sz val="11"/>
        <color rgb="FF000000"/>
        <rFont val="Calibri"/>
      </rPr>
      <t xml:space="preserve">
</t>
    </r>
    <r>
      <rPr>
        <sz val="11"/>
        <color rgb="FF000000"/>
        <rFont val="Calibri"/>
      </rPr>
      <t xml:space="preserve">By default the </t>
    </r>
    <r>
      <rPr>
        <b/>
        <sz val="11"/>
        <color rgb="FF000000"/>
        <rFont val="Calibri"/>
      </rPr>
      <t>general_log</t>
    </r>
    <r>
      <rPr>
        <sz val="11"/>
        <color rgb="FF000000"/>
        <rFont val="Calibri"/>
      </rPr>
      <t xml:space="preserve"> is disabled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It's most secure to disable the </t>
    </r>
    <r>
      <rPr>
        <b/>
        <sz val="11"/>
        <color rgb="FF000000"/>
        <rFont val="Calibri"/>
      </rPr>
      <t>general_log</t>
    </r>
    <r>
      <rPr>
        <sz val="11"/>
        <color rgb="FF000000"/>
        <rFont val="Calibri"/>
      </rPr>
      <t>.</t>
    </r>
    <r>
      <rPr>
        <sz val="11"/>
        <color rgb="FF000000"/>
        <rFont val="Calibri"/>
      </rPr>
      <t xml:space="preserve">
</t>
    </r>
    <r>
      <rPr>
        <sz val="11"/>
        <color rgb="FF000000"/>
        <rFont val="Calibri"/>
      </rPr>
      <t xml:space="preserve">To disable the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SET PERSIST @@GENERAL_LOG=OFF;</t>
    </r>
    <r>
      <rPr>
        <sz val="11"/>
        <color rgb="FF006096"/>
        <rFont val="Roboto Condensed"/>
      </rPr>
      <t xml:space="preserve">
</t>
    </r>
    <r>
      <rPr>
        <sz val="11"/>
        <color rgb="FF000000"/>
        <rFont val="Calibri"/>
      </rPr>
      <t xml:space="preserve">
</t>
    </r>
    <r>
      <rPr>
        <sz val="11"/>
        <color rgb="FF000000"/>
        <rFont val="Calibri"/>
      </rPr>
      <t xml:space="preserve">If you must use </t>
    </r>
    <r>
      <rPr>
        <b/>
        <sz val="11"/>
        <color rgb="FF000000"/>
        <rFont val="Calibri"/>
      </rPr>
      <t>general_log</t>
    </r>
    <r>
      <rPr>
        <sz val="11"/>
        <color rgb="FF000000"/>
        <rFont val="Calibri"/>
      </rPr>
      <t xml:space="preserve"> then assure the permissions are correct.  Execute the following command for each log file location requiring corrected permissions and ownership:</t>
    </r>
    <r>
      <rPr>
        <sz val="11"/>
        <color rgb="FF000000"/>
        <rFont val="Calibri"/>
      </rPr>
      <t xml:space="preserve">
</t>
    </r>
    <r>
      <rPr>
        <sz val="11"/>
        <color rgb="FF006096"/>
        <rFont val="Roboto Condensed"/>
      </rPr>
      <t>chmod 600 &lt;general_log_file&gt;</t>
    </r>
    <r>
      <rPr>
        <sz val="11"/>
        <color rgb="FF006096"/>
        <rFont val="Roboto Condensed"/>
      </rPr>
      <t xml:space="preserve">
</t>
    </r>
    <r>
      <rPr>
        <sz val="11"/>
        <color rgb="FF006096"/>
        <rFont val="Roboto Condensed"/>
      </rPr>
      <t>chown mysql:mysql &lt;general_log_file&gt;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</si>
  <si>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r>
      <rPr>
        <sz val="11"/>
        <color rgb="FF000000"/>
        <rFont val="Calibri"/>
      </rPr>
      <t xml:space="preserve">
</t>
    </r>
    <r>
      <rPr>
        <sz val="11"/>
        <color rgb="FF000000"/>
        <rFont val="Calibri"/>
      </rPr>
      <t xml:space="preserve">Much of the information about the state of MySQL exists in MySQL, the MySQL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MySQL that is more secure as it does not require OS access. If you are not going to use log files it is best to first disable (don’t enable) and remove any prior logs.</t>
    </r>
  </si>
  <si>
    <r>
      <rPr>
        <sz val="11"/>
        <color rgb="FF000000"/>
        <rFont val="Calibri"/>
      </rPr>
      <t>Changing the permissions of the general log files may impact monitoring tools which use a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</si>
  <si>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Values of </t>
    </r>
    <r>
      <rPr>
        <b/>
        <sz val="11"/>
        <color rgb="FF000000"/>
        <rFont val="Calibri"/>
      </rPr>
      <t>general_log</t>
    </r>
    <r>
      <rPr>
        <sz val="11"/>
        <color rgb="FF000000"/>
        <rFont val="Calibri"/>
      </rPr>
      <t xml:space="preserve"> and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select @@general_log, @@general_log_file;</t>
    </r>
    <r>
      <rPr>
        <sz val="11"/>
        <color rgb="FF006096"/>
        <rFont val="Roboto Condensed"/>
      </rPr>
      <t xml:space="preserve">
</t>
    </r>
    <r>
      <rPr>
        <sz val="11"/>
        <color rgb="FF000000"/>
        <rFont val="Calibri"/>
      </rPr>
      <t xml:space="preserve">With a </t>
    </r>
    <r>
      <rPr>
        <b/>
        <sz val="11"/>
        <color rgb="FF000000"/>
        <rFont val="Calibri"/>
      </rPr>
      <t>general_log</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indicates the log is disabled.  If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it is enabled.</t>
    </r>
    <r>
      <rPr>
        <sz val="11"/>
        <color rgb="FF000000"/>
        <rFont val="Calibri"/>
      </rPr>
      <t xml:space="preserve">
</t>
    </r>
    <r>
      <rPr>
        <sz val="11"/>
        <color rgb="FF000000"/>
        <rFont val="Calibri"/>
      </rPr>
      <t xml:space="preserve">- Whether the value is </t>
    </r>
    <r>
      <rPr>
        <b/>
        <sz val="11"/>
        <color rgb="FF000000"/>
        <rFont val="Calibri"/>
      </rPr>
      <t>0</t>
    </r>
    <r>
      <rPr>
        <sz val="11"/>
        <color rgb="FF000000"/>
        <rFont val="Calibri"/>
      </rPr>
      <t xml:space="preserve">, </t>
    </r>
    <r>
      <rPr>
        <b/>
        <sz val="11"/>
        <color rgb="FF000000"/>
        <rFont val="Calibri"/>
      </rPr>
      <t>OFF</t>
    </r>
    <r>
      <rPr>
        <sz val="11"/>
        <color rgb="FF000000"/>
        <rFont val="Calibri"/>
      </rPr>
      <t xml:space="preserve">,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execute the following command at a terminal prompt to list non-compliant </t>
    </r>
    <r>
      <rPr>
        <b/>
        <i/>
        <sz val="11"/>
        <color rgb="FF000000"/>
        <rFont val="Calibri"/>
      </rPr>
      <t>&lt;general_log_file&gt;.*</t>
    </r>
    <r>
      <rPr>
        <sz val="11"/>
        <color rgb="FF000000"/>
        <rFont val="Calibri"/>
      </rPr>
      <t xml:space="preserve"> file permissions:</t>
    </r>
    <r>
      <rPr>
        <sz val="11"/>
        <color rgb="FF000000"/>
        <rFont val="Calibri"/>
      </rPr>
      <t xml:space="preserve">
</t>
    </r>
    <r>
      <rPr>
        <sz val="11"/>
        <color rgb="FF006096"/>
        <rFont val="Roboto Condensed"/>
      </rPr>
      <t>ls -l &lt;general_log_file&gt;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(disabled) and the log file exists, remove the old general log file.</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(enabled) review the permissions</t>
    </r>
    <r>
      <rPr>
        <sz val="11"/>
        <color rgb="FF000000"/>
        <rFont val="Calibri"/>
      </rPr>
      <t xml:space="preserve">
</t>
    </r>
    <r>
      <rPr>
        <sz val="11"/>
        <color rgb="FF006096"/>
        <rFont val="Roboto Condensed"/>
      </rPr>
      <t>ls -l &lt;general_log_file&gt; grep '^-rw-------.*mysql.*mysql'</t>
    </r>
    <r>
      <rPr>
        <sz val="11"/>
        <color rgb="FF006096"/>
        <rFont val="Roboto Condensed"/>
      </rPr>
      <t xml:space="preserve">
</t>
    </r>
    <r>
      <rPr>
        <sz val="11"/>
        <color rgb="FF000000"/>
        <rFont val="Calibri"/>
      </rPr>
      <t xml:space="preserve">
</t>
    </r>
    <r>
      <rPr>
        <sz val="11"/>
        <color rgb="FF000000"/>
        <rFont val="Calibri"/>
      </rPr>
      <t>Lack of output implies compliance.</t>
    </r>
  </si>
  <si>
    <r>
      <rPr>
        <sz val="11"/>
        <color rgb="FF000000"/>
        <rFont val="Calibri"/>
      </rPr>
      <t xml:space="preserve">The variable </t>
    </r>
    <r>
      <rPr>
        <b/>
        <sz val="11"/>
        <color rgb="FF000000"/>
        <rFont val="Calibri"/>
      </rPr>
      <t>general_log</t>
    </r>
    <r>
      <rPr>
        <sz val="11"/>
        <color rgb="FF000000"/>
        <rFont val="Calibri"/>
      </rPr>
      <t xml:space="preserve"> is set to </t>
    </r>
    <r>
      <rPr>
        <b/>
        <sz val="11"/>
        <color rgb="FF000000"/>
        <rFont val="Calibri"/>
      </rPr>
      <t>OFF</t>
    </r>
    <r>
      <rPr>
        <sz val="11"/>
        <color rgb="FF000000"/>
        <rFont val="Calibri"/>
      </rPr>
      <t xml:space="preserve"> by default.The variable </t>
    </r>
    <r>
      <rPr>
        <b/>
        <sz val="11"/>
        <color rgb="FF000000"/>
        <rFont val="Calibri"/>
      </rPr>
      <t>general_log_file</t>
    </r>
    <r>
      <rPr>
        <sz val="11"/>
        <color rgb="FF000000"/>
        <rFont val="Calibri"/>
      </rPr>
      <t xml:space="preserve"> is set to </t>
    </r>
    <r>
      <rPr>
        <b/>
        <i/>
        <sz val="11"/>
        <color rgb="FF000000"/>
        <rFont val="Calibri"/>
      </rPr>
      <t>&lt;host_name&gt;</t>
    </r>
    <r>
      <rPr>
        <b/>
        <sz val="11"/>
        <color rgb="FF000000"/>
        <rFont val="Calibri"/>
      </rPr>
      <t>.log</t>
    </r>
    <r>
      <rPr>
        <sz val="11"/>
        <color rgb="FF000000"/>
        <rFont val="Calibri"/>
      </rPr>
      <t xml:space="preserve"> by default.</t>
    </r>
  </si>
  <si>
    <t>3.7</t>
  </si>
  <si>
    <r>
      <rPr>
        <sz val="11"/>
        <rFont val="Calibri"/>
      </rPr>
      <t>Ensure SSL Key Files Have Appropriate Permissions</t>
    </r>
  </si>
  <si>
    <r>
      <rPr>
        <sz val="11"/>
        <color rgb="FF000000"/>
        <rFont val="Calibri"/>
      </rPr>
      <t>Execute the following commands at a terminal prompt to remediate these settings using the Value from the audit procedure:</t>
    </r>
    <r>
      <rPr>
        <sz val="11"/>
        <color rgb="FF000000"/>
        <rFont val="Calibri"/>
      </rPr>
      <t xml:space="preserve">
</t>
    </r>
    <r>
      <rPr>
        <sz val="11"/>
        <color rgb="FF006096"/>
        <rFont val="Roboto Condensed"/>
      </rPr>
      <t>chown mysql:mysql &lt;ssl_file&gt;</t>
    </r>
    <r>
      <rPr>
        <sz val="11"/>
        <color rgb="FF006096"/>
        <rFont val="Roboto Condensed"/>
      </rPr>
      <t xml:space="preserve">
</t>
    </r>
    <r>
      <rPr>
        <sz val="11"/>
        <color rgb="FF006096"/>
        <rFont val="Roboto Condensed"/>
      </rPr>
      <t>chmod 400 &lt;ssl_file&gt;</t>
    </r>
    <r>
      <rPr>
        <sz val="11"/>
        <color rgb="FF006096"/>
        <rFont val="Roboto Condensed"/>
      </rPr>
      <t xml:space="preserve">
</t>
    </r>
  </si>
  <si>
    <r>
      <rPr>
        <sz val="11"/>
        <color rgb="FF000000"/>
        <rFont val="Calibri"/>
      </rPr>
      <t>When configured to use SSL/TLS, MySQL relies on Secure Sockets Layer (SSL) key files, which are stored on the host's filesystem. These SSL key files are subject to the host's permissions and ownership structure.</t>
    </r>
    <r>
      <rPr>
        <sz val="11"/>
        <color rgb="FF000000"/>
        <rFont val="Calibri"/>
      </rPr>
      <t xml:space="preserve">
</t>
    </r>
    <r>
      <rPr>
        <sz val="11"/>
        <color rgb="FF000000"/>
        <rFont val="Calibri"/>
      </rPr>
      <t>MySQL 8.0 provides ways to create the SSL certificate, SSL key files and RSA key-pair files required to support encrypted connections using SSL and secure password exchange using RSA over unencrypted connections, if those files are missing the server will attempt to autogenerate these files at startup if compiled with OpenSSL.</t>
    </r>
  </si>
  <si>
    <r>
      <rPr>
        <sz val="11"/>
        <color rgb="FF000000"/>
        <rFont val="Calibri"/>
      </rPr>
      <t>If the permissions or ownership for the SSL key file are configured incorrectly, this can cause SSL to be disabled when MySQL is restarted or can cause MySQL not to start at all.</t>
    </r>
    <r>
      <rPr>
        <sz val="11"/>
        <color rgb="FF000000"/>
        <rFont val="Calibri"/>
      </rPr>
      <t xml:space="preserve">
</t>
    </r>
    <r>
      <rPr>
        <sz val="11"/>
        <color rgb="FF000000"/>
        <rFont val="Calibri"/>
      </rPr>
      <t>If other applications are using the same key pair, then changing the permissions or ownership of the SSL key file will affect this application. If this were to occur a new key pair must be generated for MySQL.</t>
    </r>
  </si>
  <si>
    <r>
      <rPr>
        <sz val="11"/>
        <color rgb="FF000000"/>
        <rFont val="Calibri"/>
      </rPr>
      <t>Perform the following steps to assess this recommendation:</t>
    </r>
    <r>
      <rPr>
        <sz val="11"/>
        <color rgb="FF000000"/>
        <rFont val="Calibri"/>
      </rPr>
      <t xml:space="preserve">
</t>
    </r>
    <r>
      <rPr>
        <sz val="11"/>
        <color rgb="FF000000"/>
        <rFont val="Calibri"/>
      </rPr>
      <t>- Locate the SSL keys and certs in use by executing the following SQL statement. To show all ssl variables:</t>
    </r>
    <r>
      <rPr>
        <sz val="11"/>
        <color rgb="FF000000"/>
        <rFont val="Calibri"/>
      </rPr>
      <t xml:space="preserve">
</t>
    </r>
    <r>
      <rPr>
        <sz val="11"/>
        <color rgb="FF006096"/>
        <rFont val="Roboto Condensed"/>
      </rPr>
      <t>SELECT * FROM performance_schema.global_variables</t>
    </r>
    <r>
      <rPr>
        <sz val="11"/>
        <color rgb="FF006096"/>
        <rFont val="Roboto Condensed"/>
      </rPr>
      <t xml:space="preserve">
</t>
    </r>
    <r>
      <rPr>
        <sz val="11"/>
        <color rgb="FF006096"/>
        <rFont val="Roboto Condensed"/>
      </rPr>
      <t>WHERE REGEXP_LIKE(VARIABLE_NAME,'^.*ssl_(ca|capath|cert|crl|crlpath|key)$') AND VARIABLE_VALUE &lt;&gt; '';</t>
    </r>
    <r>
      <rPr>
        <sz val="11"/>
        <color rgb="FF006096"/>
        <rFont val="Roboto Condensed"/>
      </rPr>
      <t xml:space="preserve">
</t>
    </r>
    <r>
      <rPr>
        <b/>
        <sz val="11"/>
        <color rgb="FF000000"/>
        <rFont val="Calibri"/>
      </rPr>
      <t>Note:</t>
    </r>
    <r>
      <rPr>
        <sz val="11"/>
        <color rgb="FF000000"/>
        <rFont val="Calibri"/>
      </rPr>
      <t xml:space="preserve"> Any </t>
    </r>
    <r>
      <rPr>
        <b/>
        <sz val="11"/>
        <color rgb="FF000000"/>
        <rFont val="Calibri"/>
      </rPr>
      <t>mysqlx_%</t>
    </r>
    <r>
      <rPr>
        <sz val="11"/>
        <color rgb="FF000000"/>
        <rFont val="Calibri"/>
      </rPr>
      <t xml:space="preserve"> values that are null default to the classic protocols equivalent value.</t>
    </r>
    <r>
      <rPr>
        <sz val="11"/>
        <color rgb="FF000000"/>
        <rFont val="Calibri"/>
      </rPr>
      <t xml:space="preserve">
</t>
    </r>
    <r>
      <rPr>
        <sz val="11"/>
        <color rgb="FF000000"/>
        <rFont val="Calibri"/>
      </rPr>
      <t xml:space="preserve">- Execute the following commands at a terminal prompt to list non-compliant </t>
    </r>
    <r>
      <rPr>
        <b/>
        <i/>
        <sz val="11"/>
        <color rgb="FF000000"/>
        <rFont val="Calibri"/>
      </rPr>
      <t>&lt;ssl_file&gt;</t>
    </r>
    <r>
      <rPr>
        <sz val="11"/>
        <color rgb="FF000000"/>
        <rFont val="Calibri"/>
      </rPr>
      <t xml:space="preserve"> file permissions:</t>
    </r>
    <r>
      <rPr>
        <sz val="11"/>
        <color rgb="FF000000"/>
        <rFont val="Calibri"/>
      </rPr>
      <t xml:space="preserve">
</t>
    </r>
    <r>
      <rPr>
        <sz val="11"/>
        <color rgb="FF006096"/>
        <rFont val="Roboto Condensed"/>
      </rPr>
      <t>ls -l &lt;ssl_file&gt; | egrep "^-(?!r-{8}.*mysql\s*mysql).*$"</t>
    </r>
    <r>
      <rPr>
        <sz val="11"/>
        <color rgb="FF006096"/>
        <rFont val="Roboto Condensed"/>
      </rPr>
      <t xml:space="preserve">
</t>
    </r>
    <r>
      <rPr>
        <sz val="11"/>
        <color rgb="FF000000"/>
        <rFont val="Calibri"/>
      </rPr>
      <t>Lack of output implies compliance</t>
    </r>
  </si>
  <si>
    <t>3.8</t>
  </si>
  <si>
    <r>
      <rPr>
        <sz val="11"/>
        <rFont val="Calibri"/>
      </rPr>
      <t>Ensure Plugin Directory Has Appropriate Permissions</t>
    </r>
  </si>
  <si>
    <r>
      <rPr>
        <sz val="11"/>
        <color rgb="FF000000"/>
        <rFont val="Calibri"/>
      </rPr>
      <t xml:space="preserve">To remediate these settings, execute the following commands at a terminal prompt using the </t>
    </r>
    <r>
      <rPr>
        <b/>
        <sz val="11"/>
        <color rgb="FF000000"/>
        <rFont val="Calibri"/>
      </rPr>
      <t>plugin_dir Value</t>
    </r>
    <r>
      <rPr>
        <sz val="11"/>
        <color rgb="FF000000"/>
        <rFont val="Calibri"/>
      </rPr>
      <t xml:space="preserve"> from the audit procedure. MySQL server must not be allowed to write to this location.</t>
    </r>
    <r>
      <rPr>
        <sz val="11"/>
        <color rgb="FF000000"/>
        <rFont val="Calibri"/>
      </rPr>
      <t xml:space="preserve">
</t>
    </r>
    <r>
      <rPr>
        <sz val="11"/>
        <color rgb="FF006096"/>
        <rFont val="Roboto Condensed"/>
      </rPr>
      <t>chmod 550 &lt;plugin_dir Value&gt; #(or use 554)</t>
    </r>
    <r>
      <rPr>
        <sz val="11"/>
        <color rgb="FF006096"/>
        <rFont val="Roboto Condensed"/>
      </rPr>
      <t xml:space="preserve">
</t>
    </r>
    <r>
      <rPr>
        <sz val="11"/>
        <color rgb="FF006096"/>
        <rFont val="Roboto Condensed"/>
      </rPr>
      <t>chown mysql:mysql &lt;plugin_dir Value&gt;</t>
    </r>
    <r>
      <rPr>
        <sz val="11"/>
        <color rgb="FF006096"/>
        <rFont val="Roboto Condensed"/>
      </rPr>
      <t xml:space="preserve">
</t>
    </r>
  </si>
  <si>
    <r>
      <rPr>
        <sz val="11"/>
        <color rgb="FF000000"/>
        <rFont val="Calibri"/>
      </rPr>
      <t>The plugin directory is the location of the MySQL plugins. Plugins are storage engines or user defined functions (UDFs).</t>
    </r>
  </si>
  <si>
    <r>
      <rPr>
        <sz val="11"/>
        <color rgb="FF000000"/>
        <rFont val="Calibri"/>
      </rPr>
      <t>Users other than the MySQL user will no longer be able to update and add/remove plugins unless they're able to switch to the MySQL user.</t>
    </r>
  </si>
  <si>
    <r>
      <rPr>
        <sz val="11"/>
        <color rgb="FF000000"/>
        <rFont val="Calibri"/>
      </rPr>
      <t xml:space="preserve">To assess this recommendation, execute the following SQL statement to discover the Value of </t>
    </r>
    <r>
      <rPr>
        <b/>
        <sz val="11"/>
        <color rgb="FF000000"/>
        <rFont val="Calibri"/>
      </rPr>
      <t>plugin_dir</t>
    </r>
    <r>
      <rPr>
        <sz val="11"/>
        <color rgb="FF000000"/>
        <rFont val="Calibri"/>
      </rPr>
      <t>:</t>
    </r>
    <r>
      <rPr>
        <sz val="11"/>
        <color rgb="FF000000"/>
        <rFont val="Calibri"/>
      </rPr>
      <t xml:space="preserve">
</t>
    </r>
    <r>
      <rPr>
        <sz val="11"/>
        <color rgb="FF006096"/>
        <rFont val="Roboto Condensed"/>
      </rPr>
      <t>show variables where variable_name = 'plugin_dir';</t>
    </r>
    <r>
      <rPr>
        <sz val="11"/>
        <color rgb="FF006096"/>
        <rFont val="Roboto Condensed"/>
      </rPr>
      <t xml:space="preserve">
</t>
    </r>
    <r>
      <rPr>
        <sz val="11"/>
        <color rgb="FF000000"/>
        <rFont val="Calibri"/>
      </rPr>
      <t xml:space="preserve">
</t>
    </r>
    <r>
      <rPr>
        <sz val="11"/>
        <color rgb="FF000000"/>
        <rFont val="Calibri"/>
      </rPr>
      <t xml:space="preserve">Then, execute the following command at a terminal prompt (using the discovered </t>
    </r>
    <r>
      <rPr>
        <b/>
        <sz val="11"/>
        <color rgb="FF000000"/>
        <rFont val="Calibri"/>
      </rPr>
      <t>plugin_dir Value</t>
    </r>
    <r>
      <rPr>
        <sz val="11"/>
        <color rgb="FF000000"/>
        <rFont val="Calibri"/>
      </rPr>
      <t>) to determine the permissions and ownership.</t>
    </r>
    <r>
      <rPr>
        <sz val="11"/>
        <color rgb="FF000000"/>
        <rFont val="Calibri"/>
      </rPr>
      <t xml:space="preserve">
</t>
    </r>
    <r>
      <rPr>
        <sz val="11"/>
        <color rgb="FF006096"/>
        <rFont val="Roboto Condensed"/>
      </rPr>
      <t>ls -ld &lt;plugin_dir Value&gt; | grep "dr-xr-x---\|dr-xr-xr--" | grep "plugin"</t>
    </r>
    <r>
      <rPr>
        <sz val="11"/>
        <color rgb="FF006096"/>
        <rFont val="Roboto Condensed"/>
      </rPr>
      <t xml:space="preserve">
</t>
    </r>
    <r>
      <rPr>
        <sz val="11"/>
        <color rgb="FF000000"/>
        <rFont val="Calibri"/>
      </rPr>
      <t xml:space="preserve">
</t>
    </r>
    <r>
      <rPr>
        <sz val="11"/>
        <color rgb="FF000000"/>
        <rFont val="Calibri"/>
      </rPr>
      <t>Lack of output implies a fail.</t>
    </r>
    <r>
      <rPr>
        <sz val="11"/>
        <color rgb="FF000000"/>
        <rFont val="Calibri"/>
      </rPr>
      <t xml:space="preserve">
</t>
    </r>
    <r>
      <rPr>
        <b/>
        <sz val="11"/>
        <color rgb="FF000000"/>
        <rFont val="Calibri"/>
      </rPr>
      <t>Note:</t>
    </r>
    <r>
      <rPr>
        <sz val="11"/>
        <color rgb="FF000000"/>
        <rFont val="Calibri"/>
      </rPr>
      <t xml:space="preserve"> Permissions are intended to be either </t>
    </r>
    <r>
      <rPr>
        <b/>
        <sz val="11"/>
        <color rgb="FF000000"/>
        <rFont val="Calibri"/>
      </rPr>
      <t>550</t>
    </r>
    <r>
      <rPr>
        <sz val="11"/>
        <color rgb="FF000000"/>
        <rFont val="Calibri"/>
      </rPr>
      <t xml:space="preserve"> or </t>
    </r>
    <r>
      <rPr>
        <b/>
        <sz val="11"/>
        <color rgb="FF000000"/>
        <rFont val="Calibri"/>
      </rPr>
      <t>554</t>
    </r>
    <r>
      <rPr>
        <sz val="11"/>
        <color rgb="FF000000"/>
        <rFont val="Calibri"/>
      </rPr>
      <t>.</t>
    </r>
  </si>
  <si>
    <t>3.9</t>
  </si>
  <si>
    <r>
      <rPr>
        <sz val="11"/>
        <rFont val="Calibri"/>
      </rPr>
      <t xml:space="preserve">Ensure </t>
    </r>
    <r>
      <rPr>
        <sz val="11"/>
        <color rgb="FF000000"/>
        <rFont val="Calibri"/>
      </rPr>
      <t>'</t>
    </r>
    <r>
      <rPr>
        <b/>
        <sz val="11"/>
        <color rgb="FF000000"/>
        <rFont val="Calibri"/>
      </rPr>
      <t>audit_log_file</t>
    </r>
    <r>
      <rPr>
        <sz val="11"/>
        <color rgb="FF000000"/>
        <rFont val="Calibri"/>
      </rPr>
      <t>'</t>
    </r>
    <r>
      <rPr>
        <sz val="11"/>
        <color rgb="FF000000"/>
        <rFont val="Calibri"/>
      </rPr>
      <t xml:space="preserve"> Has Appropriate Permissions</t>
    </r>
  </si>
  <si>
    <r>
      <rPr>
        <sz val="11"/>
        <color rgb="FF000000"/>
        <rFont val="Calibri"/>
      </rPr>
      <t xml:space="preserve">Execute the following commands for the </t>
    </r>
    <r>
      <rPr>
        <b/>
        <sz val="11"/>
        <color rgb="FF000000"/>
        <rFont val="Calibri"/>
      </rPr>
      <t>audit_log_file</t>
    </r>
    <r>
      <rPr>
        <sz val="11"/>
        <color rgb="FF000000"/>
        <rFont val="Calibri"/>
      </rPr>
      <t xml:space="preserve"> discovered in the audit procedure:</t>
    </r>
    <r>
      <rPr>
        <sz val="11"/>
        <color rgb="FF000000"/>
        <rFont val="Calibri"/>
      </rPr>
      <t xml:space="preserve">
</t>
    </r>
    <r>
      <rPr>
        <sz val="11"/>
        <color rgb="FF006096"/>
        <rFont val="Roboto Condensed"/>
      </rPr>
      <t>chmod 660 &lt;audit_log_file&gt;</t>
    </r>
    <r>
      <rPr>
        <sz val="11"/>
        <color rgb="FF006096"/>
        <rFont val="Roboto Condensed"/>
      </rPr>
      <t xml:space="preserve">
</t>
    </r>
    <r>
      <rPr>
        <sz val="11"/>
        <color rgb="FF006096"/>
        <rFont val="Roboto Condensed"/>
      </rPr>
      <t>chown mysql:mysql &lt;audit_log_file&gt;</t>
    </r>
    <r>
      <rPr>
        <sz val="11"/>
        <color rgb="FF006096"/>
        <rFont val="Roboto Condensed"/>
      </rPr>
      <t xml:space="preserve">
</t>
    </r>
  </si>
  <si>
    <r>
      <rPr>
        <sz val="11"/>
        <color rgb="FF000000"/>
        <rFont val="Calibri"/>
      </rPr>
      <t>MySQL can operate using a variety of log files, each used for different purposes. These are the binary log, error log, slow query log, relay log, audit log and general log. Because these are files on the host operating system, they are subject to the permissions and ownership structure provided by the host and may be accessible by users other than the MySQL user.</t>
    </r>
  </si>
  <si>
    <r>
      <rPr>
        <sz val="11"/>
        <color rgb="FF000000"/>
        <rFont val="Calibri"/>
      </rPr>
      <t>Changing the permissions and ownership of the audit log file may have an impact on who can access and edit the audit log. Such changes can affect monitoring tools which maybe using a log file adapter or scripted alternatives. Also, the audit log may be used for alerting by infrastructure teams which can affect real-time audit capability.</t>
    </r>
  </si>
  <si>
    <r>
      <rPr>
        <sz val="11"/>
        <color rgb="FF000000"/>
        <rFont val="Calibri"/>
      </rPr>
      <t xml:space="preserve">To assess this recommendation, execute the following SQL statement to discover the </t>
    </r>
    <r>
      <rPr>
        <b/>
        <sz val="11"/>
        <color rgb="FF000000"/>
        <rFont val="Calibri"/>
      </rPr>
      <t>audit_log_file</t>
    </r>
    <r>
      <rPr>
        <sz val="11"/>
        <color rgb="FF000000"/>
        <rFont val="Calibri"/>
      </rPr>
      <t xml:space="preserve"> value:</t>
    </r>
    <r>
      <rPr>
        <sz val="11"/>
        <color rgb="FF000000"/>
        <rFont val="Calibri"/>
      </rPr>
      <t xml:space="preserve">
</t>
    </r>
    <r>
      <rPr>
        <sz val="11"/>
        <color rgb="FF006096"/>
        <rFont val="Roboto Condensed"/>
      </rPr>
      <t>show global variables where variable_name='audit_log_file';</t>
    </r>
    <r>
      <rPr>
        <sz val="11"/>
        <color rgb="FF006096"/>
        <rFont val="Roboto Condensed"/>
      </rPr>
      <t xml:space="preserve">
</t>
    </r>
    <r>
      <rPr>
        <sz val="11"/>
        <color rgb="FF000000"/>
        <rFont val="Calibri"/>
      </rPr>
      <t xml:space="preserve">
</t>
    </r>
    <r>
      <rPr>
        <sz val="11"/>
        <color rgb="FF000000"/>
        <rFont val="Calibri"/>
      </rPr>
      <t>If no value is returned, auditing is not installed, and this is a fail.</t>
    </r>
    <r>
      <rPr>
        <sz val="11"/>
        <color rgb="FF000000"/>
        <rFont val="Calibri"/>
      </rPr>
      <t xml:space="preserve">
</t>
    </r>
    <r>
      <rPr>
        <b/>
        <sz val="11"/>
        <color rgb="FF000000"/>
        <rFont val="Calibri"/>
      </rPr>
      <t>Note:</t>
    </r>
    <r>
      <rPr>
        <sz val="11"/>
        <color rgb="FF000000"/>
        <rFont val="Calibri"/>
      </rPr>
      <t xml:space="preserve"> If you see the audit file name but no path, the default path will be the path assigned to the </t>
    </r>
    <r>
      <rPr>
        <b/>
        <sz val="11"/>
        <color rgb="FF000000"/>
        <rFont val="Calibri"/>
      </rPr>
      <t>datadir</t>
    </r>
    <r>
      <rPr>
        <sz val="11"/>
        <color rgb="FF000000"/>
        <rFont val="Calibri"/>
      </rPr>
      <t xml:space="preserve"> variable.</t>
    </r>
    <r>
      <rPr>
        <sz val="11"/>
        <color rgb="FF000000"/>
        <rFont val="Calibri"/>
      </rPr>
      <t xml:space="preserve">
</t>
    </r>
    <r>
      <rPr>
        <sz val="11"/>
        <color rgb="FF000000"/>
        <rFont val="Calibri"/>
      </rPr>
      <t xml:space="preserve">Then, execute the following command at a terminal prompt (using the discovered </t>
    </r>
    <r>
      <rPr>
        <b/>
        <sz val="11"/>
        <color rgb="FF000000"/>
        <rFont val="Calibri"/>
      </rPr>
      <t>audit_log_file</t>
    </r>
    <r>
      <rPr>
        <sz val="11"/>
        <color rgb="FF000000"/>
        <rFont val="Calibri"/>
      </rPr>
      <t xml:space="preserve"> value):</t>
    </r>
    <r>
      <rPr>
        <sz val="11"/>
        <color rgb="FF000000"/>
        <rFont val="Calibri"/>
      </rPr>
      <t xml:space="preserve">
</t>
    </r>
    <r>
      <rPr>
        <sz val="11"/>
        <color rgb="FF006096"/>
        <rFont val="Roboto Condensed"/>
      </rPr>
      <t>ls -l &lt;audit_log_file&gt; | egrep "^-([rw-]{2}-){2}---[ \t]*[0-9][ \t]*mysql[ \t]*mysql.*$"</t>
    </r>
    <r>
      <rPr>
        <sz val="11"/>
        <color rgb="FF006096"/>
        <rFont val="Roboto Condensed"/>
      </rPr>
      <t xml:space="preserve">
</t>
    </r>
    <r>
      <rPr>
        <sz val="11"/>
        <color rgb="FF000000"/>
        <rFont val="Calibri"/>
      </rPr>
      <t xml:space="preserve">
</t>
    </r>
    <r>
      <rPr>
        <sz val="11"/>
        <color rgb="FF000000"/>
        <rFont val="Calibri"/>
      </rPr>
      <t>No results implies a fail.</t>
    </r>
  </si>
  <si>
    <t>3.10</t>
  </si>
  <si>
    <r>
      <rPr>
        <sz val="11"/>
        <rFont val="Calibri"/>
      </rPr>
      <t>Secure MySQL Keyring</t>
    </r>
  </si>
  <si>
    <r>
      <rPr>
        <sz val="11"/>
        <color rgb="FF000000"/>
        <rFont val="Calibri"/>
      </rPr>
      <t>If no keyring plugin or compionent is configured, instructions for configuring a keyring plugin or components may found at:Components are the longer term technology so when you can use a component</t>
    </r>
    <r>
      <rPr>
        <sz val="11"/>
        <color rgb="FF000000"/>
        <rFont val="Calibri"/>
      </rPr>
      <t xml:space="preserve">
</t>
    </r>
    <r>
      <rPr>
        <sz val="11"/>
        <color rgb="FF000000"/>
        <rFont val="Calibri"/>
      </rPr>
      <t>Components</t>
    </r>
    <r>
      <rPr>
        <sz val="11"/>
        <color rgb="FF000000"/>
        <rFont val="Calibri"/>
      </rPr>
      <t xml:space="preserve">
</t>
    </r>
    <r>
      <rPr>
        <sz val="11"/>
        <color rgb="FF000000"/>
        <rFont val="Calibri"/>
      </rPr>
      <t xml:space="preserve">- Keyring Encrypted File </t>
    </r>
    <r>
      <rPr>
        <sz val="11"/>
        <color rgb="FF0000FF"/>
        <rFont val="Calibri"/>
      </rPr>
      <t>https://dev.mysql.com/doc/refman/8.0/en/keyring-encrypted-file-component.html</t>
    </r>
    <r>
      <rPr>
        <sz val="11"/>
        <color rgb="FF000000"/>
        <rFont val="Calibri"/>
      </rPr>
      <t xml:space="preserve">
</t>
    </r>
    <r>
      <rPr>
        <sz val="11"/>
        <color rgb="FF000000"/>
        <rFont val="Calibri"/>
      </rPr>
      <t xml:space="preserve">- Keyring file </t>
    </r>
    <r>
      <rPr>
        <sz val="11"/>
        <color rgb="FF0000FF"/>
        <rFont val="Calibri"/>
      </rPr>
      <t>https://dev.mysql.com/doc/refman/8.4/en/keyring-file-component.html</t>
    </r>
    <r>
      <rPr>
        <sz val="11"/>
        <color rgb="FF000000"/>
        <rFont val="Calibri"/>
      </rPr>
      <t xml:space="preserve">
</t>
    </r>
    <r>
      <rPr>
        <sz val="11"/>
        <color rgb="FF000000"/>
        <rFont val="Calibri"/>
      </rPr>
      <t xml:space="preserve">- Keyring OCI Vault </t>
    </r>
    <r>
      <rPr>
        <sz val="11"/>
        <color rgb="FF0000FF"/>
        <rFont val="Calibri"/>
      </rPr>
      <t>https://dev.mysql.com/doc/refman/8.4/en/keyring-oci-component.html</t>
    </r>
    <r>
      <rPr>
        <sz val="11"/>
        <color rgb="FF000000"/>
        <rFont val="Calibri"/>
      </rPr>
      <t xml:space="preserve">
</t>
    </r>
    <r>
      <rPr>
        <sz val="11"/>
        <color rgb="FF000000"/>
        <rFont val="Calibri"/>
      </rPr>
      <t>Plugins</t>
    </r>
    <r>
      <rPr>
        <sz val="11"/>
        <color rgb="FF000000"/>
        <rFont val="Calibri"/>
      </rPr>
      <t xml:space="preserve">
</t>
    </r>
    <r>
      <rPr>
        <sz val="11"/>
        <color rgb="FF000000"/>
        <rFont val="Calibri"/>
      </rPr>
      <t xml:space="preserve">- KMIP - https://dev.mysql.com/doc/refman/8.4/en/keyring-okv-plugin.html#keyring-okv-configuration </t>
    </r>
    <r>
      <rPr>
        <sz val="11"/>
        <color rgb="FF0000FF"/>
        <rFont val="Calibri"/>
      </rPr>
      <t>(https://dev.mysql.com/doc/refman/8.0/en/keyring-okv-plugin.html#keyring-okv-configuration)</t>
    </r>
    <r>
      <rPr>
        <sz val="11"/>
        <color rgb="FF000000"/>
        <rFont val="Calibri"/>
      </rPr>
      <t xml:space="preserve">
</t>
    </r>
    <r>
      <rPr>
        <sz val="11"/>
        <color rgb="FF000000"/>
        <rFont val="Calibri"/>
      </rPr>
      <t xml:space="preserve">- OCI Vault - https://dev.mysql.com/doc/refman/8.4/en/keyring-oci-plugin.html </t>
    </r>
    <r>
      <rPr>
        <sz val="11"/>
        <color rgb="FF0000FF"/>
        <rFont val="Calibri"/>
      </rPr>
      <t>(https://dev.mysql.com/doc/refman/8.0/en/keyring-oci-plugin.html)</t>
    </r>
    <r>
      <rPr>
        <sz val="11"/>
        <color rgb="FF000000"/>
        <rFont val="Calibri"/>
      </rPr>
      <t xml:space="preserve">
</t>
    </r>
    <r>
      <rPr>
        <sz val="11"/>
        <color rgb="FF000000"/>
        <rFont val="Calibri"/>
      </rPr>
      <t xml:space="preserve">- Hashicorp - https://dev.mysql.com/doc/refman/8.4/en/keyring-hashicorp-plugin.html#keyring-hashicorp-plugin-configuration </t>
    </r>
    <r>
      <rPr>
        <sz val="11"/>
        <color rgb="FF0000FF"/>
        <rFont val="Calibri"/>
      </rPr>
      <t>(https://dev.mysql.com/doc/refman/8.0/en/keyring-hashicorp-plugin.html#keyring-hashicorp-plugin-configuration)</t>
    </r>
    <r>
      <rPr>
        <sz val="11"/>
        <color rgb="FF000000"/>
        <rFont val="Calibri"/>
      </rPr>
      <t xml:space="preserve">
</t>
    </r>
    <r>
      <rPr>
        <sz val="11"/>
        <color rgb="FF000000"/>
        <rFont val="Calibri"/>
      </rPr>
      <t xml:space="preserve">- AWS - https://dev.mysql.com/doc/refman/8.4/en/keyring-aws-plugin.html#keyring-aws-plugin-configuration </t>
    </r>
    <r>
      <rPr>
        <sz val="11"/>
        <color rgb="FF0000FF"/>
        <rFont val="Calibri"/>
      </rPr>
      <t>(https://dev.mysql.com/doc/refman/8.0/en/keyring-aws-plugin.html#keyring-aws-plugin-configuration)</t>
    </r>
    <r>
      <rPr>
        <sz val="11"/>
        <color rgb="FF000000"/>
        <rFont val="Calibri"/>
      </rPr>
      <t xml:space="preserve">
</t>
    </r>
    <r>
      <rPr>
        <sz val="11"/>
        <color rgb="FF000000"/>
        <rFont val="Calibri"/>
      </rPr>
      <t>Execute the following command for each Keyring file location requiring corrected permissions:</t>
    </r>
    <r>
      <rPr>
        <sz val="11"/>
        <color rgb="FF000000"/>
        <rFont val="Calibri"/>
      </rPr>
      <t xml:space="preserve">
</t>
    </r>
    <r>
      <rPr>
        <sz val="11"/>
        <color rgb="FF006096"/>
        <rFont val="Roboto Condensed"/>
      </rPr>
      <t>chmod 750 &lt;keyring file&gt;</t>
    </r>
    <r>
      <rPr>
        <sz val="11"/>
        <color rgb="FF006096"/>
        <rFont val="Roboto Condensed"/>
      </rPr>
      <t xml:space="preserve">
</t>
    </r>
    <r>
      <rPr>
        <sz val="11"/>
        <color rgb="FF006096"/>
        <rFont val="Roboto Condensed"/>
      </rPr>
      <t>chown mysql:mysql &lt;keyring file&gt;</t>
    </r>
    <r>
      <rPr>
        <sz val="11"/>
        <color rgb="FF006096"/>
        <rFont val="Roboto Condensed"/>
      </rPr>
      <t xml:space="preserve">
</t>
    </r>
  </si>
  <si>
    <r>
      <rPr>
        <sz val="11"/>
        <color rgb="FF000000"/>
        <rFont val="Calibri"/>
      </rPr>
      <t>When configured to use a Keyring plugin or Keyring Component, internal MySQL components and plugins may securely store sensitive information for later retrieval. Associated files for the selected keyring type should have proper permissions.</t>
    </r>
  </si>
  <si>
    <r>
      <rPr>
        <sz val="11"/>
        <color rgb="FF000000"/>
        <rFont val="Calibri"/>
      </rPr>
      <t>Perform the following steps applicable to the plugin in use to assess this recommendation:MySQL is in the process of migrating moar plugins to components;</t>
    </r>
    <r>
      <rPr>
        <sz val="11"/>
        <color rgb="FF000000"/>
        <rFont val="Calibri"/>
      </rPr>
      <t xml:space="preserve">
</t>
    </r>
    <r>
      <rPr>
        <sz val="11"/>
        <color rgb="FF000000"/>
        <rFont val="Calibri"/>
      </rPr>
      <t>In the case of MySQL 8.4 the following are available</t>
    </r>
    <r>
      <rPr>
        <sz val="11"/>
        <color rgb="FF000000"/>
        <rFont val="Calibri"/>
      </rPr>
      <t xml:space="preserve">
</t>
    </r>
    <r>
      <rPr>
        <sz val="11"/>
        <color rgb="FF000000"/>
        <rFont val="Calibri"/>
      </rPr>
      <t>Components:</t>
    </r>
    <r>
      <rPr>
        <sz val="11"/>
        <color rgb="FF000000"/>
        <rFont val="Calibri"/>
      </rPr>
      <t xml:space="preserve">
</t>
    </r>
    <r>
      <rPr>
        <sz val="11"/>
        <color rgb="FF000000"/>
        <rFont val="Calibri"/>
      </rPr>
      <t xml:space="preserve">- </t>
    </r>
    <r>
      <rPr>
        <b/>
        <sz val="11"/>
        <color rgb="FF000000"/>
        <rFont val="Calibri"/>
      </rPr>
      <t>component_keyring_file</t>
    </r>
    <r>
      <rPr>
        <sz val="11"/>
        <color rgb="FF000000"/>
        <rFont val="Calibri"/>
      </rPr>
      <t xml:space="preserve"> - a File-Based Keyring Component (Least Secure - for pre-production testing)</t>
    </r>
    <r>
      <rPr>
        <sz val="11"/>
        <color rgb="FF000000"/>
        <rFont val="Calibri"/>
      </rPr>
      <t xml:space="preserve">
</t>
    </r>
    <r>
      <rPr>
        <sz val="11"/>
        <color rgb="FF000000"/>
        <rFont val="Calibri"/>
      </rPr>
      <t xml:space="preserve">- </t>
    </r>
    <r>
      <rPr>
        <b/>
        <sz val="11"/>
        <color rgb="FF000000"/>
        <rFont val="Calibri"/>
      </rPr>
      <t>component_keyring_encrypted_file</t>
    </r>
    <r>
      <rPr>
        <sz val="11"/>
        <color rgb="FF000000"/>
        <rFont val="Calibri"/>
      </rPr>
      <t xml:space="preserve"> - an Encrypted File-Based Keyring Component</t>
    </r>
    <r>
      <rPr>
        <sz val="11"/>
        <color rgb="FF000000"/>
        <rFont val="Calibri"/>
      </rPr>
      <t xml:space="preserve">
</t>
    </r>
    <r>
      <rPr>
        <sz val="11"/>
        <color rgb="FF000000"/>
        <rFont val="Calibri"/>
      </rPr>
      <t>- Oracle Cloud Infrastructure - Vault Keyring Component</t>
    </r>
    <r>
      <rPr>
        <sz val="11"/>
        <color rgb="FF000000"/>
        <rFont val="Calibri"/>
      </rPr>
      <t xml:space="preserve">
</t>
    </r>
    <r>
      <rPr>
        <sz val="11"/>
        <color rgb="FF000000"/>
        <rFont val="Calibri"/>
      </rPr>
      <t>Plugins:</t>
    </r>
    <r>
      <rPr>
        <sz val="11"/>
        <color rgb="FF000000"/>
        <rFont val="Calibri"/>
      </rPr>
      <t xml:space="preserve">
</t>
    </r>
    <r>
      <rPr>
        <sz val="11"/>
        <color rgb="FF000000"/>
        <rFont val="Calibri"/>
      </rPr>
      <t xml:space="preserve">- </t>
    </r>
    <r>
      <rPr>
        <b/>
        <sz val="11"/>
        <color rgb="FF000000"/>
        <rFont val="Calibri"/>
      </rPr>
      <t>keyring_file</t>
    </r>
    <r>
      <rPr>
        <sz val="11"/>
        <color rgb="FF000000"/>
        <rFont val="Calibri"/>
      </rPr>
      <t xml:space="preserve"> - File-Based Keyring Plugin</t>
    </r>
    <r>
      <rPr>
        <sz val="11"/>
        <color rgb="FF000000"/>
        <rFont val="Calibri"/>
      </rPr>
      <t xml:space="preserve">
</t>
    </r>
    <r>
      <rPr>
        <sz val="11"/>
        <color rgb="FF000000"/>
        <rFont val="Calibri"/>
      </rPr>
      <t xml:space="preserve">- </t>
    </r>
    <r>
      <rPr>
        <b/>
        <sz val="11"/>
        <color rgb="FF000000"/>
        <rFont val="Calibri"/>
      </rPr>
      <t>keyring_encrypted_file</t>
    </r>
    <r>
      <rPr>
        <sz val="11"/>
        <color rgb="FF000000"/>
        <rFont val="Calibri"/>
      </rPr>
      <t xml:space="preserve"> - Encrypted File-Based Keyring Plugin</t>
    </r>
    <r>
      <rPr>
        <sz val="11"/>
        <color rgb="FF000000"/>
        <rFont val="Calibri"/>
      </rPr>
      <t xml:space="preserve">
</t>
    </r>
    <r>
      <rPr>
        <sz val="11"/>
        <color rgb="FF000000"/>
        <rFont val="Calibri"/>
      </rPr>
      <t xml:space="preserve">- </t>
    </r>
    <r>
      <rPr>
        <b/>
        <sz val="11"/>
        <color rgb="FF000000"/>
        <rFont val="Calibri"/>
      </rPr>
      <t>keyring_okv</t>
    </r>
    <r>
      <rPr>
        <sz val="11"/>
        <color rgb="FF000000"/>
        <rFont val="Calibri"/>
      </rPr>
      <t xml:space="preserve"> - KMIP Plugin</t>
    </r>
    <r>
      <rPr>
        <sz val="11"/>
        <color rgb="FF000000"/>
        <rFont val="Calibri"/>
      </rPr>
      <t xml:space="preserve">
</t>
    </r>
    <r>
      <rPr>
        <sz val="11"/>
        <color rgb="FF000000"/>
        <rFont val="Calibri"/>
      </rPr>
      <t xml:space="preserve">- </t>
    </r>
    <r>
      <rPr>
        <b/>
        <sz val="11"/>
        <color rgb="FF000000"/>
        <rFont val="Calibri"/>
      </rPr>
      <t>keyring_aws</t>
    </r>
    <r>
      <rPr>
        <sz val="11"/>
        <color rgb="FF000000"/>
        <rFont val="Calibri"/>
      </rPr>
      <t xml:space="preserve"> - Amazon Web Services Keyring Plugin</t>
    </r>
    <r>
      <rPr>
        <sz val="11"/>
        <color rgb="FF000000"/>
        <rFont val="Calibri"/>
      </rPr>
      <t xml:space="preserve">
</t>
    </r>
    <r>
      <rPr>
        <sz val="11"/>
        <color rgb="FF000000"/>
        <rFont val="Calibri"/>
      </rPr>
      <t>- HashiCorp - Vault Keyring Plugin</t>
    </r>
    <r>
      <rPr>
        <sz val="11"/>
        <color rgb="FF000000"/>
        <rFont val="Calibri"/>
      </rPr>
      <t xml:space="preserve">
</t>
    </r>
    <r>
      <rPr>
        <sz val="11"/>
        <color rgb="FF000000"/>
        <rFont val="Calibri"/>
      </rPr>
      <t>- Oracle Cloud Infrastructure - Vault Keyring Plugin</t>
    </r>
    <r>
      <rPr>
        <sz val="11"/>
        <color rgb="FF000000"/>
        <rFont val="Calibri"/>
      </rPr>
      <t xml:space="preserve">
</t>
    </r>
    <r>
      <rPr>
        <sz val="11"/>
        <color rgb="FF000000"/>
        <rFont val="Calibri"/>
      </rPr>
      <t xml:space="preserve">Check whether the keyring component loaded successfully by examining the Performance Schema </t>
    </r>
    <r>
      <rPr>
        <b/>
        <sz val="11"/>
        <color rgb="FF000000"/>
        <rFont val="Calibri"/>
      </rPr>
      <t>keyring_component_status</t>
    </r>
    <r>
      <rPr>
        <sz val="11"/>
        <color rgb="FF000000"/>
        <rFont val="Calibri"/>
      </rPr>
      <t xml:space="preserve"> table:For example</t>
    </r>
    <r>
      <rPr>
        <sz val="11"/>
        <color rgb="FF000000"/>
        <rFont val="Calibri"/>
      </rPr>
      <t xml:space="preserve">
</t>
    </r>
    <r>
      <rPr>
        <sz val="11"/>
        <color rgb="FF006096"/>
        <rFont val="Roboto Condensed"/>
      </rPr>
      <t>mysql&gt; SELECT * FROM performance_schema.keyring_component_status;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STATUS_KEY          | STATUS_VALUE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Component_name      | component_keyring_file                          |</t>
    </r>
    <r>
      <rPr>
        <sz val="11"/>
        <color rgb="FF006096"/>
        <rFont val="Roboto Condensed"/>
      </rPr>
      <t xml:space="preserve">
</t>
    </r>
    <r>
      <rPr>
        <sz val="11"/>
        <color rgb="FF006096"/>
        <rFont val="Roboto Condensed"/>
      </rPr>
      <t>| Author              | Oracle Corporation                              |</t>
    </r>
    <r>
      <rPr>
        <sz val="11"/>
        <color rgb="FF006096"/>
        <rFont val="Roboto Condensed"/>
      </rPr>
      <t xml:space="preserve">
</t>
    </r>
    <r>
      <rPr>
        <sz val="11"/>
        <color rgb="FF006096"/>
        <rFont val="Roboto Condensed"/>
      </rPr>
      <t>| License             | GPL                                             |</t>
    </r>
    <r>
      <rPr>
        <sz val="11"/>
        <color rgb="FF006096"/>
        <rFont val="Roboto Condensed"/>
      </rPr>
      <t xml:space="preserve">
</t>
    </r>
    <r>
      <rPr>
        <sz val="11"/>
        <color rgb="FF006096"/>
        <rFont val="Roboto Condensed"/>
      </rPr>
      <t>| Implementation_name | component_keyring_file                          |</t>
    </r>
    <r>
      <rPr>
        <sz val="11"/>
        <color rgb="FF006096"/>
        <rFont val="Roboto Condensed"/>
      </rPr>
      <t xml:space="preserve">
</t>
    </r>
    <r>
      <rPr>
        <sz val="11"/>
        <color rgb="FF006096"/>
        <rFont val="Roboto Condensed"/>
      </rPr>
      <t>| Version             | 1.0                                             |</t>
    </r>
    <r>
      <rPr>
        <sz val="11"/>
        <color rgb="FF006096"/>
        <rFont val="Roboto Condensed"/>
      </rPr>
      <t xml:space="preserve">
</t>
    </r>
    <r>
      <rPr>
        <sz val="11"/>
        <color rgb="FF006096"/>
        <rFont val="Roboto Condensed"/>
      </rPr>
      <t>| Component_status    | Active                                          |</t>
    </r>
    <r>
      <rPr>
        <sz val="11"/>
        <color rgb="FF006096"/>
        <rFont val="Roboto Condensed"/>
      </rPr>
      <t xml:space="preserve">
</t>
    </r>
    <r>
      <rPr>
        <sz val="11"/>
        <color rgb="FF006096"/>
        <rFont val="Roboto Condensed"/>
      </rPr>
      <t>| Data_file           | /usr/local/mysql/keyring/component_keyring_file |</t>
    </r>
    <r>
      <rPr>
        <sz val="11"/>
        <color rgb="FF006096"/>
        <rFont val="Roboto Condensed"/>
      </rPr>
      <t xml:space="preserve">
</t>
    </r>
    <r>
      <rPr>
        <sz val="11"/>
        <color rgb="FF006096"/>
        <rFont val="Roboto Condensed"/>
      </rPr>
      <t>| Read_only           | No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Keyring File Plugin (Least Secure - for pre-production testing)</t>
    </r>
    <r>
      <rPr>
        <sz val="11"/>
        <color rgb="FF000000"/>
        <rFont val="Calibri"/>
      </rPr>
      <t xml:space="preserve">
</t>
    </r>
    <r>
      <rPr>
        <sz val="11"/>
        <color rgb="FF000000"/>
        <rFont val="Calibri"/>
      </rPr>
      <t xml:space="preserve">- Find the </t>
    </r>
    <r>
      <rPr>
        <b/>
        <sz val="11"/>
        <color rgb="FF000000"/>
        <rFont val="Calibri"/>
      </rPr>
      <t>keyring_file_data</t>
    </r>
    <r>
      <rPr>
        <sz val="11"/>
        <color rgb="FF000000"/>
        <rFont val="Calibri"/>
      </rPr>
      <t xml:space="preserve"> value (</t>
    </r>
    <r>
      <rPr>
        <b/>
        <i/>
        <sz val="11"/>
        <color rgb="FF000000"/>
        <rFont val="Calibri"/>
      </rPr>
      <t>&lt;keyring_file_data_path&gt;</t>
    </r>
    <r>
      <rPr>
        <sz val="11"/>
        <color rgb="FF000000"/>
        <rFont val="Calibri"/>
      </rPr>
      <t>) by executing the following statement:</t>
    </r>
    <r>
      <rPr>
        <sz val="11"/>
        <color rgb="FF000000"/>
        <rFont val="Calibri"/>
      </rPr>
      <t xml:space="preserve">
</t>
    </r>
    <r>
      <rPr>
        <sz val="11"/>
        <color rgb="FF006096"/>
        <rFont val="Roboto Condensed"/>
      </rPr>
      <t>grep -Po '(?&lt;=^keyring_file_data=).+$' /etc/mysql/my.cnf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for </t>
    </r>
    <r>
      <rPr>
        <b/>
        <i/>
        <sz val="11"/>
        <color rgb="FF000000"/>
        <rFont val="Calibri"/>
      </rPr>
      <t>&lt;keyring_file_data_path&gt;</t>
    </r>
    <r>
      <rPr>
        <sz val="11"/>
        <color rgb="FF000000"/>
        <rFont val="Calibri"/>
      </rPr>
      <t xml:space="preserve">
</t>
    </r>
    <r>
      <rPr>
        <sz val="11"/>
        <color rgb="FF000000"/>
        <rFont val="Calibri"/>
      </rPr>
      <t>Keyring Encrypted File Plugin</t>
    </r>
    <r>
      <rPr>
        <sz val="11"/>
        <color rgb="FF000000"/>
        <rFont val="Calibri"/>
      </rPr>
      <t xml:space="preserve">
</t>
    </r>
    <r>
      <rPr>
        <sz val="11"/>
        <color rgb="FF000000"/>
        <rFont val="Calibri"/>
      </rPr>
      <t xml:space="preserve">- Find the </t>
    </r>
    <r>
      <rPr>
        <b/>
        <sz val="11"/>
        <color rgb="FF000000"/>
        <rFont val="Calibri"/>
      </rPr>
      <t>keyring_encrypted_file_data</t>
    </r>
    <r>
      <rPr>
        <sz val="11"/>
        <color rgb="FF000000"/>
        <rFont val="Calibri"/>
      </rPr>
      <t xml:space="preserve"> value (</t>
    </r>
    <r>
      <rPr>
        <b/>
        <i/>
        <sz val="11"/>
        <color rgb="FF000000"/>
        <rFont val="Calibri"/>
      </rPr>
      <t>&lt;keyring_encrypted_file_data_path&gt;</t>
    </r>
    <r>
      <rPr>
        <sz val="11"/>
        <color rgb="FF000000"/>
        <rFont val="Calibri"/>
      </rPr>
      <t>) by executing the following statement:</t>
    </r>
    <r>
      <rPr>
        <sz val="11"/>
        <color rgb="FF000000"/>
        <rFont val="Calibri"/>
      </rPr>
      <t xml:space="preserve">
</t>
    </r>
    <r>
      <rPr>
        <sz val="11"/>
        <color rgb="FF006096"/>
        <rFont val="Roboto Condensed"/>
      </rPr>
      <t>grep -Po '(?&lt;=^keyring_encrypted_file_data=).+$' /etc/mysql/my.cnf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for </t>
    </r>
    <r>
      <rPr>
        <b/>
        <i/>
        <sz val="11"/>
        <color rgb="FF000000"/>
        <rFont val="Calibri"/>
      </rPr>
      <t>&lt;keyring_encrypted_file_data_path&gt;</t>
    </r>
    <r>
      <rPr>
        <sz val="11"/>
        <color rgb="FF000000"/>
        <rFont val="Calibri"/>
      </rPr>
      <t xml:space="preserve">
</t>
    </r>
    <r>
      <rPr>
        <sz val="11"/>
        <color rgb="FF000000"/>
        <rFont val="Calibri"/>
      </rPr>
      <t>- Verify a secure method for provisioning the passphrase for the keyring_encrypted_file_data is in place.</t>
    </r>
    <r>
      <rPr>
        <sz val="11"/>
        <color rgb="FF000000"/>
        <rFont val="Calibri"/>
      </rPr>
      <t xml:space="preserve">
</t>
    </r>
    <r>
      <rPr>
        <sz val="11"/>
        <color rgb="FF000000"/>
        <rFont val="Calibri"/>
      </rPr>
      <t>Keyring OKV / KMIP compatible Plugin</t>
    </r>
    <r>
      <rPr>
        <sz val="11"/>
        <color rgb="FF000000"/>
        <rFont val="Calibri"/>
      </rPr>
      <t xml:space="preserve">
</t>
    </r>
    <r>
      <rPr>
        <sz val="11"/>
        <color rgb="FF000000"/>
        <rFont val="Calibri"/>
      </rPr>
      <t xml:space="preserve">- Find the </t>
    </r>
    <r>
      <rPr>
        <b/>
        <sz val="11"/>
        <color rgb="FF000000"/>
        <rFont val="Calibri"/>
      </rPr>
      <t>keyring_okv</t>
    </r>
    <r>
      <rPr>
        <sz val="11"/>
        <color rgb="FF000000"/>
        <rFont val="Calibri"/>
      </rPr>
      <t xml:space="preserve"> value (</t>
    </r>
    <r>
      <rPr>
        <b/>
        <i/>
        <sz val="11"/>
        <color rgb="FF000000"/>
        <rFont val="Calibri"/>
      </rPr>
      <t>&lt;keyring_okv_path&gt;</t>
    </r>
    <r>
      <rPr>
        <sz val="11"/>
        <color rgb="FF000000"/>
        <rFont val="Calibri"/>
      </rPr>
      <t>) by executing the following statement:</t>
    </r>
    <r>
      <rPr>
        <sz val="11"/>
        <color rgb="FF000000"/>
        <rFont val="Calibri"/>
      </rPr>
      <t xml:space="preserve">
</t>
    </r>
    <r>
      <rPr>
        <sz val="11"/>
        <color rgb="FF006096"/>
        <rFont val="Roboto Condensed"/>
      </rPr>
      <t>grep -Po '(?&lt;=^keyring_okv=).+$' /etc/mysql/my.cnf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for </t>
    </r>
    <r>
      <rPr>
        <b/>
        <i/>
        <sz val="11"/>
        <color rgb="FF000000"/>
        <rFont val="Calibri"/>
      </rPr>
      <t>&lt;keyring_okv_path&gt;</t>
    </r>
    <r>
      <rPr>
        <sz val="11"/>
        <color rgb="FF000000"/>
        <rFont val="Calibri"/>
      </rPr>
      <t xml:space="preserve">
</t>
    </r>
    <r>
      <rPr>
        <sz val="11"/>
        <color rgb="FF000000"/>
        <rFont val="Calibri"/>
      </rPr>
      <t>Keyring Oracle Cloud Infrastructure (OCI) Vault</t>
    </r>
    <r>
      <rPr>
        <sz val="11"/>
        <color rgb="FF000000"/>
        <rFont val="Calibri"/>
      </rPr>
      <t xml:space="preserve">
</t>
    </r>
    <r>
      <rPr>
        <sz val="11"/>
        <color rgb="FF000000"/>
        <rFont val="Calibri"/>
      </rPr>
      <t xml:space="preserve">- Find the </t>
    </r>
    <r>
      <rPr>
        <b/>
        <sz val="11"/>
        <color rgb="FF000000"/>
        <rFont val="Calibri"/>
      </rPr>
      <t>keyring_oci_key_file</t>
    </r>
    <r>
      <rPr>
        <sz val="11"/>
        <color rgb="FF000000"/>
        <rFont val="Calibri"/>
      </rPr>
      <t xml:space="preserve"> value (</t>
    </r>
    <r>
      <rPr>
        <b/>
        <i/>
        <sz val="11"/>
        <color rgb="FF000000"/>
        <rFont val="Calibri"/>
      </rPr>
      <t>&lt;keyring_oci_key_file&gt;</t>
    </r>
    <r>
      <rPr>
        <sz val="11"/>
        <color rgb="FF000000"/>
        <rFont val="Calibri"/>
      </rPr>
      <t>) by executing the following statement:</t>
    </r>
    <r>
      <rPr>
        <sz val="11"/>
        <color rgb="FF000000"/>
        <rFont val="Calibri"/>
      </rPr>
      <t xml:space="preserve">
</t>
    </r>
    <r>
      <rPr>
        <sz val="11"/>
        <color rgb="FF006096"/>
        <rFont val="Roboto Condensed"/>
      </rPr>
      <t>grep -Po '(?&lt;=^keyring_oci_key_file=).+$' /etc/mysql/my.cnf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for </t>
    </r>
    <r>
      <rPr>
        <b/>
        <i/>
        <sz val="11"/>
        <color rgb="FF000000"/>
        <rFont val="Calibri"/>
      </rPr>
      <t>&lt;keyring_oci_key_file&gt;</t>
    </r>
    <r>
      <rPr>
        <sz val="11"/>
        <color rgb="FF000000"/>
        <rFont val="Calibri"/>
      </rPr>
      <t xml:space="preserve">
</t>
    </r>
    <r>
      <rPr>
        <sz val="11"/>
        <color rgb="FF000000"/>
        <rFont val="Calibri"/>
      </rPr>
      <t>Keyring Hashicorp Vault Plugin</t>
    </r>
    <r>
      <rPr>
        <sz val="11"/>
        <color rgb="FF000000"/>
        <rFont val="Calibri"/>
      </rPr>
      <t xml:space="preserve">
</t>
    </r>
    <r>
      <rPr>
        <sz val="11"/>
        <color rgb="FF000000"/>
        <rFont val="Calibri"/>
      </rPr>
      <t xml:space="preserve">- Find the </t>
    </r>
    <r>
      <rPr>
        <b/>
        <sz val="11"/>
        <color rgb="FF000000"/>
        <rFont val="Calibri"/>
      </rPr>
      <t>keyring_hashicorp_store_path</t>
    </r>
    <r>
      <rPr>
        <sz val="11"/>
        <color rgb="FF000000"/>
        <rFont val="Calibri"/>
      </rPr>
      <t xml:space="preserve"> value (</t>
    </r>
    <r>
      <rPr>
        <b/>
        <i/>
        <sz val="11"/>
        <color rgb="FF000000"/>
        <rFont val="Calibri"/>
      </rPr>
      <t>&lt;keyring_hashicorp_store_path&gt;</t>
    </r>
    <r>
      <rPr>
        <sz val="11"/>
        <color rgb="FF000000"/>
        <rFont val="Calibri"/>
      </rPr>
      <t>) by executing the following statement:</t>
    </r>
    <r>
      <rPr>
        <sz val="11"/>
        <color rgb="FF000000"/>
        <rFont val="Calibri"/>
      </rPr>
      <t xml:space="preserve">
</t>
    </r>
    <r>
      <rPr>
        <sz val="11"/>
        <color rgb="FF006096"/>
        <rFont val="Roboto Condensed"/>
      </rPr>
      <t>grep -Po '(?&lt;=^keyring_hashicorp_store_path=).+$' /etc/mysql/my.cnf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for </t>
    </r>
    <r>
      <rPr>
        <b/>
        <i/>
        <sz val="11"/>
        <color rgb="FF000000"/>
        <rFont val="Calibri"/>
      </rPr>
      <t>&lt;keyring_hashicorp_store_path&gt;</t>
    </r>
    <r>
      <rPr>
        <sz val="11"/>
        <color rgb="FF000000"/>
        <rFont val="Calibri"/>
      </rPr>
      <t xml:space="preserve">
</t>
    </r>
    <r>
      <rPr>
        <sz val="11"/>
        <color rgb="FF000000"/>
        <rFont val="Calibri"/>
      </rPr>
      <t>AWS Key Management Service</t>
    </r>
    <r>
      <rPr>
        <sz val="11"/>
        <color rgb="FF000000"/>
        <rFont val="Calibri"/>
      </rPr>
      <t xml:space="preserve">
</t>
    </r>
    <r>
      <rPr>
        <sz val="11"/>
        <color rgb="FF000000"/>
        <rFont val="Calibri"/>
      </rPr>
      <t xml:space="preserve">- Find the </t>
    </r>
    <r>
      <rPr>
        <b/>
        <sz val="11"/>
        <color rgb="FF000000"/>
        <rFont val="Calibri"/>
      </rPr>
      <t>keyring_aws_conf_file</t>
    </r>
    <r>
      <rPr>
        <sz val="11"/>
        <color rgb="FF000000"/>
        <rFont val="Calibri"/>
      </rPr>
      <t xml:space="preserve"> and </t>
    </r>
    <r>
      <rPr>
        <b/>
        <sz val="11"/>
        <color rgb="FF000000"/>
        <rFont val="Calibri"/>
      </rPr>
      <t>keyring_aws_data_file</t>
    </r>
    <r>
      <rPr>
        <sz val="11"/>
        <color rgb="FF000000"/>
        <rFont val="Calibri"/>
      </rPr>
      <t xml:space="preserve"> values by executing the following statement:</t>
    </r>
    <r>
      <rPr>
        <sz val="11"/>
        <color rgb="FF000000"/>
        <rFont val="Calibri"/>
      </rPr>
      <t xml:space="preserve">
</t>
    </r>
    <r>
      <rPr>
        <sz val="11"/>
        <color rgb="FF006096"/>
        <rFont val="Roboto Condensed"/>
      </rPr>
      <t>grep -Po '(?&lt;=^keyring_aws.*=).+$' /etc/mysql/my.cnf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for </t>
    </r>
    <r>
      <rPr>
        <b/>
        <sz val="11"/>
        <color rgb="FF000000"/>
        <rFont val="Calibri"/>
      </rPr>
      <t>keyring_aws_conf_file</t>
    </r>
    <r>
      <rPr>
        <sz val="11"/>
        <color rgb="FF000000"/>
        <rFont val="Calibri"/>
      </rPr>
      <t xml:space="preserve"> and </t>
    </r>
    <r>
      <rPr>
        <b/>
        <sz val="11"/>
        <color rgb="FF000000"/>
        <rFont val="Calibri"/>
      </rPr>
      <t>keyring_aws_data_file</t>
    </r>
    <r>
      <rPr>
        <sz val="11"/>
        <color rgb="FF000000"/>
        <rFont val="Calibri"/>
      </rPr>
      <t xml:space="preserve">
</t>
    </r>
    <r>
      <rPr>
        <sz val="11"/>
        <color rgb="FF000000"/>
        <rFont val="Calibri"/>
      </rPr>
      <t>Additionally, if no keyring plugin or keyring file plugin is configured, this is a fail.</t>
    </r>
  </si>
  <si>
    <t>General</t>
  </si>
  <si>
    <t>4.1</t>
  </si>
  <si>
    <r>
      <rPr>
        <sz val="11"/>
        <rFont val="Calibri"/>
      </rPr>
      <t>Ensure the Latest Security Patches are Applied</t>
    </r>
  </si>
  <si>
    <r>
      <rPr>
        <sz val="11"/>
        <color rgb="FF000000"/>
        <rFont val="Calibri"/>
      </rPr>
      <t>Install the latest patches for your version or upgrade to the latest version.</t>
    </r>
  </si>
  <si>
    <r>
      <rPr>
        <sz val="11"/>
        <color rgb="FF000000"/>
        <rFont val="Calibri"/>
      </rPr>
      <t>Periodically, updates to MySQL server are released to resolve bugs, mitigate vulnerabilities, and provide new features. It is recommended that MySQL installations are up to date with the latest security updates.</t>
    </r>
  </si>
  <si>
    <r>
      <rPr>
        <sz val="11"/>
        <color rgb="FF000000"/>
        <rFont val="Calibri"/>
      </rPr>
      <t>To update the MySQL server a restart is required.</t>
    </r>
  </si>
  <si>
    <r>
      <rPr>
        <sz val="11"/>
        <color rgb="FF000000"/>
        <rFont val="Calibri"/>
      </rPr>
      <t>Execute the following SQL statement to identify the MySQL server version:</t>
    </r>
    <r>
      <rPr>
        <sz val="11"/>
        <color rgb="FF000000"/>
        <rFont val="Calibri"/>
      </rPr>
      <t xml:space="preserve">
</t>
    </r>
    <r>
      <rPr>
        <sz val="11"/>
        <color rgb="FF006096"/>
        <rFont val="Roboto Condensed"/>
      </rPr>
      <t>SHOW VARIABLES WHERE Variable_name LIKE "version";</t>
    </r>
    <r>
      <rPr>
        <sz val="11"/>
        <color rgb="FF006096"/>
        <rFont val="Roboto Condensed"/>
      </rPr>
      <t xml:space="preserve">
</t>
    </r>
    <r>
      <rPr>
        <sz val="11"/>
        <color rgb="FF000000"/>
        <rFont val="Calibri"/>
      </rPr>
      <t xml:space="preserve">
</t>
    </r>
    <r>
      <rPr>
        <sz val="11"/>
        <color rgb="FF000000"/>
        <rFont val="Calibri"/>
      </rPr>
      <t>Now compare the version with the security announcements from Oracle and/or the OS if the OS packages are used.</t>
    </r>
  </si>
  <si>
    <t>4.2</t>
  </si>
  <si>
    <r>
      <rPr>
        <sz val="11"/>
        <rFont val="Calibri"/>
      </rPr>
      <t>Ensure Example or Test Databases are Not Installed on Production Servers</t>
    </r>
  </si>
  <si>
    <r>
      <rPr>
        <sz val="11"/>
        <color rgb="FF000000"/>
        <rFont val="Calibri"/>
      </rPr>
      <t>Execute the following SQL statement to drop an example database:</t>
    </r>
    <r>
      <rPr>
        <sz val="11"/>
        <color rgb="FF000000"/>
        <rFont val="Calibri"/>
      </rPr>
      <t xml:space="preserve">
</t>
    </r>
    <r>
      <rPr>
        <sz val="11"/>
        <color rgb="FF006096"/>
        <rFont val="Roboto Condensed"/>
      </rPr>
      <t>DROP DATABASE &lt;database name&gt;;</t>
    </r>
    <r>
      <rPr>
        <sz val="11"/>
        <color rgb="FF006096"/>
        <rFont val="Roboto Condensed"/>
      </rPr>
      <t xml:space="preserve">
</t>
    </r>
  </si>
  <si>
    <r>
      <rPr>
        <sz val="11"/>
        <color rgb="FF000000"/>
        <rFont val="Calibri"/>
      </rPr>
      <t>The default MySQL installation does not contain any example or test databases. However, it is a good idea to review for common example databases and ensure they have been removed from production systems.</t>
    </r>
  </si>
  <si>
    <r>
      <rPr>
        <sz val="11"/>
        <color rgb="FF000000"/>
        <rFont val="Calibri"/>
      </rPr>
      <t>Execute the following SQL statement to determine if the test database is present:</t>
    </r>
    <r>
      <rPr>
        <sz val="11"/>
        <color rgb="FF000000"/>
        <rFont val="Calibri"/>
      </rPr>
      <t xml:space="preserve">
</t>
    </r>
    <r>
      <rPr>
        <sz val="11"/>
        <color rgb="FF006096"/>
        <rFont val="Roboto Condensed"/>
      </rPr>
      <t>SELECT * FROM information_schema.SCHEMATA where SCHEMA_NAME not in ('mysql','information_schema', 'sys', 'performance_schema');</t>
    </r>
    <r>
      <rPr>
        <sz val="11"/>
        <color rgb="FF006096"/>
        <rFont val="Roboto Condensed"/>
      </rPr>
      <t xml:space="preserve">
</t>
    </r>
    <r>
      <rPr>
        <sz val="11"/>
        <color rgb="FF000000"/>
        <rFont val="Calibri"/>
      </rPr>
      <t xml:space="preserve">
</t>
    </r>
    <r>
      <rPr>
        <sz val="11"/>
        <color rgb="FF000000"/>
        <rFont val="Calibri"/>
      </rPr>
      <t>If this is a production system, and a database name includes an example database this is a finding.</t>
    </r>
    <r>
      <rPr>
        <sz val="11"/>
        <color rgb="FF000000"/>
        <rFont val="Calibri"/>
      </rPr>
      <t xml:space="preserve">
</t>
    </r>
    <r>
      <rPr>
        <sz val="11"/>
        <color rgb="FF000000"/>
        <rFont val="Calibri"/>
      </rPr>
      <t>Common example database names are:</t>
    </r>
    <r>
      <rPr>
        <sz val="11"/>
        <color rgb="FF000000"/>
        <rFont val="Calibri"/>
      </rPr>
      <t xml:space="preserve">
</t>
    </r>
    <r>
      <rPr>
        <sz val="11"/>
        <color rgb="FF000000"/>
        <rFont val="Calibri"/>
      </rPr>
      <t>- employees</t>
    </r>
    <r>
      <rPr>
        <sz val="11"/>
        <color rgb="FF000000"/>
        <rFont val="Calibri"/>
      </rPr>
      <t xml:space="preserve">
</t>
    </r>
    <r>
      <rPr>
        <sz val="11"/>
        <color rgb="FF000000"/>
        <rFont val="Calibri"/>
      </rPr>
      <t>- world</t>
    </r>
    <r>
      <rPr>
        <sz val="11"/>
        <color rgb="FF000000"/>
        <rFont val="Calibri"/>
      </rPr>
      <t xml:space="preserve">
</t>
    </r>
    <r>
      <rPr>
        <sz val="11"/>
        <color rgb="FF000000"/>
        <rFont val="Calibri"/>
      </rPr>
      <t>- world_x</t>
    </r>
    <r>
      <rPr>
        <sz val="11"/>
        <color rgb="FF000000"/>
        <rFont val="Calibri"/>
      </rPr>
      <t xml:space="preserve">
</t>
    </r>
    <r>
      <rPr>
        <sz val="11"/>
        <color rgb="FF000000"/>
        <rFont val="Calibri"/>
      </rPr>
      <t>- sakila</t>
    </r>
    <r>
      <rPr>
        <sz val="11"/>
        <color rgb="FF000000"/>
        <rFont val="Calibri"/>
      </rPr>
      <t xml:space="preserve">
</t>
    </r>
    <r>
      <rPr>
        <sz val="11"/>
        <color rgb="FF000000"/>
        <rFont val="Calibri"/>
      </rPr>
      <t>- airportdb</t>
    </r>
    <r>
      <rPr>
        <sz val="11"/>
        <color rgb="FF000000"/>
        <rFont val="Calibri"/>
      </rPr>
      <t xml:space="preserve">
</t>
    </r>
    <r>
      <rPr>
        <sz val="11"/>
        <color rgb="FF000000"/>
        <rFont val="Calibri"/>
      </rPr>
      <t>- menagerie</t>
    </r>
  </si>
  <si>
    <r>
      <rPr>
        <sz val="11"/>
        <color rgb="FF000000"/>
        <rFont val="Calibri"/>
      </rPr>
      <t>By default, MySQL 8.0 does not contain any example or test databases.</t>
    </r>
  </si>
  <si>
    <t>4.3</t>
  </si>
  <si>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</si>
  <si>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t>
    </r>
    <r>
      <rPr>
        <b/>
        <sz val="11"/>
        <color rgb="FF000000"/>
        <rFont val="Calibri"/>
      </rPr>
      <t>mysqld</t>
    </r>
    <r>
      <rPr>
        <sz val="11"/>
        <color rgb="FF000000"/>
        <rFont val="Calibri"/>
      </rPr>
      <t xml:space="preserve"> start up command line.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MySQL option file.</t>
    </r>
  </si>
  <si>
    <r>
      <rPr>
        <sz val="11"/>
        <color rgb="FF000000"/>
        <rFont val="Calibri"/>
      </rPr>
      <t xml:space="preserve">This option prevents attaching arbitrary shared library functions as user-defined functions by checking for at least one corresponding method named </t>
    </r>
    <r>
      <rPr>
        <b/>
        <sz val="11"/>
        <color rgb="FF000000"/>
        <rFont val="Calibri"/>
      </rPr>
      <t>_init</t>
    </r>
    <r>
      <rPr>
        <sz val="11"/>
        <color rgb="FF000000"/>
        <rFont val="Calibri"/>
      </rPr>
      <t xml:space="preserve">, </t>
    </r>
    <r>
      <rPr>
        <b/>
        <sz val="11"/>
        <color rgb="FF000000"/>
        <rFont val="Calibri"/>
      </rPr>
      <t>_deinit</t>
    </r>
    <r>
      <rPr>
        <sz val="11"/>
        <color rgb="FF000000"/>
        <rFont val="Calibri"/>
      </rPr>
      <t xml:space="preserve">, </t>
    </r>
    <r>
      <rPr>
        <b/>
        <sz val="11"/>
        <color rgb="FF000000"/>
        <rFont val="Calibri"/>
      </rPr>
      <t>_reset</t>
    </r>
    <r>
      <rPr>
        <sz val="11"/>
        <color rgb="FF000000"/>
        <rFont val="Calibri"/>
      </rPr>
      <t xml:space="preserve">, </t>
    </r>
    <r>
      <rPr>
        <b/>
        <sz val="11"/>
        <color rgb="FF000000"/>
        <rFont val="Calibri"/>
      </rPr>
      <t>_clear</t>
    </r>
    <r>
      <rPr>
        <sz val="11"/>
        <color rgb="FF000000"/>
        <rFont val="Calibri"/>
      </rPr>
      <t xml:space="preserve">, or </t>
    </r>
    <r>
      <rPr>
        <b/>
        <sz val="11"/>
        <color rgb="FF000000"/>
        <rFont val="Calibri"/>
      </rPr>
      <t>_add</t>
    </r>
    <r>
      <rPr>
        <sz val="11"/>
        <color rgb="FF000000"/>
        <rFont val="Calibri"/>
      </rPr>
      <t>.</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</si>
  <si>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not specified in the the </t>
    </r>
    <r>
      <rPr>
        <b/>
        <sz val="11"/>
        <color rgb="FF000000"/>
        <rFont val="Calibri"/>
      </rPr>
      <t>mysqld</t>
    </r>
    <r>
      <rPr>
        <sz val="11"/>
        <color rgb="FF000000"/>
        <rFont val="Calibri"/>
      </rPr>
      <t xml:space="preserve"> start up command line.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set to </t>
    </r>
    <r>
      <rPr>
        <b/>
        <sz val="11"/>
        <color rgb="FF000000"/>
        <rFont val="Calibri"/>
      </rPr>
      <t>OFF</t>
    </r>
    <r>
      <rPr>
        <sz val="11"/>
        <color rgb="FF000000"/>
        <rFont val="Calibri"/>
      </rPr>
      <t xml:space="preserve"> in the MySQL configuration:</t>
    </r>
    <r>
      <rPr>
        <sz val="11"/>
        <color rgb="FF000000"/>
        <rFont val="Calibri"/>
      </rPr>
      <t xml:space="preserve">
</t>
    </r>
    <r>
      <rPr>
        <sz val="11"/>
        <color rgb="FF006096"/>
        <rFont val="Roboto Condensed"/>
      </rPr>
      <t>my_print_defaults mysqld | grep allow-suspicious-udfs</t>
    </r>
    <r>
      <rPr>
        <sz val="11"/>
        <color rgb="FF006096"/>
        <rFont val="Roboto Condensed"/>
      </rPr>
      <t xml:space="preserve">
</t>
    </r>
    <r>
      <rPr>
        <sz val="11"/>
        <color rgb="FF000000"/>
        <rFont val="Calibri"/>
      </rPr>
      <t>No results returned is a pass.</t>
    </r>
  </si>
  <si>
    <r>
      <rPr>
        <b/>
        <sz val="11"/>
        <color rgb="FF000000"/>
        <rFont val="Calibri"/>
      </rPr>
      <t>OFF</t>
    </r>
  </si>
  <si>
    <t>4.4</t>
  </si>
  <si>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MySQL Clients</t>
    </r>
  </si>
  <si>
    <r>
      <rPr>
        <sz val="11"/>
        <color rgb="FF000000"/>
        <rFont val="Calibri"/>
      </rPr>
      <t>Upgrade all MySQL clients and connectors to 8.0.21 or higher.</t>
    </r>
    <r>
      <rPr>
        <sz val="11"/>
        <color rgb="FF000000"/>
        <rFont val="Calibri"/>
      </rPr>
      <t xml:space="preserve">
</t>
    </r>
    <r>
      <rPr>
        <sz val="11"/>
        <color rgb="FF000000"/>
        <rFont val="Calibri"/>
      </rPr>
      <t xml:space="preserve">In the case where using </t>
    </r>
    <r>
      <rPr>
        <b/>
        <sz val="11"/>
        <color rgb="FF000000"/>
        <rFont val="Calibri"/>
      </rPr>
      <t>local_infile</t>
    </r>
    <r>
      <rPr>
        <sz val="11"/>
        <color rgb="FF000000"/>
        <rFont val="Calibri"/>
      </rPr>
      <t xml:space="preserve"> is needed, the following changes further harden security:</t>
    </r>
    <r>
      <rPr>
        <sz val="11"/>
        <color rgb="FF000000"/>
        <rFont val="Calibri"/>
      </rPr>
      <t xml:space="preserve">
</t>
    </r>
    <r>
      <rPr>
        <sz val="11"/>
        <color rgb="FF000000"/>
        <rFont val="Calibri"/>
      </rPr>
      <t>On client side, secure by:</t>
    </r>
    <r>
      <rPr>
        <sz val="11"/>
        <color rgb="FF000000"/>
        <rFont val="Calibri"/>
      </rPr>
      <t xml:space="preserve">
</t>
    </r>
    <r>
      <rPr>
        <sz val="11"/>
        <color rgb="FF000000"/>
        <rFont val="Calibri"/>
      </rPr>
      <t xml:space="preserve">Limiting the location from where data can be read using </t>
    </r>
    <r>
      <rPr>
        <b/>
        <sz val="11"/>
        <color rgb="FF000000"/>
        <rFont val="Calibri"/>
      </rPr>
      <t>--load-data-local-dir</t>
    </r>
    <r>
      <rPr>
        <sz val="11"/>
        <color rgb="FF000000"/>
        <rFont val="Calibri"/>
      </rPr>
      <t>.</t>
    </r>
    <r>
      <rPr>
        <sz val="11"/>
        <color rgb="FF000000"/>
        <rFont val="Calibri"/>
      </rPr>
      <t xml:space="preserve">
</t>
    </r>
    <r>
      <rPr>
        <sz val="11"/>
        <color rgb="FF006096"/>
        <rFont val="Roboto Condensed"/>
      </rPr>
      <t>mysql --local-infile=0 --load-data-local-dir=/my/local/data</t>
    </r>
    <r>
      <rPr>
        <sz val="11"/>
        <color rgb="FF006096"/>
        <rFont val="Roboto Condensed"/>
      </rPr>
      <t xml:space="preserve">
</t>
    </r>
    <r>
      <rPr>
        <sz val="11"/>
        <color rgb="FF000000"/>
        <rFont val="Calibri"/>
      </rPr>
      <t xml:space="preserve">
</t>
    </r>
    <r>
      <rPr>
        <sz val="11"/>
        <color rgb="FF000000"/>
        <rFont val="Calibri"/>
      </rPr>
      <t>Adding TLS connection to assure server identity by requiring verification.</t>
    </r>
    <r>
      <rPr>
        <sz val="11"/>
        <color rgb="FF000000"/>
        <rFont val="Calibri"/>
      </rPr>
      <t xml:space="preserve">
</t>
    </r>
    <r>
      <rPr>
        <sz val="11"/>
        <color rgb="FF006096"/>
        <rFont val="Roboto Condensed"/>
      </rPr>
      <t>mysql --local-infile=0 --load-data-local-dir=/my/local/data --ssl-mode=VERIFY_IDENTITY</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local_infile</t>
    </r>
    <r>
      <rPr>
        <sz val="11"/>
        <color rgb="FF000000"/>
        <rFont val="Calibri"/>
      </rPr>
      <t xml:space="preserve"> is not in use or if clients are not upgraded - add the following line to the </t>
    </r>
    <r>
      <rPr>
        <b/>
        <sz val="11"/>
        <color rgb="FF000000"/>
        <rFont val="Calibri"/>
      </rPr>
      <t>[mysqld]</t>
    </r>
    <r>
      <rPr>
        <sz val="11"/>
        <color rgb="FF000000"/>
        <rFont val="Calibri"/>
      </rPr>
      <t xml:space="preserve"> section of the MySQL configuration file and restart the MySQL service:</t>
    </r>
    <r>
      <rPr>
        <sz val="11"/>
        <color rgb="FF000000"/>
        <rFont val="Calibri"/>
      </rPr>
      <t xml:space="preserve">
</t>
    </r>
    <r>
      <rPr>
        <sz val="11"/>
        <color rgb="FF006096"/>
        <rFont val="Roboto Condensed"/>
      </rPr>
      <t>local-infile=0</t>
    </r>
    <r>
      <rPr>
        <sz val="11"/>
        <color rgb="FF006096"/>
        <rFont val="Roboto Condensed"/>
      </rPr>
      <t xml:space="preserve">
</t>
    </r>
  </si>
  <si>
    <r>
      <rPr>
        <sz val="11"/>
        <color rgb="FF000000"/>
        <rFont val="Calibri"/>
      </rPr>
      <t xml:space="preserve">The </t>
    </r>
    <r>
      <rPr>
        <b/>
        <sz val="11"/>
        <color rgb="FF000000"/>
        <rFont val="Calibri"/>
      </rPr>
      <t>local_infile</t>
    </r>
    <r>
      <rPr>
        <sz val="11"/>
        <color rgb="FF000000"/>
        <rFont val="Calibri"/>
      </rPr>
      <t xml:space="preserve"> parameter dictates whether files located on the MySQL client's computer can be loaded or selected via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t>
    </r>
  </si>
  <si>
    <r>
      <rPr>
        <sz val="11"/>
        <color rgb="FF000000"/>
        <rFont val="Calibri"/>
      </rPr>
      <t xml:space="preserve">Disabling </t>
    </r>
    <r>
      <rPr>
        <b/>
        <sz val="11"/>
        <color rgb="FF000000"/>
        <rFont val="Calibri"/>
      </rPr>
      <t>local_infile</t>
    </r>
    <r>
      <rPr>
        <sz val="11"/>
        <color rgb="FF000000"/>
        <rFont val="Calibri"/>
      </rPr>
      <t xml:space="preserve"> will impact the functionality of solutions that rely on it.</t>
    </r>
  </si>
  <si>
    <r>
      <rPr>
        <sz val="11"/>
        <color rgb="FF000000"/>
        <rFont val="Calibri"/>
      </rPr>
      <t>Check the version of MySQL clients and connectors.For example:</t>
    </r>
    <r>
      <rPr>
        <sz val="11"/>
        <color rgb="FF000000"/>
        <rFont val="Calibri"/>
      </rPr>
      <t xml:space="preserve">
</t>
    </r>
    <r>
      <rPr>
        <sz val="11"/>
        <color rgb="FF006096"/>
        <rFont val="Roboto Condensed"/>
      </rPr>
      <t>$ mysqlsh --version</t>
    </r>
    <r>
      <rPr>
        <sz val="11"/>
        <color rgb="FF006096"/>
        <rFont val="Roboto Condensed"/>
      </rPr>
      <t xml:space="preserve">
</t>
    </r>
    <r>
      <rPr>
        <sz val="11"/>
        <color rgb="FF006096"/>
        <rFont val="Roboto Condensed"/>
      </rPr>
      <t>$ mysql --version</t>
    </r>
    <r>
      <rPr>
        <sz val="11"/>
        <color rgb="FF006096"/>
        <rFont val="Roboto Condensed"/>
      </rPr>
      <t xml:space="preserve">
</t>
    </r>
    <r>
      <rPr>
        <sz val="11"/>
        <color rgb="FF000000"/>
        <rFont val="Calibri"/>
      </rPr>
      <t xml:space="preserve">
</t>
    </r>
    <r>
      <rPr>
        <sz val="11"/>
        <color rgb="FF000000"/>
        <rFont val="Calibri"/>
      </rPr>
      <t>The version should be 8.0.21 or higher.</t>
    </r>
    <r>
      <rPr>
        <sz val="11"/>
        <color rgb="FF000000"/>
        <rFont val="Calibri"/>
      </rPr>
      <t xml:space="preserve">
</t>
    </r>
    <r>
      <rPr>
        <sz val="11"/>
        <color rgb="FF000000"/>
        <rFont val="Calibri"/>
      </rPr>
      <t>For connectors inspect the library in use.</t>
    </r>
    <r>
      <rPr>
        <sz val="11"/>
        <color rgb="FF000000"/>
        <rFont val="Calibri"/>
      </rPr>
      <t xml:space="preserve">
</t>
    </r>
    <r>
      <rPr>
        <sz val="11"/>
        <color rgb="FF000000"/>
        <rFont val="Calibri"/>
      </rPr>
      <t>Most connectors provide functions which return version information.</t>
    </r>
    <r>
      <rPr>
        <sz val="11"/>
        <color rgb="FF000000"/>
        <rFont val="Calibri"/>
      </rPr>
      <t xml:space="preserve">
</t>
    </r>
    <r>
      <rPr>
        <sz val="11"/>
        <color rgb="FF000000"/>
        <rFont val="Calibri"/>
      </rPr>
      <t xml:space="preserve">For C - </t>
    </r>
    <r>
      <rPr>
        <b/>
        <sz val="11"/>
        <color rgb="FF000000"/>
        <rFont val="Calibri"/>
      </rPr>
      <t>libmysqlclient</t>
    </r>
    <r>
      <rPr>
        <sz val="11"/>
        <color rgb="FF000000"/>
        <rFont val="Calibri"/>
      </rPr>
      <t xml:space="preserve"> has:</t>
    </r>
    <r>
      <rPr>
        <sz val="11"/>
        <color rgb="FF000000"/>
        <rFont val="Calibri"/>
      </rPr>
      <t xml:space="preserve">
</t>
    </r>
    <r>
      <rPr>
        <sz val="11"/>
        <color rgb="FF006096"/>
        <rFont val="Roboto Condensed"/>
      </rPr>
      <t>const char *mysql_get_client_info(void)</t>
    </r>
    <r>
      <rPr>
        <sz val="11"/>
        <color rgb="FF006096"/>
        <rFont val="Roboto Condensed"/>
      </rPr>
      <t xml:space="preserve">
</t>
    </r>
    <r>
      <rPr>
        <sz val="11"/>
        <color rgb="FF000000"/>
        <rFont val="Calibri"/>
      </rPr>
      <t xml:space="preserve">
</t>
    </r>
    <r>
      <rPr>
        <sz val="11"/>
        <color rgb="FF000000"/>
        <rFont val="Calibri"/>
      </rPr>
      <t xml:space="preserve">If clients have not been upgraded to 8.0.21 check the value of </t>
    </r>
    <r>
      <rPr>
        <b/>
        <sz val="11"/>
        <color rgb="FF000000"/>
        <rFont val="Calibri"/>
      </rPr>
      <t>local_infile</t>
    </r>
    <r>
      <rPr>
        <sz val="11"/>
        <color rgb="FF000000"/>
        <rFont val="Calibri"/>
      </rPr>
      <t>.</t>
    </r>
    <r>
      <rPr>
        <sz val="11"/>
        <color rgb="FF000000"/>
        <rFont val="Calibri"/>
      </rPr>
      <t xml:space="preserve">
</t>
    </r>
    <r>
      <rPr>
        <sz val="11"/>
        <color rgb="FF000000"/>
        <rFont val="Calibri"/>
      </rPr>
      <t>Execute the following SQL statement:</t>
    </r>
    <r>
      <rPr>
        <sz val="11"/>
        <color rgb="FF000000"/>
        <rFont val="Calibri"/>
      </rPr>
      <t xml:space="preserve">
</t>
    </r>
    <r>
      <rPr>
        <sz val="11"/>
        <color rgb="FF006096"/>
        <rFont val="Roboto Condensed"/>
      </rPr>
      <t>SHOW VARIABLES WHERE Variable_name = 'local_infile';</t>
    </r>
    <r>
      <rPr>
        <sz val="11"/>
        <color rgb="FF006096"/>
        <rFont val="Roboto Condensed"/>
      </rPr>
      <t xml:space="preserve">
</t>
    </r>
    <r>
      <rPr>
        <sz val="11"/>
        <color rgb="FF000000"/>
        <rFont val="Calibri"/>
      </rPr>
      <t xml:space="preserve">
</t>
    </r>
    <r>
      <rPr>
        <sz val="11"/>
        <color rgb="FF000000"/>
        <rFont val="Calibri"/>
      </rPr>
      <t xml:space="preserve">If clients are older than 8.0.21 or if </t>
    </r>
    <r>
      <rPr>
        <b/>
        <sz val="11"/>
        <color rgb="FF000000"/>
        <rFont val="Calibri"/>
      </rPr>
      <t>local_infile</t>
    </r>
    <r>
      <rPr>
        <sz val="11"/>
        <color rgb="FF000000"/>
        <rFont val="Calibri"/>
      </rPr>
      <t xml:space="preserve"> is not in use, ensure the value returned is </t>
    </r>
    <r>
      <rPr>
        <b/>
        <sz val="11"/>
        <color rgb="FF000000"/>
        <rFont val="Calibri"/>
      </rPr>
      <t>0</t>
    </r>
    <r>
      <rPr>
        <sz val="11"/>
        <color rgb="FF000000"/>
        <rFont val="Calibri"/>
      </rPr>
      <t>.</t>
    </r>
  </si>
  <si>
    <r>
      <rPr>
        <b/>
        <sz val="11"/>
        <color rgb="FF000000"/>
        <rFont val="Calibri"/>
      </rPr>
      <t>0</t>
    </r>
    <r>
      <rPr>
        <sz val="11"/>
        <color rgb="FF000000"/>
        <rFont val="Calibri"/>
      </rPr>
      <t xml:space="preserve"> (OFF)</t>
    </r>
  </si>
  <si>
    <t>4.5</t>
  </si>
  <si>
    <r>
      <rPr>
        <sz val="11"/>
        <rFont val="Calibri"/>
      </rPr>
      <t xml:space="preserve">Ensure </t>
    </r>
    <r>
      <rPr>
        <sz val="11"/>
        <color rgb="FF000000"/>
        <rFont val="Calibri"/>
      </rPr>
      <t>'</t>
    </r>
    <r>
      <rPr>
        <b/>
        <sz val="11"/>
        <color rgb="FF000000"/>
        <rFont val="Calibri"/>
      </rPr>
      <t>mysqld</t>
    </r>
    <r>
      <rPr>
        <sz val="11"/>
        <color rgb="FF000000"/>
        <rFont val="Calibri"/>
      </rPr>
      <t>'</t>
    </r>
    <r>
      <rPr>
        <sz val="11"/>
        <color rgb="FF000000"/>
        <rFont val="Calibri"/>
      </rPr>
      <t xml:space="preserve"> is Not Started With </t>
    </r>
    <r>
      <rPr>
        <sz val="11"/>
        <color rgb="FF000000"/>
        <rFont val="Calibri"/>
      </rPr>
      <t>'</t>
    </r>
    <r>
      <rPr>
        <b/>
        <sz val="11"/>
        <color rgb="FF000000"/>
        <rFont val="Calibri"/>
      </rPr>
      <t>--skip-grant-tables</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</si>
  <si>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Open the MySQL configuration (e.g., </t>
    </r>
    <r>
      <rPr>
        <b/>
        <sz val="11"/>
        <color rgb="FF000000"/>
        <rFont val="Calibri"/>
      </rPr>
      <t>my.cnf</t>
    </r>
    <r>
      <rPr>
        <sz val="11"/>
        <color rgb="FF000000"/>
        <rFont val="Calibri"/>
      </rPr>
      <t>) file and set:</t>
    </r>
    <r>
      <rPr>
        <sz val="11"/>
        <color rgb="FF000000"/>
        <rFont val="Calibri"/>
      </rPr>
      <t xml:space="preserve">
</t>
    </r>
    <r>
      <rPr>
        <sz val="11"/>
        <color rgb="FF006096"/>
        <rFont val="Roboto Condensed"/>
      </rPr>
      <t>skip-grant-tables = FALSE</t>
    </r>
    <r>
      <rPr>
        <sz val="11"/>
        <color rgb="FF006096"/>
        <rFont val="Roboto Condensed"/>
      </rPr>
      <t xml:space="preserve">
</t>
    </r>
  </si>
  <si>
    <r>
      <rPr>
        <sz val="11"/>
        <color rgb="FF000000"/>
        <rFont val="Calibri"/>
      </rPr>
      <t xml:space="preserve">This option causes </t>
    </r>
    <r>
      <rPr>
        <b/>
        <sz val="11"/>
        <color rgb="FF000000"/>
        <rFont val="Calibri"/>
      </rPr>
      <t>mysqld</t>
    </r>
    <r>
      <rPr>
        <sz val="11"/>
        <color rgb="FF000000"/>
        <rFont val="Calibri"/>
      </rPr>
      <t xml:space="preserve"> to start without using the privilege system.</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</si>
  <si>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Open the MySQL configuration (e.g., </t>
    </r>
    <r>
      <rPr>
        <b/>
        <sz val="11"/>
        <color rgb="FF000000"/>
        <rFont val="Calibri"/>
      </rPr>
      <t>my.cnf</t>
    </r>
    <r>
      <rPr>
        <sz val="11"/>
        <color rgb="FF000000"/>
        <rFont val="Calibri"/>
      </rPr>
      <t>) file and search for skip-grant-tables</t>
    </r>
    <r>
      <rPr>
        <sz val="11"/>
        <color rgb="FF000000"/>
        <rFont val="Calibri"/>
      </rPr>
      <t xml:space="preserve">
</t>
    </r>
    <r>
      <rPr>
        <sz val="11"/>
        <color rgb="FF000000"/>
        <rFont val="Calibri"/>
      </rPr>
      <t xml:space="preserve">- Ensure </t>
    </r>
    <r>
      <rPr>
        <b/>
        <sz val="11"/>
        <color rgb="FF000000"/>
        <rFont val="Calibri"/>
      </rPr>
      <t>skip-grant-tables</t>
    </r>
    <r>
      <rPr>
        <sz val="11"/>
        <color rgb="FF000000"/>
        <rFont val="Calibri"/>
      </rPr>
      <t xml:space="preserve"> is set to </t>
    </r>
    <r>
      <rPr>
        <b/>
        <sz val="11"/>
        <color rgb="FF000000"/>
        <rFont val="Calibri"/>
      </rPr>
      <t>FALSE</t>
    </r>
  </si>
  <si>
    <t>4.6</t>
  </si>
  <si>
    <r>
      <rPr>
        <sz val="11"/>
        <rFont val="Calibri"/>
      </rPr>
      <t>Ensure Symbolic Links are Disabled</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</si>
  <si>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Locate </t>
    </r>
    <r>
      <rPr>
        <b/>
        <sz val="11"/>
        <color rgb="FF000000"/>
        <rFont val="Calibri"/>
      </rPr>
      <t>skip-symbolic-links</t>
    </r>
    <r>
      <rPr>
        <sz val="11"/>
        <color rgb="FF000000"/>
        <rFont val="Calibri"/>
      </rPr>
      <t xml:space="preserve"> in the configuration</t>
    </r>
    <r>
      <rPr>
        <sz val="11"/>
        <color rgb="FF000000"/>
        <rFont val="Calibri"/>
      </rPr>
      <t xml:space="preserve">
</t>
    </r>
    <r>
      <rPr>
        <sz val="11"/>
        <color rgb="FF000000"/>
        <rFont val="Calibri"/>
      </rPr>
      <t xml:space="preserve">- Set the </t>
    </r>
    <r>
      <rPr>
        <b/>
        <sz val="11"/>
        <color rgb="FF000000"/>
        <rFont val="Calibri"/>
      </rPr>
      <t>skip-symbolic-links</t>
    </r>
    <r>
      <rPr>
        <sz val="11"/>
        <color rgb="FF000000"/>
        <rFont val="Calibri"/>
      </rPr>
      <t xml:space="preserve"> to </t>
    </r>
    <r>
      <rPr>
        <b/>
        <sz val="11"/>
        <color rgb="FF000000"/>
        <rFont val="Calibri"/>
      </rPr>
      <t>YES</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skip-symbolic-links</t>
    </r>
    <r>
      <rPr>
        <sz val="11"/>
        <color rgb="FF000000"/>
        <rFont val="Calibri"/>
      </rPr>
      <t xml:space="preserve"> does not exist, add it to the configuration file in the </t>
    </r>
    <r>
      <rPr>
        <b/>
        <sz val="11"/>
        <color rgb="FF000000"/>
        <rFont val="Calibri"/>
      </rPr>
      <t>mysqld</t>
    </r>
    <r>
      <rPr>
        <sz val="11"/>
        <color rgb="FF000000"/>
        <rFont val="Calibri"/>
      </rPr>
      <t xml:space="preserve"> section.</t>
    </r>
  </si>
  <si>
    <r>
      <rPr>
        <sz val="11"/>
        <color rgb="FF000000"/>
        <rFont val="Calibri"/>
      </rPr>
      <t xml:space="preserve">The </t>
    </r>
    <r>
      <rPr>
        <b/>
        <sz val="11"/>
        <color rgb="FF000000"/>
        <rFont val="Calibri"/>
      </rPr>
      <t>symbolic-links</t>
    </r>
    <r>
      <rPr>
        <sz val="11"/>
        <color rgb="FF000000"/>
        <rFont val="Calibri"/>
      </rPr>
      <t xml:space="preserve"> and </t>
    </r>
    <r>
      <rPr>
        <b/>
        <sz val="11"/>
        <color rgb="FF000000"/>
        <rFont val="Calibri"/>
      </rPr>
      <t>skip-symbolic-links</t>
    </r>
    <r>
      <rPr>
        <sz val="11"/>
        <color rgb="FF000000"/>
        <rFont val="Calibri"/>
      </rPr>
      <t xml:space="preserve"> options for MySQL determine whether symbolic link support is available. When use of symbolic links is enabled, they have different effects depending on the host platform. When symbolic links are disabled, then symbolic links stored in files or entries in tables are not used by the database.</t>
    </r>
  </si>
  <si>
    <r>
      <rPr>
        <sz val="11"/>
        <color rgb="FF000000"/>
        <rFont val="Calibri"/>
      </rPr>
      <t>Execute the following SQL statement to assess this recommendation:</t>
    </r>
    <r>
      <rPr>
        <sz val="11"/>
        <color rgb="FF000000"/>
        <rFont val="Calibri"/>
      </rPr>
      <t xml:space="preserve">
</t>
    </r>
    <r>
      <rPr>
        <sz val="11"/>
        <color rgb="FF006096"/>
        <rFont val="Roboto Condensed"/>
      </rPr>
      <t>SHOW variables LIKE 'have_symlink';</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t>
    </r>
    <r>
      <rPr>
        <b/>
        <sz val="11"/>
        <color rgb="FF000000"/>
        <rFont val="Calibri"/>
      </rPr>
      <t>DISABLED</t>
    </r>
    <r>
      <rPr>
        <sz val="11"/>
        <color rgb="FF000000"/>
        <rFont val="Calibri"/>
      </rPr>
      <t>.</t>
    </r>
  </si>
  <si>
    <t>4.7</t>
  </si>
  <si>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</si>
  <si>
    <r>
      <rPr>
        <sz val="11"/>
        <color rgb="FF000000"/>
        <rFont val="Calibri"/>
      </rPr>
      <t xml:space="preserve">If you are not going to use this feature, remove </t>
    </r>
    <r>
      <rPr>
        <b/>
        <sz val="11"/>
        <color rgb="FF000000"/>
        <rFont val="Calibri"/>
      </rPr>
      <t>secure_file_priv</t>
    </r>
    <r>
      <rPr>
        <sz val="11"/>
        <color rgb="FF000000"/>
        <rFont val="Calibri"/>
      </rPr>
      <t xml:space="preserve"> from the </t>
    </r>
    <r>
      <rPr>
        <b/>
        <sz val="11"/>
        <color rgb="FF000000"/>
        <rFont val="Calibri"/>
      </rPr>
      <t>[mysqld]</t>
    </r>
    <r>
      <rPr>
        <sz val="11"/>
        <color rgb="FF000000"/>
        <rFont val="Calibri"/>
      </rPr>
      <t xml:space="preserve"> section of the MySQL configuration file and restart the MySQL service.</t>
    </r>
    <r>
      <rPr>
        <sz val="11"/>
        <color rgb="FF000000"/>
        <rFont val="Calibri"/>
      </rPr>
      <t xml:space="preserve">
</t>
    </r>
    <r>
      <rPr>
        <sz val="11"/>
        <color rgb="FF000000"/>
        <rFont val="Calibri"/>
      </rPr>
      <t xml:space="preserve">If you need this feature add the following line to the </t>
    </r>
    <r>
      <rPr>
        <b/>
        <sz val="11"/>
        <color rgb="FF000000"/>
        <rFont val="Calibri"/>
      </rPr>
      <t>[mysqld]</t>
    </r>
    <r>
      <rPr>
        <sz val="11"/>
        <color rgb="FF000000"/>
        <rFont val="Calibri"/>
      </rPr>
      <t xml:space="preserve"> section of the MySQL configuration file and restart the MySQL service:</t>
    </r>
    <r>
      <rPr>
        <sz val="11"/>
        <color rgb="FF000000"/>
        <rFont val="Calibri"/>
      </rPr>
      <t xml:space="preserve">
</t>
    </r>
    <r>
      <rPr>
        <sz val="11"/>
        <color rgb="FF006096"/>
        <rFont val="Roboto Condensed"/>
      </rPr>
      <t>secure_file_priv=&lt;path_to_load_directory&gt;</t>
    </r>
    <r>
      <rPr>
        <sz val="11"/>
        <color rgb="FF006096"/>
        <rFont val="Roboto Condensed"/>
      </rPr>
      <t xml:space="preserve">
</t>
    </r>
  </si>
  <si>
    <r>
      <rPr>
        <sz val="11"/>
        <color rgb="FF000000"/>
        <rFont val="Calibri"/>
      </rPr>
      <t xml:space="preserve">The </t>
    </r>
    <r>
      <rPr>
        <b/>
        <sz val="11"/>
        <color rgb="FF000000"/>
        <rFont val="Calibri"/>
      </rPr>
      <t>secure_file_priv</t>
    </r>
    <r>
      <rPr>
        <sz val="11"/>
        <color rgb="FF000000"/>
        <rFont val="Calibri"/>
      </rPr>
      <t xml:space="preserve"> option restricts to paths used by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It is recommended that this option be set to a file system location that contains only resources expected to be loaded by MySQL. Even better, if data import/export using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is not used, the functionality should be disabled entirely by setting </t>
    </r>
    <r>
      <rPr>
        <b/>
        <sz val="11"/>
        <color rgb="FF000000"/>
        <rFont val="Calibri"/>
      </rPr>
      <t>--secure-file-priv</t>
    </r>
    <r>
      <rPr>
        <sz val="11"/>
        <color rgb="FF000000"/>
        <rFont val="Calibri"/>
      </rPr>
      <t xml:space="preserve"> to </t>
    </r>
    <r>
      <rPr>
        <b/>
        <sz val="11"/>
        <color rgb="FF000000"/>
        <rFont val="Calibri"/>
      </rPr>
      <t>NULL</t>
    </r>
    <r>
      <rPr>
        <sz val="11"/>
        <color rgb="FF000000"/>
        <rFont val="Calibri"/>
      </rPr>
      <t>.</t>
    </r>
  </si>
  <si>
    <r>
      <rPr>
        <sz val="11"/>
        <color rgb="FF000000"/>
        <rFont val="Calibri"/>
      </rPr>
      <t>Solutions that rely on loading data from various sub-directories may be negatively impacted by this change. Consider consolidating load directories under a common parent directory.</t>
    </r>
    <r>
      <rPr>
        <sz val="11"/>
        <color rgb="FF000000"/>
        <rFont val="Calibri"/>
      </rPr>
      <t xml:space="preserve">
</t>
    </r>
    <r>
      <rPr>
        <sz val="11"/>
        <color rgb="FF000000"/>
        <rFont val="Calibri"/>
      </rPr>
      <t xml:space="preserve">The server checks the value of </t>
    </r>
    <r>
      <rPr>
        <b/>
        <sz val="11"/>
        <color rgb="FF000000"/>
        <rFont val="Calibri"/>
      </rPr>
      <t>secure_file_priv</t>
    </r>
    <r>
      <rPr>
        <sz val="11"/>
        <color rgb="FF000000"/>
        <rFont val="Calibri"/>
      </rPr>
      <t xml:space="preserve"> at startup and writes a warning to the error log if the value is insecure. A non-NULL value is considered insecure if it is empty, or the value is the data directory or a subdirectory of it, or a directory that is accessible by all users.</t>
    </r>
  </si>
  <si>
    <r>
      <rPr>
        <sz val="11"/>
        <color rgb="FF000000"/>
        <rFont val="Calibri"/>
      </rPr>
      <t>Execute the following SQL statement and ensure one row is returned:</t>
    </r>
    <r>
      <rPr>
        <sz val="11"/>
        <color rgb="FF000000"/>
        <rFont val="Calibri"/>
      </rPr>
      <t xml:space="preserve">
</t>
    </r>
    <r>
      <rPr>
        <sz val="11"/>
        <color rgb="FF006096"/>
        <rFont val="Roboto Condensed"/>
      </rPr>
      <t>SHOW GLOBAL VARIABLES WHERE Variable_name = 'secure_file_priv';</t>
    </r>
    <r>
      <rPr>
        <sz val="11"/>
        <color rgb="FF006096"/>
        <rFont val="Roboto Condensed"/>
      </rPr>
      <t xml:space="preserve">
</t>
    </r>
    <r>
      <rPr>
        <sz val="11"/>
        <color rgb="FF000000"/>
        <rFont val="Calibri"/>
      </rPr>
      <t xml:space="preserve">
</t>
    </r>
    <r>
      <rPr>
        <sz val="11"/>
        <color rgb="FF000000"/>
        <rFont val="Calibri"/>
      </rPr>
      <t xml:space="preserve">The Value should either contain </t>
    </r>
    <r>
      <rPr>
        <b/>
        <sz val="11"/>
        <color rgb="FF000000"/>
        <rFont val="Calibri"/>
      </rPr>
      <t>NULL</t>
    </r>
    <r>
      <rPr>
        <sz val="11"/>
        <color rgb="FF000000"/>
        <rFont val="Calibri"/>
      </rPr>
      <t xml:space="preserve"> (thus is disabled entirely) or a valid path. If set to an empty string this is a fail.</t>
    </r>
  </si>
  <si>
    <r>
      <rPr>
        <sz val="11"/>
        <color rgb="FF000000"/>
        <rFont val="Calibri"/>
      </rPr>
      <t>No value set.</t>
    </r>
  </si>
  <si>
    <t>4.8</t>
  </si>
  <si>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</si>
  <si>
    <r>
      <rPr>
        <sz val="11"/>
        <color rgb="FF000000"/>
        <rFont val="Calibri"/>
      </rPr>
      <t xml:space="preserve">Set </t>
    </r>
    <r>
      <rPr>
        <b/>
        <sz val="11"/>
        <color rgb="FF000000"/>
        <rFont val="Calibri"/>
      </rPr>
      <t>STRICT_ALL_TABLES</t>
    </r>
    <r>
      <rPr>
        <sz val="11"/>
        <color rgb="FF000000"/>
        <rFont val="Calibri"/>
      </rPr>
      <t xml:space="preserve"> to the </t>
    </r>
    <r>
      <rPr>
        <b/>
        <sz val="11"/>
        <color rgb="FF000000"/>
        <rFont val="Calibri"/>
      </rPr>
      <t>sql_mode</t>
    </r>
    <r>
      <rPr>
        <sz val="11"/>
        <color rgb="FF000000"/>
        <rFont val="Calibri"/>
      </rPr>
      <t xml:space="preserve"> in the server's global configuration, for example:</t>
    </r>
    <r>
      <rPr>
        <sz val="11"/>
        <color rgb="FF000000"/>
        <rFont val="Calibri"/>
      </rPr>
      <t xml:space="preserve">
</t>
    </r>
    <r>
      <rPr>
        <sz val="11"/>
        <color rgb="FF006096"/>
        <rFont val="Roboto Condensed"/>
      </rPr>
      <t>SET GLOBAL sql_mode ='STRICT_ALL_TABLES,ONLY_FULL_GROUP_BY,STRICT_TRANS_TABLES,NO_ZERO_IN_DATE,NO_ZERO_DATE,ERROR_FOR_DIVISION_BY_ZERO,NO_ENGINE_SUBSTITUTION';</t>
    </r>
    <r>
      <rPr>
        <sz val="11"/>
        <color rgb="FF006096"/>
        <rFont val="Roboto Condensed"/>
      </rPr>
      <t xml:space="preserve">
</t>
    </r>
  </si>
  <si>
    <r>
      <rPr>
        <sz val="11"/>
        <color rgb="FF000000"/>
        <rFont val="Calibri"/>
      </rPr>
      <t xml:space="preserve">When data changing statements are made (i.e., </t>
    </r>
    <r>
      <rPr>
        <b/>
        <sz val="11"/>
        <color rgb="FF000000"/>
        <rFont val="Calibri"/>
      </rPr>
      <t>INSERT</t>
    </r>
    <r>
      <rPr>
        <sz val="11"/>
        <color rgb="FF000000"/>
        <rFont val="Calibri"/>
      </rPr>
      <t xml:space="preserve">, </t>
    </r>
    <r>
      <rPr>
        <b/>
        <sz val="11"/>
        <color rgb="FF000000"/>
        <rFont val="Calibri"/>
      </rPr>
      <t>UPDATE</t>
    </r>
    <r>
      <rPr>
        <sz val="11"/>
        <color rgb="FF000000"/>
        <rFont val="Calibri"/>
      </rPr>
      <t>), MySQL can handle invalid or missing values differently depending on whether strict SQL mode is enabled. When strict SQL mode is enabled, data may not be truncated or otherwise "adjusted" to make the data changing statement work.</t>
    </r>
  </si>
  <si>
    <r>
      <rPr>
        <sz val="11"/>
        <color rgb="FF000000"/>
        <rFont val="Calibri"/>
      </rPr>
      <t xml:space="preserve">Applications relying on the MySQL database should be aware that </t>
    </r>
    <r>
      <rPr>
        <b/>
        <sz val="11"/>
        <color rgb="FF000000"/>
        <rFont val="Calibri"/>
      </rPr>
      <t>STRICT_ALL_TABLES</t>
    </r>
    <r>
      <rPr>
        <sz val="11"/>
        <color rgb="FF000000"/>
        <rFont val="Calibri"/>
      </rPr>
      <t xml:space="preserve"> is in use, such that error conditions are handled appropriately.</t>
    </r>
  </si>
  <si>
    <r>
      <rPr>
        <sz val="11"/>
        <color rgb="FF000000"/>
        <rFont val="Calibri"/>
      </rPr>
      <t>To audit for this recommendation, execute the following query:</t>
    </r>
    <r>
      <rPr>
        <sz val="11"/>
        <color rgb="FF000000"/>
        <rFont val="Calibri"/>
      </rPr>
      <t xml:space="preserve">
</t>
    </r>
    <r>
      <rPr>
        <sz val="11"/>
        <color rgb="FF006096"/>
        <rFont val="Roboto Condensed"/>
      </rPr>
      <t>SHOW VARIABLES LIKE 'sql_mode';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Variable_name | Value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sql_mode      | ONLY_FULL_GROUP_BY,STRICT_TRANS_TABLES,NO_ZERO_IN_DATE,   |</t>
    </r>
    <r>
      <rPr>
        <sz val="11"/>
        <color rgb="FF006096"/>
        <rFont val="Roboto Condensed"/>
      </rPr>
      <t xml:space="preserve">
</t>
    </r>
    <r>
      <rPr>
        <sz val="11"/>
        <color rgb="FF006096"/>
        <rFont val="Roboto Condensed"/>
      </rPr>
      <t>|               | NO_ZERO_DATE,ERROR_FOR_DIVISION_BY_ZERO,                  |</t>
    </r>
    <r>
      <rPr>
        <sz val="11"/>
        <color rgb="FF006096"/>
        <rFont val="Roboto Condensed"/>
      </rPr>
      <t xml:space="preserve">
</t>
    </r>
    <r>
      <rPr>
        <sz val="11"/>
        <color rgb="FF006096"/>
        <rFont val="Roboto Condensed"/>
      </rPr>
      <t>|               | NO_ENGINE_SUBSTITUTION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STRICT_ALL_TABLES</t>
    </r>
    <r>
      <rPr>
        <sz val="11"/>
        <color rgb="FF000000"/>
        <rFont val="Calibri"/>
      </rPr>
      <t xml:space="preserve"> is not in the list returned, this is a fail.</t>
    </r>
  </si>
  <si>
    <r>
      <rPr>
        <b/>
        <sz val="11"/>
        <color rgb="FF000000"/>
        <rFont val="Calibri"/>
      </rPr>
      <t>ONLY_FULL_GROUP_BY,STRICT_TRANS_TABLES,NO_ZERO_IN_DATE,NO_ZERO_DATE,ERROR_FOR_DIVISION_BY_ZERO,NO_ENGINE_SUBSTITUTION</t>
    </r>
  </si>
  <si>
    <t>4.9</t>
  </si>
  <si>
    <r>
      <rPr>
        <sz val="11"/>
        <rFont val="Calibri"/>
      </rPr>
      <t>Use MySQL TDE for At-Rest Data Encryption</t>
    </r>
  </si>
  <si>
    <r>
      <rPr>
        <sz val="11"/>
        <color rgb="FF000000"/>
        <rFont val="Calibri"/>
      </rPr>
      <t xml:space="preserve">Edit </t>
    </r>
    <r>
      <rPr>
        <b/>
        <sz val="11"/>
        <color rgb="FF000000"/>
        <rFont val="Calibri"/>
      </rPr>
      <t>my.cnf</t>
    </r>
    <r>
      <rPr>
        <sz val="11"/>
        <color rgb="FF000000"/>
        <rFont val="Calibri"/>
      </rPr>
      <t>:</t>
    </r>
    <r>
      <rPr>
        <sz val="11"/>
        <color rgb="FF000000"/>
        <rFont val="Calibri"/>
      </rPr>
      <t xml:space="preserve">
</t>
    </r>
    <r>
      <rPr>
        <sz val="11"/>
        <color rgb="FF006096"/>
        <rFont val="Roboto Condensed"/>
      </rPr>
      <t># AUDIT LOG</t>
    </r>
    <r>
      <rPr>
        <sz val="11"/>
        <color rgb="FF006096"/>
        <rFont val="Roboto Condensed"/>
      </rPr>
      <t xml:space="preserve">
</t>
    </r>
    <r>
      <rPr>
        <sz val="11"/>
        <color rgb="FF006096"/>
        <rFont val="Roboto Condensed"/>
      </rPr>
      <t>sudo vi /etc/my.cnf</t>
    </r>
    <r>
      <rPr>
        <sz val="11"/>
        <color rgb="FF006096"/>
        <rFont val="Roboto Condensed"/>
      </rPr>
      <t xml:space="preserve">
</t>
    </r>
    <r>
      <rPr>
        <sz val="11"/>
        <color rgb="FF006096"/>
        <rFont val="Roboto Condensed"/>
      </rPr>
      <t>[mysqld]</t>
    </r>
    <r>
      <rPr>
        <sz val="11"/>
        <color rgb="FF006096"/>
        <rFont val="Roboto Condensed"/>
      </rPr>
      <t xml:space="preserve">
</t>
    </r>
    <r>
      <rPr>
        <sz val="11"/>
        <color rgb="FF006096"/>
        <rFont val="Roboto Condensed"/>
      </rPr>
      <t>audit-log=FORCE_PLUS_PERMANENT</t>
    </r>
    <r>
      <rPr>
        <sz val="11"/>
        <color rgb="FF006096"/>
        <rFont val="Roboto Condensed"/>
      </rPr>
      <t xml:space="preserve">
</t>
    </r>
    <r>
      <rPr>
        <sz val="11"/>
        <color rgb="FF006096"/>
        <rFont val="Roboto Condensed"/>
      </rPr>
      <t>audit-log-format=JSON</t>
    </r>
    <r>
      <rPr>
        <sz val="11"/>
        <color rgb="FF006096"/>
        <rFont val="Roboto Condensed"/>
      </rPr>
      <t xml:space="preserve">
</t>
    </r>
    <r>
      <rPr>
        <sz val="11"/>
        <color rgb="FF006096"/>
        <rFont val="Roboto Condensed"/>
      </rPr>
      <t>audit-log-encryption=AES</t>
    </r>
    <r>
      <rPr>
        <sz val="11"/>
        <color rgb="FF006096"/>
        <rFont val="Roboto Condensed"/>
      </rPr>
      <t xml:space="preserve">
</t>
    </r>
    <r>
      <rPr>
        <sz val="11"/>
        <color rgb="FF000000"/>
        <rFont val="Calibri"/>
      </rPr>
      <t xml:space="preserve">
</t>
    </r>
    <r>
      <rPr>
        <sz val="11"/>
        <color rgb="FF000000"/>
        <rFont val="Calibri"/>
      </rPr>
      <t>Execute these commands:</t>
    </r>
    <r>
      <rPr>
        <sz val="11"/>
        <color rgb="FF000000"/>
        <rFont val="Calibri"/>
      </rPr>
      <t xml:space="preserve">
</t>
    </r>
    <r>
      <rPr>
        <sz val="11"/>
        <color rgb="FF006096"/>
        <rFont val="Roboto Condensed"/>
      </rPr>
      <t>#### Table Encryption</t>
    </r>
    <r>
      <rPr>
        <sz val="11"/>
        <color rgb="FF006096"/>
        <rFont val="Roboto Condensed"/>
      </rPr>
      <t xml:space="preserve">
</t>
    </r>
    <r>
      <rPr>
        <sz val="11"/>
        <color rgb="FF006096"/>
        <rFont val="Roboto Condensed"/>
      </rPr>
      <t>&gt;set persist table_encryption_privilege_check=ON;</t>
    </r>
    <r>
      <rPr>
        <sz val="11"/>
        <color rgb="FF006096"/>
        <rFont val="Roboto Condensed"/>
      </rPr>
      <t xml:space="preserve">
</t>
    </r>
    <r>
      <rPr>
        <sz val="11"/>
        <color rgb="FF006096"/>
        <rFont val="Roboto Condensed"/>
      </rPr>
      <t>#### BINLOG</t>
    </r>
    <r>
      <rPr>
        <sz val="11"/>
        <color rgb="FF006096"/>
        <rFont val="Roboto Condensed"/>
      </rPr>
      <t xml:space="preserve">
</t>
    </r>
    <r>
      <rPr>
        <sz val="11"/>
        <color rgb="FF006096"/>
        <rFont val="Roboto Condensed"/>
      </rPr>
      <t>&gt;set persist binlog_encryption=ON;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REDO and UNDO</t>
    </r>
    <r>
      <rPr>
        <sz val="11"/>
        <color rgb="FF006096"/>
        <rFont val="Roboto Condensed"/>
      </rPr>
      <t xml:space="preserve">
</t>
    </r>
    <r>
      <rPr>
        <sz val="11"/>
        <color rgb="FF006096"/>
        <rFont val="Roboto Condensed"/>
      </rPr>
      <t>&gt;set persist innodb_redo_log_encrypt=ON;</t>
    </r>
    <r>
      <rPr>
        <sz val="11"/>
        <color rgb="FF006096"/>
        <rFont val="Roboto Condensed"/>
      </rPr>
      <t xml:space="preserve">
</t>
    </r>
    <r>
      <rPr>
        <sz val="11"/>
        <color rgb="FF006096"/>
        <rFont val="Roboto Condensed"/>
      </rPr>
      <t>&gt;set persist innodb_undo_log_encrypt=ON;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DO NOT USE GENERAL LOG OR SLOW LOGS - USE AUDIT AND PERFORMANCE_SCHEMA.</t>
    </r>
    <r>
      <rPr>
        <sz val="11"/>
        <color rgb="FF006096"/>
        <rFont val="Roboto Condensed"/>
      </rPr>
      <t xml:space="preserve">
</t>
    </r>
    <r>
      <rPr>
        <sz val="11"/>
        <color rgb="FF006096"/>
        <rFont val="Roboto Condensed"/>
      </rPr>
      <t>&gt;SET PERSIST general_log = 'OFF';</t>
    </r>
    <r>
      <rPr>
        <sz val="11"/>
        <color rgb="FF006096"/>
        <rFont val="Roboto Condensed"/>
      </rPr>
      <t xml:space="preserve">
</t>
    </r>
    <r>
      <rPr>
        <sz val="11"/>
        <color rgb="FF000000"/>
        <rFont val="Calibri"/>
      </rPr>
      <t xml:space="preserve">
</t>
    </r>
    <r>
      <rPr>
        <sz val="11"/>
        <color rgb="FF000000"/>
        <rFont val="Calibri"/>
      </rPr>
      <t xml:space="preserve">Run </t>
    </r>
    <r>
      <rPr>
        <b/>
        <sz val="11"/>
        <color rgb="FF000000"/>
        <rFont val="Calibri"/>
      </rPr>
      <t>ALTER</t>
    </r>
    <r>
      <rPr>
        <sz val="11"/>
        <color rgb="FF000000"/>
        <rFont val="Calibri"/>
      </rPr>
      <t xml:space="preserve"> to enable encryption (</t>
    </r>
    <r>
      <rPr>
        <b/>
        <sz val="11"/>
        <color rgb="FF000000"/>
        <rFont val="Calibri"/>
      </rPr>
      <t>Note:</t>
    </r>
    <r>
      <rPr>
        <sz val="11"/>
        <color rgb="FF000000"/>
        <rFont val="Calibri"/>
      </rPr>
      <t xml:space="preserve"> This will lock the table as table is encrypted).</t>
    </r>
    <r>
      <rPr>
        <sz val="11"/>
        <color rgb="FF000000"/>
        <rFont val="Calibri"/>
      </rPr>
      <t xml:space="preserve">
</t>
    </r>
    <r>
      <rPr>
        <sz val="11"/>
        <color rgb="FF006096"/>
        <rFont val="Roboto Condensed"/>
      </rPr>
      <t># TABLESPACES, TABLES</t>
    </r>
    <r>
      <rPr>
        <sz val="11"/>
        <color rgb="FF006096"/>
        <rFont val="Roboto Condensed"/>
      </rPr>
      <t xml:space="preserve">
</t>
    </r>
    <r>
      <rPr>
        <sz val="11"/>
        <color rgb="FF006096"/>
        <rFont val="Roboto Condensed"/>
      </rPr>
      <t>ALTER TABLESPACE &lt;tablespacename&gt; ENCRYPTION = 'Y';</t>
    </r>
    <r>
      <rPr>
        <sz val="11"/>
        <color rgb="FF006096"/>
        <rFont val="Roboto Condensed"/>
      </rPr>
      <t xml:space="preserve">
</t>
    </r>
    <r>
      <rPr>
        <sz val="11"/>
        <color rgb="FF006096"/>
        <rFont val="Roboto Condensed"/>
      </rPr>
      <t>// if innodb file per table (indicated by schemaname/tablename in report)</t>
    </r>
    <r>
      <rPr>
        <sz val="11"/>
        <color rgb="FF006096"/>
        <rFont val="Roboto Condensed"/>
      </rPr>
      <t xml:space="preserve">
</t>
    </r>
    <r>
      <rPr>
        <sz val="11"/>
        <color rgb="FF006096"/>
        <rFont val="Roboto Condensed"/>
      </rPr>
      <t>ALTER TABLE &lt;tablename&gt; ENCRYPTION = 'Y';</t>
    </r>
    <r>
      <rPr>
        <sz val="11"/>
        <color rgb="FF006096"/>
        <rFont val="Roboto Condensed"/>
      </rPr>
      <t xml:space="preserve">
</t>
    </r>
    <r>
      <rPr>
        <sz val="11"/>
        <color rgb="FF006096"/>
        <rFont val="Roboto Condensed"/>
      </rPr>
      <t>#Encrypt the system tablespace</t>
    </r>
    <r>
      <rPr>
        <sz val="11"/>
        <color rgb="FF006096"/>
        <rFont val="Roboto Condensed"/>
      </rPr>
      <t xml:space="preserve">
</t>
    </r>
    <r>
      <rPr>
        <sz val="11"/>
        <color rgb="FF006096"/>
        <rFont val="Roboto Condensed"/>
      </rPr>
      <t>ALTER TABLESPACE mysql ENCRYPTION = 'Y';</t>
    </r>
    <r>
      <rPr>
        <sz val="11"/>
        <color rgb="FF006096"/>
        <rFont val="Roboto Condensed"/>
      </rPr>
      <t xml:space="preserve">
</t>
    </r>
    <r>
      <rPr>
        <sz val="11"/>
        <color rgb="FF000000"/>
        <rFont val="Calibri"/>
      </rPr>
      <t xml:space="preserve">
</t>
    </r>
    <r>
      <rPr>
        <sz val="11"/>
        <color rgb="FF000000"/>
        <rFont val="Calibri"/>
      </rPr>
      <t>Run MySQL Enterprise Backup with encryption.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mysqlbackup --defaults-file=/home/dbadmin/my.cnf --backup-image=/home/admin/backups/my.mbi \</t>
    </r>
    <r>
      <rPr>
        <sz val="11"/>
        <color rgb="FF006096"/>
        <rFont val="Roboto Condensed"/>
      </rPr>
      <t xml:space="preserve">
</t>
    </r>
    <r>
      <rPr>
        <sz val="11"/>
        <color rgb="FF006096"/>
        <rFont val="Roboto Condensed"/>
      </rPr>
      <t xml:space="preserve">  --backup-dir=/home/admin/backup-tmp --encrypt-password backup-to-image</t>
    </r>
    <r>
      <rPr>
        <sz val="11"/>
        <color rgb="FF006096"/>
        <rFont val="Roboto Condensed"/>
      </rPr>
      <t xml:space="preserve">
</t>
    </r>
  </si>
  <si>
    <r>
      <rPr>
        <sz val="11"/>
        <color rgb="FF000000"/>
        <rFont val="Calibri"/>
      </rPr>
      <t>Transparent Data Encryption (TDE) at-rest encryption protects your critical data by enabling data-at-rest encryption in the database. It protects the privacy of your information, prevents data breaches and helps meet regulatory requirements.</t>
    </r>
  </si>
  <si>
    <r>
      <rPr>
        <sz val="11"/>
        <color rgb="FF000000"/>
        <rFont val="Calibri"/>
      </rPr>
      <t>Check for the types of at-rest encryption enabled.</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FROM performance_schema.global_variables where </t>
    </r>
    <r>
      <rPr>
        <sz val="11"/>
        <color rgb="FF006096"/>
        <rFont val="Roboto Condensed"/>
      </rPr>
      <t xml:space="preserve">
</t>
    </r>
    <r>
      <rPr>
        <sz val="11"/>
        <color rgb="FF006096"/>
        <rFont val="Roboto Condensed"/>
      </rPr>
      <t>variable_name in ('audit_log_encryption', 'binlog_encryption', 'innodb_redo_log_encrypt', 'innodb_undo_log_encrypt', 'table_encryption_privilege_check');</t>
    </r>
    <r>
      <rPr>
        <sz val="11"/>
        <color rgb="FF006096"/>
        <rFont val="Roboto Condensed"/>
      </rPr>
      <t xml:space="preserve">
</t>
    </r>
    <r>
      <rPr>
        <sz val="11"/>
        <color rgb="FF000000"/>
        <rFont val="Calibri"/>
      </rPr>
      <t xml:space="preserve">
</t>
    </r>
    <r>
      <rPr>
        <b/>
        <sz val="11"/>
        <color rgb="FF000000"/>
        <rFont val="Calibri"/>
      </rPr>
      <t>OFF</t>
    </r>
    <r>
      <rPr>
        <sz val="11"/>
        <color rgb="FF000000"/>
        <rFont val="Calibri"/>
      </rPr>
      <t xml:space="preserve"> or </t>
    </r>
    <r>
      <rPr>
        <b/>
        <sz val="11"/>
        <color rgb="FF000000"/>
        <rFont val="Calibri"/>
      </rPr>
      <t>NONE</t>
    </r>
    <r>
      <rPr>
        <sz val="11"/>
        <color rgb="FF000000"/>
        <rFont val="Calibri"/>
      </rPr>
      <t xml:space="preserve"> indicate at-rest encryption is not enabled.</t>
    </r>
    <r>
      <rPr>
        <sz val="11"/>
        <color rgb="FF000000"/>
        <rFont val="Calibri"/>
      </rPr>
      <t xml:space="preserve">
</t>
    </r>
    <r>
      <rPr>
        <sz val="11"/>
        <color rgb="FF000000"/>
        <rFont val="Calibri"/>
      </rPr>
      <t>To check which tables or tablespaces are not encrypted</t>
    </r>
    <r>
      <rPr>
        <sz val="11"/>
        <color rgb="FF000000"/>
        <rFont val="Calibri"/>
      </rPr>
      <t xml:space="preserve">
</t>
    </r>
    <r>
      <rPr>
        <sz val="11"/>
        <color rgb="FF006096"/>
        <rFont val="Roboto Condensed"/>
      </rPr>
      <t xml:space="preserve">SELECT </t>
    </r>
    <r>
      <rPr>
        <sz val="11"/>
        <color rgb="FF006096"/>
        <rFont val="Roboto Condensed"/>
      </rPr>
      <t xml:space="preserve">
</t>
    </r>
    <r>
      <rPr>
        <sz val="11"/>
        <color rgb="FF006096"/>
        <rFont val="Roboto Condensed"/>
      </rPr>
      <t xml:space="preserve">    INNODB_TABLESPACES.NAME,</t>
    </r>
    <r>
      <rPr>
        <sz val="11"/>
        <color rgb="FF006096"/>
        <rFont val="Roboto Condensed"/>
      </rPr>
      <t xml:space="preserve">
</t>
    </r>
    <r>
      <rPr>
        <sz val="11"/>
        <color rgb="FF006096"/>
        <rFont val="Roboto Condensed"/>
      </rPr>
      <t xml:space="preserve">    INNODB_TABLESPACES.ENCRYPTION</t>
    </r>
    <r>
      <rPr>
        <sz val="11"/>
        <color rgb="FF006096"/>
        <rFont val="Roboto Condensed"/>
      </rPr>
      <t xml:space="preserve">
</t>
    </r>
    <r>
      <rPr>
        <sz val="11"/>
        <color rgb="FF006096"/>
        <rFont val="Roboto Condensed"/>
      </rPr>
      <t>FROM information_schema.INNODB_TABLESPACES</t>
    </r>
    <r>
      <rPr>
        <sz val="11"/>
        <color rgb="FF006096"/>
        <rFont val="Roboto Condensed"/>
      </rPr>
      <t xml:space="preserve">
</t>
    </r>
    <r>
      <rPr>
        <sz val="11"/>
        <color rgb="FF006096"/>
        <rFont val="Roboto Condensed"/>
      </rPr>
      <t>WHERE NAME NOT IN ('innodb_temporary','sys/sys_config');</t>
    </r>
    <r>
      <rPr>
        <sz val="11"/>
        <color rgb="FF006096"/>
        <rFont val="Roboto Condensed"/>
      </rPr>
      <t xml:space="preserve">
</t>
    </r>
    <r>
      <rPr>
        <sz val="11"/>
        <color rgb="FF000000"/>
        <rFont val="Calibri"/>
      </rPr>
      <t xml:space="preserve">
</t>
    </r>
    <r>
      <rPr>
        <sz val="11"/>
        <color rgb="FF000000"/>
        <rFont val="Calibri"/>
      </rPr>
      <t xml:space="preserve">If any tables or tablespaces show encryption as </t>
    </r>
    <r>
      <rPr>
        <b/>
        <sz val="11"/>
        <color rgb="FF000000"/>
        <rFont val="Calibri"/>
      </rPr>
      <t>N</t>
    </r>
    <r>
      <rPr>
        <sz val="11"/>
        <color rgb="FF000000"/>
        <rFont val="Calibri"/>
      </rPr>
      <t xml:space="preserve"> and are therefore not encrypted, this is a fail.</t>
    </r>
    <r>
      <rPr>
        <sz val="11"/>
        <color rgb="FF000000"/>
        <rFont val="Calibri"/>
      </rPr>
      <t xml:space="preserve">
</t>
    </r>
    <r>
      <rPr>
        <sz val="11"/>
        <color rgb="FF000000"/>
        <rFont val="Calibri"/>
      </rPr>
      <t xml:space="preserve">Backup data should be encrypted at rest as well. If you are running the MySQL Enterprise Backup verify that the backup uses </t>
    </r>
    <r>
      <rPr>
        <b/>
        <sz val="11"/>
        <color rgb="FF000000"/>
        <rFont val="Calibri"/>
      </rPr>
      <t>--encrypt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mysqlbackup --defaults-file=/home/dbadmin/my.cnf --backup-image=/home/admin/backups/my.mbi \</t>
    </r>
    <r>
      <rPr>
        <sz val="11"/>
        <color rgb="FF006096"/>
        <rFont val="Roboto Condensed"/>
      </rPr>
      <t xml:space="preserve">
</t>
    </r>
    <r>
      <rPr>
        <sz val="11"/>
        <color rgb="FF006096"/>
        <rFont val="Roboto Condensed"/>
      </rPr>
      <t xml:space="preserve">  --backup-dir=/home/admin/backup-tmp --encrypt-password backup-to-image</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--encrypt-password</t>
    </r>
    <r>
      <rPr>
        <sz val="11"/>
        <color rgb="FF000000"/>
        <rFont val="Calibri"/>
      </rPr>
      <t xml:space="preserve"> is not included the backup is not encrypted, this is a fail.</t>
    </r>
  </si>
  <si>
    <r>
      <rPr>
        <sz val="11"/>
        <color rgb="FF000000"/>
        <rFont val="Calibri"/>
      </rPr>
      <t>At rest encryption is off by default.</t>
    </r>
    <r>
      <rPr>
        <sz val="11"/>
        <color rgb="FF000000"/>
        <rFont val="Calibri"/>
      </rPr>
      <t xml:space="preserve">
</t>
    </r>
    <r>
      <rPr>
        <sz val="11"/>
        <color rgb="FF000000"/>
        <rFont val="Calibri"/>
      </rPr>
      <t xml:space="preserve">Administrators can force tables or tablespaces to be encrypted for all schemas by default by setting in </t>
    </r>
    <r>
      <rPr>
        <b/>
        <sz val="11"/>
        <color rgb="FF000000"/>
        <rFont val="Calibri"/>
      </rPr>
      <t>my.cnf</t>
    </r>
    <r>
      <rPr>
        <sz val="11"/>
        <color rgb="FF000000"/>
        <rFont val="Calibri"/>
      </rPr>
      <t>.</t>
    </r>
    <r>
      <rPr>
        <sz val="11"/>
        <color rgb="FF000000"/>
        <rFont val="Calibri"/>
      </rPr>
      <t xml:space="preserve">
</t>
    </r>
    <r>
      <rPr>
        <sz val="11"/>
        <color rgb="FF006096"/>
        <rFont val="Roboto Condensed"/>
      </rPr>
      <t>default-table-encryption=ON</t>
    </r>
    <r>
      <rPr>
        <sz val="11"/>
        <color rgb="FF006096"/>
        <rFont val="Roboto Condensed"/>
      </rPr>
      <t xml:space="preserve">
</t>
    </r>
    <r>
      <rPr>
        <sz val="11"/>
        <color rgb="FF000000"/>
        <rFont val="Calibri"/>
      </rPr>
      <t xml:space="preserve">
</t>
    </r>
    <r>
      <rPr>
        <sz val="11"/>
        <color rgb="FF000000"/>
        <rFont val="Calibri"/>
      </rPr>
      <t xml:space="preserve">or Per schema by defining </t>
    </r>
    <r>
      <rPr>
        <b/>
        <sz val="11"/>
        <color rgb="FF000000"/>
        <rFont val="Calibri"/>
      </rPr>
      <t>DEFAULT ENCRYPTION</t>
    </r>
    <r>
      <rPr>
        <sz val="11"/>
        <color rgb="FF000000"/>
        <rFont val="Calibri"/>
      </rPr>
      <t>:</t>
    </r>
    <r>
      <rPr>
        <sz val="11"/>
        <color rgb="FF000000"/>
        <rFont val="Calibri"/>
      </rPr>
      <t xml:space="preserve">
</t>
    </r>
    <r>
      <rPr>
        <sz val="11"/>
        <color rgb="FF006096"/>
        <rFont val="Roboto Condensed"/>
      </rPr>
      <t>CREATE {DATABASE | SCHEMA} ...</t>
    </r>
    <r>
      <rPr>
        <sz val="11"/>
        <color rgb="FF006096"/>
        <rFont val="Roboto Condensed"/>
      </rPr>
      <t xml:space="preserve">
</t>
    </r>
    <r>
      <rPr>
        <sz val="11"/>
        <color rgb="FF006096"/>
        <rFont val="Roboto Condensed"/>
      </rPr>
      <t xml:space="preserve">  | DEFAULT ENCRYPTION [=] {'Y' | 'N'}</t>
    </r>
    <r>
      <rPr>
        <sz val="11"/>
        <color rgb="FF006096"/>
        <rFont val="Roboto Condensed"/>
      </rPr>
      <t xml:space="preserve">
</t>
    </r>
  </si>
  <si>
    <t>MySQL Permissions</t>
  </si>
  <si>
    <t>5.1</t>
  </si>
  <si>
    <r>
      <rPr>
        <sz val="11"/>
        <rFont val="Calibri"/>
      </rPr>
      <t>Ensure Only Administrative Users Have Full Database Access</t>
    </r>
  </si>
  <si>
    <r>
      <rPr>
        <sz val="11"/>
        <color rgb="FF000000"/>
        <rFont val="Calibri"/>
      </rPr>
      <t>Perform the following actions to remediate this setting:</t>
    </r>
    <r>
      <rPr>
        <sz val="11"/>
        <color rgb="FF000000"/>
        <rFont val="Calibri"/>
      </rPr>
      <t xml:space="preserve">
</t>
    </r>
    <r>
      <rPr>
        <sz val="11"/>
        <color rgb="FF000000"/>
        <rFont val="Calibri"/>
      </rPr>
      <t>- Enumerate non-administrative users resulting from the audit procedure.</t>
    </r>
    <r>
      <rPr>
        <sz val="11"/>
        <color rgb="FF000000"/>
        <rFont val="Calibri"/>
      </rPr>
      <t xml:space="preserve">
</t>
    </r>
    <r>
      <rPr>
        <sz val="11"/>
        <color rgb="FF000000"/>
        <rFont val="Calibri"/>
      </rPr>
      <t xml:space="preserve">- For each non-administrative user, use the </t>
    </r>
    <r>
      <rPr>
        <b/>
        <sz val="11"/>
        <color rgb="FF000000"/>
        <rFont val="Calibri"/>
      </rPr>
      <t>REVOKE</t>
    </r>
    <r>
      <rPr>
        <sz val="11"/>
        <color rgb="FF000000"/>
        <rFont val="Calibri"/>
      </rPr>
      <t xml:space="preserve"> statement to remove privileges as appropriate.</t>
    </r>
  </si>
  <si>
    <r>
      <rPr>
        <sz val="11"/>
        <color rgb="FF000000"/>
        <rFont val="Calibri"/>
      </rPr>
      <t xml:space="preserve">The </t>
    </r>
    <r>
      <rPr>
        <b/>
        <sz val="11"/>
        <color rgb="FF000000"/>
        <rFont val="Calibri"/>
      </rPr>
      <t>mysql.user</t>
    </r>
    <r>
      <rPr>
        <sz val="11"/>
        <color rgb="FF000000"/>
        <rFont val="Calibri"/>
      </rPr>
      <t xml:space="preserve">, </t>
    </r>
    <r>
      <rPr>
        <b/>
        <sz val="11"/>
        <color rgb="FF000000"/>
        <rFont val="Calibri"/>
      </rPr>
      <t>mysql.db</t>
    </r>
    <r>
      <rPr>
        <sz val="11"/>
        <color rgb="FF000000"/>
        <rFont val="Calibri"/>
      </rPr>
      <t xml:space="preserve">, and other </t>
    </r>
    <r>
      <rPr>
        <b/>
        <sz val="11"/>
        <color rgb="FF000000"/>
        <rFont val="Calibri"/>
      </rPr>
      <t>mysql</t>
    </r>
    <r>
      <rPr>
        <sz val="11"/>
        <color rgb="FF000000"/>
        <rFont val="Calibri"/>
      </rPr>
      <t xml:space="preserve"> tables ending in </t>
    </r>
    <r>
      <rPr>
        <b/>
        <sz val="11"/>
        <color rgb="FF000000"/>
        <rFont val="Calibri"/>
      </rPr>
      <t>_priv</t>
    </r>
    <r>
      <rPr>
        <sz val="11"/>
        <color rgb="FF000000"/>
        <rFont val="Calibri"/>
      </rPr>
      <t xml:space="preserve"> list a variety of privileges that can be granted (or denied) to MySQL users. Some of the privileges of concern include: </t>
    </r>
    <r>
      <rPr>
        <b/>
        <sz val="11"/>
        <color rgb="FF000000"/>
        <rFont val="Calibri"/>
      </rPr>
      <t>Select_priv</t>
    </r>
    <r>
      <rPr>
        <sz val="11"/>
        <color rgb="FF000000"/>
        <rFont val="Calibri"/>
      </rPr>
      <t xml:space="preserve">, </t>
    </r>
    <r>
      <rPr>
        <b/>
        <sz val="11"/>
        <color rgb="FF000000"/>
        <rFont val="Calibri"/>
      </rPr>
      <t>Insert_priv</t>
    </r>
    <r>
      <rPr>
        <sz val="11"/>
        <color rgb="FF000000"/>
        <rFont val="Calibri"/>
      </rPr>
      <t xml:space="preserve">, </t>
    </r>
    <r>
      <rPr>
        <b/>
        <sz val="11"/>
        <color rgb="FF000000"/>
        <rFont val="Calibri"/>
      </rPr>
      <t>Update_priv</t>
    </r>
    <r>
      <rPr>
        <sz val="11"/>
        <color rgb="FF000000"/>
        <rFont val="Calibri"/>
      </rPr>
      <t xml:space="preserve">, </t>
    </r>
    <r>
      <rPr>
        <b/>
        <sz val="11"/>
        <color rgb="FF000000"/>
        <rFont val="Calibri"/>
      </rPr>
      <t>Delete_priv</t>
    </r>
    <r>
      <rPr>
        <sz val="11"/>
        <color rgb="FF000000"/>
        <rFont val="Calibri"/>
      </rPr>
      <t xml:space="preserve">, </t>
    </r>
    <r>
      <rPr>
        <b/>
        <sz val="11"/>
        <color rgb="FF000000"/>
        <rFont val="Calibri"/>
      </rPr>
      <t>Drop_priv</t>
    </r>
    <r>
      <rPr>
        <sz val="11"/>
        <color rgb="FF000000"/>
        <rFont val="Calibri"/>
      </rPr>
      <t xml:space="preserve">, and so on. Typically, these privileges should not be available to every MySQL user and often are reserved for administrative use only. The </t>
    </r>
    <r>
      <rPr>
        <b/>
        <sz val="11"/>
        <color rgb="FF000000"/>
        <rFont val="Calibri"/>
      </rPr>
      <t>information_schema.user_privileges</t>
    </r>
    <r>
      <rPr>
        <sz val="11"/>
        <color rgb="FF000000"/>
        <rFont val="Calibri"/>
      </rPr>
      <t xml:space="preserve"> provides a consolidated view of all user privileges.</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</si>
  <si>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 from information_schema.user_privileges</t>
    </r>
    <r>
      <rPr>
        <sz val="11"/>
        <color rgb="FF006096"/>
        <rFont val="Roboto Condensed"/>
      </rPr>
      <t xml:space="preserve">
</t>
    </r>
    <r>
      <rPr>
        <sz val="11"/>
        <color rgb="FF006096"/>
        <rFont val="Roboto Condensed"/>
      </rPr>
      <t>where grantee not like ('\'mysql.%localhost\'');</t>
    </r>
    <r>
      <rPr>
        <sz val="11"/>
        <color rgb="FF006096"/>
        <rFont val="Roboto Condensed"/>
      </rPr>
      <t xml:space="preserve">
</t>
    </r>
    <r>
      <rPr>
        <sz val="11"/>
        <color rgb="FF000000"/>
        <rFont val="Calibri"/>
      </rPr>
      <t xml:space="preserve">
</t>
    </r>
    <r>
      <rPr>
        <sz val="11"/>
        <color rgb="FF000000"/>
        <rFont val="Calibri"/>
      </rPr>
      <t>Ensure all users returned are administrative users with minimal privileges required.</t>
    </r>
    <r>
      <rPr>
        <sz val="11"/>
        <color rgb="FF000000"/>
        <rFont val="Calibri"/>
      </rPr>
      <t xml:space="preserve">
</t>
    </r>
    <r>
      <rPr>
        <sz val="11"/>
        <color rgb="FF000000"/>
        <rFont val="Calibri"/>
      </rPr>
      <t xml:space="preserve">The above query ignores MySQL internal </t>
    </r>
    <r>
      <rPr>
        <b/>
        <sz val="11"/>
        <color rgb="FF000000"/>
        <rFont val="Calibri"/>
      </rPr>
      <t>reserved accounts</t>
    </r>
    <r>
      <rPr>
        <sz val="11"/>
        <color rgb="FF000000"/>
        <rFont val="Calibri"/>
      </rPr>
      <t>.</t>
    </r>
  </si>
  <si>
    <t>5.2</t>
  </si>
  <si>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</si>
  <si>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FILE ON *.* FROM '&lt;user&gt;';</t>
    </r>
    <r>
      <rPr>
        <sz val="11"/>
        <color rgb="FF006096"/>
        <rFont val="Roboto Condensed"/>
      </rPr>
      <t xml:space="preserve">
</t>
    </r>
  </si>
  <si>
    <r>
      <rPr>
        <sz val="11"/>
        <color rgb="FF000000"/>
        <rFont val="Calibri"/>
      </rPr>
      <t xml:space="preserve">The </t>
    </r>
    <r>
      <rPr>
        <b/>
        <sz val="11"/>
        <color rgb="FF000000"/>
        <rFont val="Calibri"/>
      </rPr>
      <t>FILE</t>
    </r>
    <r>
      <rPr>
        <sz val="11"/>
        <color rgb="FF000000"/>
        <rFont val="Calibri"/>
      </rPr>
      <t xml:space="preserve"> privilege is used to allow or disallow a user from reading and writing files on the server host. Any user with the </t>
    </r>
    <r>
      <rPr>
        <b/>
        <sz val="11"/>
        <color rgb="FF000000"/>
        <rFont val="Calibri"/>
      </rPr>
      <t>FILE</t>
    </r>
    <r>
      <rPr>
        <sz val="11"/>
        <color rgb="FF000000"/>
        <rFont val="Calibri"/>
      </rPr>
      <t xml:space="preserve"> right granted has the ability to:</t>
    </r>
    <r>
      <rPr>
        <sz val="11"/>
        <color rgb="FF000000"/>
        <rFont val="Calibri"/>
      </rPr>
      <t xml:space="preserve">
</t>
    </r>
    <r>
      <rPr>
        <sz val="11"/>
        <color rgb="FF000000"/>
        <rFont val="Calibri"/>
      </rPr>
      <t>- Read files from the local file system that are readable by the MySQL server (this includes world-readable files).</t>
    </r>
    <r>
      <rPr>
        <sz val="11"/>
        <color rgb="FF000000"/>
        <rFont val="Calibri"/>
      </rPr>
      <t xml:space="preserve">
</t>
    </r>
    <r>
      <rPr>
        <sz val="11"/>
        <color rgb="FF000000"/>
        <rFont val="Calibri"/>
      </rPr>
      <t>- Write files to the local file system where the MySQL server has write access.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</si>
  <si>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'FILE';</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</si>
  <si>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5.3</t>
  </si>
  <si>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</si>
  <si>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PROCESS ON *.* FROM '&lt;user&gt;';</t>
    </r>
    <r>
      <rPr>
        <sz val="11"/>
        <color rgb="FF006096"/>
        <rFont val="Roboto Condensed"/>
      </rPr>
      <t xml:space="preserve">
</t>
    </r>
  </si>
  <si>
    <r>
      <rPr>
        <sz val="11"/>
        <color rgb="FF000000"/>
        <rFont val="Calibri"/>
      </rPr>
      <t xml:space="preserve">The </t>
    </r>
    <r>
      <rPr>
        <b/>
        <sz val="11"/>
        <color rgb="FF000000"/>
        <rFont val="Calibri"/>
      </rPr>
      <t>PROCESS</t>
    </r>
    <r>
      <rPr>
        <sz val="11"/>
        <color rgb="FF000000"/>
        <rFont val="Calibri"/>
      </rPr>
      <t xml:space="preserve"> privilege found in the </t>
    </r>
    <r>
      <rPr>
        <b/>
        <sz val="11"/>
        <color rgb="FF000000"/>
        <rFont val="Calibri"/>
      </rPr>
      <t>mysql.user</t>
    </r>
    <r>
      <rPr>
        <sz val="11"/>
        <color rgb="FF000000"/>
        <rFont val="Calibri"/>
      </rPr>
      <t xml:space="preserve"> table determines whether a given user can see statement execution information for all sessions.</t>
    </r>
  </si>
  <si>
    <r>
      <rPr>
        <sz val="11"/>
        <color rgb="FF000000"/>
        <rFont val="Calibri"/>
      </rPr>
      <t xml:space="preserve">Users denied the </t>
    </r>
    <r>
      <rPr>
        <b/>
        <sz val="11"/>
        <color rgb="FF000000"/>
        <rFont val="Calibri"/>
      </rPr>
      <t>PROCESS</t>
    </r>
    <r>
      <rPr>
        <sz val="11"/>
        <color rgb="FF000000"/>
        <rFont val="Calibri"/>
      </rPr>
      <t xml:space="preserve"> privilege may also be denied use of </t>
    </r>
    <r>
      <rPr>
        <b/>
        <sz val="11"/>
        <color rgb="FF000000"/>
        <rFont val="Calibri"/>
      </rPr>
      <t>SHOW ENGINE</t>
    </r>
    <r>
      <rPr>
        <sz val="11"/>
        <color rgb="FF000000"/>
        <rFont val="Calibri"/>
      </rPr>
      <t>.</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</si>
  <si>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'PROCESS';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</si>
  <si>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5.4</t>
  </si>
  <si>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</si>
  <si>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SUPER ON *.* FROM '&lt;user&gt;';</t>
    </r>
    <r>
      <rPr>
        <sz val="11"/>
        <color rgb="FF006096"/>
        <rFont val="Roboto Condensed"/>
      </rPr>
      <t xml:space="preserve">
</t>
    </r>
    <r>
      <rPr>
        <sz val="11"/>
        <color rgb="FF000000"/>
        <rFont val="Calibri"/>
      </rPr>
      <t>Next minimize administrator rights</t>
    </r>
    <r>
      <rPr>
        <sz val="11"/>
        <color rgb="FF000000"/>
        <rFont val="Calibri"/>
      </rPr>
      <t xml:space="preserve">
</t>
    </r>
    <r>
      <rPr>
        <sz val="11"/>
        <color rgb="FF000000"/>
        <rFont val="Calibri"/>
      </rPr>
      <t>-  Assess the minimal set of Dynamic Permissions needed by a user to perform their duties.</t>
    </r>
    <r>
      <rPr>
        <sz val="11"/>
        <color rgb="FF000000"/>
        <rFont val="Calibri"/>
      </rPr>
      <t xml:space="preserve">
</t>
    </r>
    <r>
      <rPr>
        <sz val="11"/>
        <color rgb="FF000000"/>
        <rFont val="Calibri"/>
      </rPr>
      <t xml:space="preserve">-  For each user assign the appropriate Dynamic Permission and then revoke that </t>
    </r>
    <r>
      <rPr>
        <b/>
        <i/>
        <sz val="11"/>
        <color rgb="FF000000"/>
        <rFont val="Calibri"/>
      </rPr>
      <t>&lt;user&gt;</t>
    </r>
    <r>
      <rPr>
        <sz val="11"/>
        <color rgb="FF000000"/>
        <rFont val="Calibri"/>
      </rPr>
      <t xml:space="preserve"> </t>
    </r>
    <r>
      <rPr>
        <b/>
        <sz val="11"/>
        <color rgb="FF000000"/>
        <rFont val="Calibri"/>
      </rPr>
      <t>SUPER</t>
    </r>
    <r>
      <rPr>
        <sz val="11"/>
        <color rgb="FF000000"/>
        <rFont val="Calibri"/>
      </rPr>
      <t xml:space="preserve"> capability.</t>
    </r>
    <r>
      <rPr>
        <sz val="11"/>
        <color rgb="FF000000"/>
        <rFont val="Calibri"/>
      </rPr>
      <t xml:space="preserve">
</t>
    </r>
    <r>
      <rPr>
        <sz val="11"/>
        <color rgb="FF000000"/>
        <rFont val="Calibri"/>
      </rPr>
      <t xml:space="preserve">For example, if administrator </t>
    </r>
    <r>
      <rPr>
        <b/>
        <sz val="11"/>
        <color rgb="FF000000"/>
        <rFont val="Calibri"/>
      </rPr>
      <t>'u1'@'localhost'</t>
    </r>
    <r>
      <rPr>
        <sz val="11"/>
        <color rgb="FF000000"/>
        <rFont val="Calibri"/>
      </rPr>
      <t xml:space="preserve"> requires </t>
    </r>
    <r>
      <rPr>
        <b/>
        <sz val="11"/>
        <color rgb="FF000000"/>
        <rFont val="Calibri"/>
      </rPr>
      <t>SUPER</t>
    </r>
    <r>
      <rPr>
        <sz val="11"/>
        <color rgb="FF000000"/>
        <rFont val="Calibri"/>
      </rPr>
      <t xml:space="preserve"> for binary log purging and system variable modification, these statements make the required changes to the account thus limiting rights to what is needed:</t>
    </r>
    <r>
      <rPr>
        <sz val="11"/>
        <color rgb="FF000000"/>
        <rFont val="Calibri"/>
      </rPr>
      <t xml:space="preserve">
</t>
    </r>
    <r>
      <rPr>
        <sz val="11"/>
        <color rgb="FF006096"/>
        <rFont val="Roboto Condensed"/>
      </rPr>
      <t>GRANT BINLOG_ADMIN, SYSTEM_VARIABLES_ADMIN ON *.* TO 'u1'@'localhost';</t>
    </r>
    <r>
      <rPr>
        <sz val="11"/>
        <color rgb="FF006096"/>
        <rFont val="Roboto Condensed"/>
      </rPr>
      <t xml:space="preserve">
</t>
    </r>
    <r>
      <rPr>
        <sz val="11"/>
        <color rgb="FF006096"/>
        <rFont val="Roboto Condensed"/>
      </rPr>
      <t>REVOKE SUPER ON *.* FROM 'u1'@'localhost';</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</si>
  <si>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is a powerful and far-reaching privilege and should not be granted lightly. In MySQL 8.0, </t>
    </r>
    <r>
      <rPr>
        <b/>
        <sz val="11"/>
        <color rgb="FF000000"/>
        <rFont val="Calibri"/>
      </rPr>
      <t>SUPER</t>
    </r>
    <r>
      <rPr>
        <sz val="11"/>
        <color rgb="FF000000"/>
        <rFont val="Calibri"/>
      </rPr>
      <t xml:space="preserve"> is deprecated and will be removed in a future version of MySQL.</t>
    </r>
    <r>
      <rPr>
        <sz val="11"/>
        <color rgb="FF000000"/>
        <rFont val="Calibri"/>
      </rPr>
      <t xml:space="preserve">
</t>
    </r>
    <r>
      <rPr>
        <sz val="11"/>
        <color rgb="FF000000"/>
        <rFont val="Calibri"/>
      </rPr>
      <t xml:space="preserve">The </t>
    </r>
    <r>
      <rPr>
        <b/>
        <sz val="11"/>
        <color rgb="FF000000"/>
        <rFont val="Calibri"/>
      </rPr>
      <t>SUPER</t>
    </r>
    <r>
      <rPr>
        <sz val="11"/>
        <color rgb="FF000000"/>
        <rFont val="Calibri"/>
      </rPr>
      <t xml:space="preserve"> privilege shown in the </t>
    </r>
    <r>
      <rPr>
        <b/>
        <sz val="11"/>
        <color rgb="FF000000"/>
        <rFont val="Calibri"/>
      </rPr>
      <t>INFORMATION_SCHEMA.USER_PRIVILEGES</t>
    </r>
    <r>
      <rPr>
        <sz val="11"/>
        <color rgb="FF000000"/>
        <rFont val="Calibri"/>
      </rPr>
      <t xml:space="preserve"> table governs the use of a variety of MySQL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r>
      <rPr>
        <sz val="11"/>
        <color rgb="FF000000"/>
        <rFont val="Calibri"/>
      </rPr>
      <t xml:space="preserve">
</t>
    </r>
    <r>
      <rPr>
        <sz val="11"/>
        <color rgb="FF000000"/>
        <rFont val="Calibri"/>
      </rPr>
      <t xml:space="preserve">In MySQL 8.0, </t>
    </r>
    <r>
      <rPr>
        <b/>
        <sz val="11"/>
        <color rgb="FF000000"/>
        <rFont val="Calibri"/>
      </rPr>
      <t>SUPER</t>
    </r>
    <r>
      <rPr>
        <sz val="11"/>
        <color rgb="FF000000"/>
        <rFont val="Calibri"/>
      </rPr>
      <t xml:space="preserve"> is deprecated and will be removed in a future version of MySQL. Migrating Accounts from SUPER to Dynamic Privileges is recommended.</t>
    </r>
  </si>
  <si>
    <r>
      <rPr>
        <sz val="11"/>
        <color rgb="FF000000"/>
        <rFont val="Calibri"/>
      </rPr>
      <t xml:space="preserve">When the </t>
    </r>
    <r>
      <rPr>
        <b/>
        <sz val="11"/>
        <color rgb="FF000000"/>
        <rFont val="Calibri"/>
      </rPr>
      <t>SUPER</t>
    </r>
    <r>
      <rPr>
        <sz val="11"/>
        <color rgb="FF000000"/>
        <rFont val="Calibri"/>
      </rPr>
      <t xml:space="preserve"> privilege is denied to a given user, that user will be unable to take advantage of certain capabilities, such as certain </t>
    </r>
    <r>
      <rPr>
        <b/>
        <sz val="11"/>
        <color rgb="FF000000"/>
        <rFont val="Calibri"/>
      </rPr>
      <t>mysqladmin</t>
    </r>
    <r>
      <rPr>
        <sz val="11"/>
        <color rgb="FF000000"/>
        <rFont val="Calibri"/>
      </rPr>
      <t xml:space="preserve"> options.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</si>
  <si>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'SUPER’;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</si>
  <si>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5.5</t>
  </si>
  <si>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</si>
  <si>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SHUTDOWN ON *.* FROM '&lt;user&gt;';</t>
    </r>
    <r>
      <rPr>
        <sz val="11"/>
        <color rgb="FF006096"/>
        <rFont val="Roboto Condensed"/>
      </rPr>
      <t xml:space="preserve">
</t>
    </r>
  </si>
  <si>
    <r>
      <rPr>
        <sz val="11"/>
        <color rgb="FF000000"/>
        <rFont val="Calibri"/>
      </rPr>
      <t xml:space="preserve">The </t>
    </r>
    <r>
      <rPr>
        <b/>
        <sz val="11"/>
        <color rgb="FF000000"/>
        <rFont val="Calibri"/>
      </rPr>
      <t>SHUTDOWN</t>
    </r>
    <r>
      <rPr>
        <sz val="11"/>
        <color rgb="FF000000"/>
        <rFont val="Calibri"/>
      </rPr>
      <t xml:space="preserve"> privilege simply enables use of the </t>
    </r>
    <r>
      <rPr>
        <b/>
        <sz val="11"/>
        <color rgb="FF000000"/>
        <rFont val="Calibri"/>
      </rPr>
      <t>shutdown</t>
    </r>
    <r>
      <rPr>
        <sz val="11"/>
        <color rgb="FF000000"/>
        <rFont val="Calibri"/>
      </rPr>
      <t xml:space="preserve"> option to the </t>
    </r>
    <r>
      <rPr>
        <b/>
        <sz val="11"/>
        <color rgb="FF000000"/>
        <rFont val="Calibri"/>
      </rPr>
      <t>mysqladmin</t>
    </r>
    <r>
      <rPr>
        <sz val="11"/>
        <color rgb="FF000000"/>
        <rFont val="Calibri"/>
      </rPr>
      <t xml:space="preserve"> command, which allows a user with the </t>
    </r>
    <r>
      <rPr>
        <b/>
        <sz val="11"/>
        <color rgb="FF000000"/>
        <rFont val="Calibri"/>
      </rPr>
      <t>SHUTDOWN</t>
    </r>
    <r>
      <rPr>
        <sz val="11"/>
        <color rgb="FF000000"/>
        <rFont val="Calibri"/>
      </rPr>
      <t xml:space="preserve"> privilege the ability to shut down the MySQL server.</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</si>
  <si>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'SHUTDOWN';</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</si>
  <si>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5.6</t>
  </si>
  <si>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</si>
  <si>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CREATE USER ON *.* FROM '&lt;user&gt;';</t>
    </r>
    <r>
      <rPr>
        <sz val="11"/>
        <color rgb="FF006096"/>
        <rFont val="Roboto Condensed"/>
      </rPr>
      <t xml:space="preserve">
</t>
    </r>
  </si>
  <si>
    <r>
      <rPr>
        <sz val="11"/>
        <color rgb="FF000000"/>
        <rFont val="Calibri"/>
      </rPr>
      <t xml:space="preserve">The </t>
    </r>
    <r>
      <rPr>
        <b/>
        <sz val="11"/>
        <color rgb="FF000000"/>
        <rFont val="Calibri"/>
      </rPr>
      <t>CREATE USER</t>
    </r>
    <r>
      <rPr>
        <sz val="11"/>
        <color rgb="FF000000"/>
        <rFont val="Calibri"/>
      </rPr>
      <t xml:space="preserve"> privilege governs the right of a given user to add or remove users, change existing users' names, or revoke existing users' privileges.</t>
    </r>
  </si>
  <si>
    <r>
      <rPr>
        <sz val="11"/>
        <color rgb="FF000000"/>
        <rFont val="Calibri"/>
      </rPr>
      <t xml:space="preserve">Users that are denied the </t>
    </r>
    <r>
      <rPr>
        <b/>
        <sz val="11"/>
        <color rgb="FF000000"/>
        <rFont val="Calibri"/>
      </rPr>
      <t>CREATE USER</t>
    </r>
    <r>
      <rPr>
        <sz val="11"/>
        <color rgb="FF000000"/>
        <rFont val="Calibri"/>
      </rPr>
      <t xml:space="preserve"> privilege will not only be unable to create a user, but they may be unable to drop a user, rename a user, or otherwise revoke a given user's privileges.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</si>
  <si>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'CREATE USER';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</si>
  <si>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5.7</t>
  </si>
  <si>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</si>
  <si>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sets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GRANT OPTION ON *.* FROM '&lt;user&gt;';</t>
    </r>
    <r>
      <rPr>
        <sz val="11"/>
        <color rgb="FF006096"/>
        <rFont val="Roboto Condensed"/>
      </rPr>
      <t xml:space="preserve">
</t>
    </r>
  </si>
  <si>
    <r>
      <rPr>
        <sz val="11"/>
        <color rgb="FF000000"/>
        <rFont val="Calibri"/>
      </rPr>
      <t xml:space="preserve">The </t>
    </r>
    <r>
      <rPr>
        <b/>
        <sz val="11"/>
        <color rgb="FF000000"/>
        <rFont val="Calibri"/>
      </rPr>
      <t>GRANT OPTION</t>
    </r>
    <r>
      <rPr>
        <sz val="11"/>
        <color rgb="FF000000"/>
        <rFont val="Calibri"/>
      </rPr>
      <t xml:space="preserve"> privilege exists in different contexts (</t>
    </r>
    <r>
      <rPr>
        <b/>
        <sz val="11"/>
        <color rgb="FF000000"/>
        <rFont val="Calibri"/>
      </rPr>
      <t>mysql.user</t>
    </r>
    <r>
      <rPr>
        <sz val="11"/>
        <color rgb="FF000000"/>
        <rFont val="Calibri"/>
      </rPr>
      <t xml:space="preserve">, </t>
    </r>
    <r>
      <rPr>
        <b/>
        <sz val="11"/>
        <color rgb="FF000000"/>
        <rFont val="Calibri"/>
      </rPr>
      <t>mysql.db</t>
    </r>
    <r>
      <rPr>
        <sz val="11"/>
        <color rgb="FF000000"/>
        <rFont val="Calibri"/>
      </rPr>
      <t>) for the purpose of governing the ability of a privileged user to manipulate the privileges of other users.</t>
    </r>
  </si>
  <si>
    <r>
      <rPr>
        <sz val="11"/>
        <color rgb="FF000000"/>
        <rFont val="Calibri"/>
      </rPr>
      <t>Execute the following SQL statements to audit this setting:</t>
    </r>
    <r>
      <rPr>
        <sz val="11"/>
        <color rgb="FF000000"/>
        <rFont val="Calibri"/>
      </rPr>
      <t xml:space="preserve">
</t>
    </r>
    <r>
      <rPr>
        <sz val="11"/>
        <color rgb="FF006096"/>
        <rFont val="Roboto Condensed"/>
      </rPr>
      <t>SELECT DISTINCT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IS_GRANTABLE = 'YES';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</si>
  <si>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5.8</t>
  </si>
  <si>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</si>
  <si>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non-replica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non-replica user):</t>
    </r>
    <r>
      <rPr>
        <sz val="11"/>
        <color rgb="FF000000"/>
        <rFont val="Calibri"/>
      </rPr>
      <t xml:space="preserve">
</t>
    </r>
    <r>
      <rPr>
        <sz val="11"/>
        <color rgb="FF006096"/>
        <rFont val="Roboto Condensed"/>
      </rPr>
      <t>REVOKE REPLICATION SLAVE ON *.* FROM '&lt;user&gt;';</t>
    </r>
    <r>
      <rPr>
        <sz val="11"/>
        <color rgb="FF006096"/>
        <rFont val="Roboto Condensed"/>
      </rPr>
      <t xml:space="preserve">
</t>
    </r>
    <r>
      <rPr>
        <sz val="11"/>
        <color rgb="FF000000"/>
        <rFont val="Calibri"/>
      </rPr>
      <t xml:space="preserve">Use the </t>
    </r>
    <r>
      <rPr>
        <b/>
        <sz val="11"/>
        <color rgb="FF000000"/>
        <rFont val="Calibri"/>
      </rPr>
      <t>REVOKE</t>
    </r>
    <r>
      <rPr>
        <sz val="11"/>
        <color rgb="FF000000"/>
        <rFont val="Calibri"/>
      </rPr>
      <t xml:space="preserve"> statement to remove the </t>
    </r>
    <r>
      <rPr>
        <b/>
        <sz val="11"/>
        <color rgb="FF000000"/>
        <rFont val="Calibri"/>
      </rPr>
      <t>REPLICATION SLAVE</t>
    </r>
    <r>
      <rPr>
        <sz val="11"/>
        <color rgb="FF000000"/>
        <rFont val="Calibri"/>
      </rPr>
      <t xml:space="preserve"> privilege from users who shouldn't have it.</t>
    </r>
  </si>
  <si>
    <r>
      <rPr>
        <sz val="11"/>
        <color rgb="FF000000"/>
        <rFont val="Calibri"/>
      </rPr>
      <t xml:space="preserve">The </t>
    </r>
    <r>
      <rPr>
        <b/>
        <sz val="11"/>
        <color rgb="FF000000"/>
        <rFont val="Calibri"/>
      </rPr>
      <t>REPLICATION SLAVE</t>
    </r>
    <r>
      <rPr>
        <sz val="11"/>
        <color rgb="FF000000"/>
        <rFont val="Calibri"/>
      </rPr>
      <t xml:space="preserve"> privilege governs whether a given user (in the context of the source server) can request updates that have been made on the source server.</t>
    </r>
  </si>
  <si>
    <r>
      <rPr>
        <sz val="11"/>
        <color rgb="FF000000"/>
        <rFont val="Calibri"/>
      </rPr>
      <t>Execute the following SQL statement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 xml:space="preserve">FROM INFORMATION_SCHEMA.USER_PRIVILEGES </t>
    </r>
    <r>
      <rPr>
        <sz val="11"/>
        <color rgb="FF006096"/>
        <rFont val="Roboto Condensed"/>
      </rPr>
      <t xml:space="preserve">
</t>
    </r>
    <r>
      <rPr>
        <sz val="11"/>
        <color rgb="FF006096"/>
        <rFont val="Roboto Condensed"/>
      </rPr>
      <t>WHERE PRIVILEGE_TYPE = 'REPLICATION SLAVE';</t>
    </r>
    <r>
      <rPr>
        <sz val="11"/>
        <color rgb="FF006096"/>
        <rFont val="Roboto Condensed"/>
      </rPr>
      <t xml:space="preserve">
</t>
    </r>
    <r>
      <rPr>
        <sz val="11"/>
        <color rgb="FF000000"/>
        <rFont val="Calibri"/>
      </rPr>
      <t xml:space="preserve">
</t>
    </r>
    <r>
      <rPr>
        <sz val="11"/>
        <color rgb="FF000000"/>
        <rFont val="Calibri"/>
      </rPr>
      <t>Ensure only accounts designated for replica users are granted this privilege.</t>
    </r>
  </si>
  <si>
    <t>5.9</t>
  </si>
  <si>
    <r>
      <rPr>
        <sz val="11"/>
        <rFont val="Calibri"/>
      </rPr>
      <t>Ensure DML/DDL Grants are Limited to Specific Databases and Users</t>
    </r>
  </si>
  <si>
    <r>
      <rPr>
        <sz val="11"/>
        <color rgb="FF000000"/>
        <rFont val="Calibri"/>
      </rPr>
      <t>Perform the following steps to remediate this setting:</t>
    </r>
    <r>
      <rPr>
        <sz val="11"/>
        <color rgb="FF000000"/>
        <rFont val="Calibri"/>
      </rPr>
      <t xml:space="preserve">
</t>
    </r>
    <r>
      <rPr>
        <sz val="11"/>
        <color rgb="FF000000"/>
        <rFont val="Calibri"/>
      </rPr>
      <t>- Enumerate the unauthorized users, hosts, and databases returned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unauthorized user, </t>
    </r>
    <r>
      <rPr>
        <b/>
        <i/>
        <sz val="11"/>
        <color rgb="FF000000"/>
        <rFont val="Calibri"/>
      </rPr>
      <t>&lt;host&gt;</t>
    </r>
    <r>
      <rPr>
        <sz val="11"/>
        <color rgb="FF000000"/>
        <rFont val="Calibri"/>
      </rPr>
      <t xml:space="preserve"> with host name, and </t>
    </r>
    <r>
      <rPr>
        <b/>
        <i/>
        <sz val="11"/>
        <color rgb="FF000000"/>
        <rFont val="Calibri"/>
      </rPr>
      <t>&lt;database&gt;</t>
    </r>
    <r>
      <rPr>
        <sz val="11"/>
        <color rgb="FF000000"/>
        <rFont val="Calibri"/>
      </rPr>
      <t xml:space="preserve"> with the database name):</t>
    </r>
    <r>
      <rPr>
        <sz val="11"/>
        <color rgb="FF000000"/>
        <rFont val="Calibri"/>
      </rPr>
      <t xml:space="preserve">
</t>
    </r>
    <r>
      <rPr>
        <sz val="11"/>
        <color rgb="FF006096"/>
        <rFont val="Roboto Condensed"/>
      </rPr>
      <t>REVOKE SELECT ON &lt;host&gt;.&lt;database&gt; FROM &lt;user&gt;;</t>
    </r>
    <r>
      <rPr>
        <sz val="11"/>
        <color rgb="FF006096"/>
        <rFont val="Roboto Condensed"/>
      </rPr>
      <t xml:space="preserve">
</t>
    </r>
    <r>
      <rPr>
        <sz val="11"/>
        <color rgb="FF006096"/>
        <rFont val="Roboto Condensed"/>
      </rPr>
      <t>REVOKE INSERT ON &lt;host&gt;.&lt;database&gt; FROM &lt;user&gt;;</t>
    </r>
    <r>
      <rPr>
        <sz val="11"/>
        <color rgb="FF006096"/>
        <rFont val="Roboto Condensed"/>
      </rPr>
      <t xml:space="preserve">
</t>
    </r>
    <r>
      <rPr>
        <sz val="11"/>
        <color rgb="FF006096"/>
        <rFont val="Roboto Condensed"/>
      </rPr>
      <t>REVOKE UPDATE ON &lt;host&gt;.&lt;database&gt; FROM &lt;user&gt;;</t>
    </r>
    <r>
      <rPr>
        <sz val="11"/>
        <color rgb="FF006096"/>
        <rFont val="Roboto Condensed"/>
      </rPr>
      <t xml:space="preserve">
</t>
    </r>
    <r>
      <rPr>
        <sz val="11"/>
        <color rgb="FF006096"/>
        <rFont val="Roboto Condensed"/>
      </rPr>
      <t>REVOKE DELETE ON &lt;host&gt;.&lt;database&gt; FROM &lt;user&gt;;</t>
    </r>
    <r>
      <rPr>
        <sz val="11"/>
        <color rgb="FF006096"/>
        <rFont val="Roboto Condensed"/>
      </rPr>
      <t xml:space="preserve">
</t>
    </r>
    <r>
      <rPr>
        <sz val="11"/>
        <color rgb="FF006096"/>
        <rFont val="Roboto Condensed"/>
      </rPr>
      <t>REVOKE CREATE ON &lt;host&gt;.&lt;database&gt; FROM &lt;user&gt;;</t>
    </r>
    <r>
      <rPr>
        <sz val="11"/>
        <color rgb="FF006096"/>
        <rFont val="Roboto Condensed"/>
      </rPr>
      <t xml:space="preserve">
</t>
    </r>
    <r>
      <rPr>
        <sz val="11"/>
        <color rgb="FF006096"/>
        <rFont val="Roboto Condensed"/>
      </rPr>
      <t>REVOKE DROP ON &lt;host&gt;.&lt;database&gt; FROM &lt;user&gt;;</t>
    </r>
    <r>
      <rPr>
        <sz val="11"/>
        <color rgb="FF006096"/>
        <rFont val="Roboto Condensed"/>
      </rPr>
      <t xml:space="preserve">
</t>
    </r>
    <r>
      <rPr>
        <sz val="11"/>
        <color rgb="FF006096"/>
        <rFont val="Roboto Condensed"/>
      </rPr>
      <t>REVOKE ALTER ON &lt;host&gt;.&lt;database&gt; FROM &lt;user&gt;;</t>
    </r>
    <r>
      <rPr>
        <sz val="11"/>
        <color rgb="FF006096"/>
        <rFont val="Roboto Condensed"/>
      </rPr>
      <t xml:space="preserve">
</t>
    </r>
  </si>
  <si>
    <r>
      <rPr>
        <sz val="11"/>
        <color rgb="FF000000"/>
        <rFont val="Calibri"/>
      </rPr>
      <t xml:space="preserve">DML/DDL includes the set of privileges used to modify or create data structures. This includes </t>
    </r>
    <r>
      <rPr>
        <b/>
        <sz val="11"/>
        <color rgb="FF000000"/>
        <rFont val="Calibri"/>
      </rPr>
      <t>INSERT</t>
    </r>
    <r>
      <rPr>
        <sz val="11"/>
        <color rgb="FF000000"/>
        <rFont val="Calibri"/>
      </rPr>
      <t xml:space="preserve">, </t>
    </r>
    <r>
      <rPr>
        <b/>
        <sz val="11"/>
        <color rgb="FF000000"/>
        <rFont val="Calibri"/>
      </rPr>
      <t>SELECT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CREATE</t>
    </r>
    <r>
      <rPr>
        <sz val="11"/>
        <color rgb="FF000000"/>
        <rFont val="Calibri"/>
      </rPr>
      <t xml:space="preserve">, and </t>
    </r>
    <r>
      <rPr>
        <b/>
        <sz val="11"/>
        <color rgb="FF000000"/>
        <rFont val="Calibri"/>
      </rPr>
      <t>ALTER</t>
    </r>
    <r>
      <rPr>
        <sz val="11"/>
        <color rgb="FF000000"/>
        <rFont val="Calibri"/>
      </rPr>
      <t xml:space="preserve"> privileges.</t>
    </r>
  </si>
  <si>
    <r>
      <rPr>
        <sz val="11"/>
        <color rgb="FF000000"/>
        <rFont val="Calibri"/>
      </rPr>
      <t>Execute the following SQL statement to audit this setting:</t>
    </r>
    <r>
      <rPr>
        <sz val="11"/>
        <color rgb="FF000000"/>
        <rFont val="Calibri"/>
      </rPr>
      <t xml:space="preserve">
</t>
    </r>
    <r>
      <rPr>
        <sz val="11"/>
        <color rgb="FF006096"/>
        <rFont val="Roboto Condensed"/>
      </rPr>
      <t>SELECT User,Host,Db</t>
    </r>
    <r>
      <rPr>
        <sz val="11"/>
        <color rgb="FF006096"/>
        <rFont val="Roboto Condensed"/>
      </rPr>
      <t xml:space="preserve">
</t>
    </r>
    <r>
      <rPr>
        <sz val="11"/>
        <color rgb="FF006096"/>
        <rFont val="Roboto Condensed"/>
      </rPr>
      <t>FROM mysql.db</t>
    </r>
    <r>
      <rPr>
        <sz val="11"/>
        <color rgb="FF006096"/>
        <rFont val="Roboto Condensed"/>
      </rPr>
      <t xml:space="preserve">
</t>
    </r>
    <r>
      <rPr>
        <sz val="11"/>
        <color rgb="FF006096"/>
        <rFont val="Roboto Condensed"/>
      </rPr>
      <t>WHERE Select_priv='Y'</t>
    </r>
    <r>
      <rPr>
        <sz val="11"/>
        <color rgb="FF006096"/>
        <rFont val="Roboto Condensed"/>
      </rPr>
      <t xml:space="preserve">
</t>
    </r>
    <r>
      <rPr>
        <sz val="11"/>
        <color rgb="FF006096"/>
        <rFont val="Roboto Condensed"/>
      </rPr>
      <t xml:space="preserve">  OR Insert_priv='Y'</t>
    </r>
    <r>
      <rPr>
        <sz val="11"/>
        <color rgb="FF006096"/>
        <rFont val="Roboto Condensed"/>
      </rPr>
      <t xml:space="preserve">
</t>
    </r>
    <r>
      <rPr>
        <sz val="11"/>
        <color rgb="FF006096"/>
        <rFont val="Roboto Condensed"/>
      </rPr>
      <t xml:space="preserve">  OR Update_priv='Y'</t>
    </r>
    <r>
      <rPr>
        <sz val="11"/>
        <color rgb="FF006096"/>
        <rFont val="Roboto Condensed"/>
      </rPr>
      <t xml:space="preserve">
</t>
    </r>
    <r>
      <rPr>
        <sz val="11"/>
        <color rgb="FF006096"/>
        <rFont val="Roboto Condensed"/>
      </rPr>
      <t xml:space="preserve">  OR Delete_priv='Y'</t>
    </r>
    <r>
      <rPr>
        <sz val="11"/>
        <color rgb="FF006096"/>
        <rFont val="Roboto Condensed"/>
      </rPr>
      <t xml:space="preserve">
</t>
    </r>
    <r>
      <rPr>
        <sz val="11"/>
        <color rgb="FF006096"/>
        <rFont val="Roboto Condensed"/>
      </rPr>
      <t xml:space="preserve">  OR Create_priv='Y'</t>
    </r>
    <r>
      <rPr>
        <sz val="11"/>
        <color rgb="FF006096"/>
        <rFont val="Roboto Condensed"/>
      </rPr>
      <t xml:space="preserve">
</t>
    </r>
    <r>
      <rPr>
        <sz val="11"/>
        <color rgb="FF006096"/>
        <rFont val="Roboto Condensed"/>
      </rPr>
      <t xml:space="preserve">  OR Drop_priv='Y'</t>
    </r>
    <r>
      <rPr>
        <sz val="11"/>
        <color rgb="FF006096"/>
        <rFont val="Roboto Condensed"/>
      </rPr>
      <t xml:space="preserve">
</t>
    </r>
    <r>
      <rPr>
        <sz val="11"/>
        <color rgb="FF006096"/>
        <rFont val="Roboto Condensed"/>
      </rPr>
      <t xml:space="preserve">  OR Alter_priv='Y';</t>
    </r>
    <r>
      <rPr>
        <sz val="11"/>
        <color rgb="FF006096"/>
        <rFont val="Roboto Condensed"/>
      </rPr>
      <t xml:space="preserve">
</t>
    </r>
    <r>
      <rPr>
        <sz val="11"/>
        <color rgb="FF000000"/>
        <rFont val="Calibri"/>
      </rPr>
      <t xml:space="preserve">
</t>
    </r>
    <r>
      <rPr>
        <sz val="11"/>
        <color rgb="FF000000"/>
        <rFont val="Calibri"/>
      </rPr>
      <t>Ensure all users returned are permitted to have these privileges on the indicated databases.</t>
    </r>
  </si>
  <si>
    <t>5.10</t>
  </si>
  <si>
    <r>
      <rPr>
        <sz val="11"/>
        <rFont val="Calibri"/>
      </rPr>
      <t>Securely Define Stored Procedures and Functions DEFINER and INVOKER</t>
    </r>
  </si>
  <si>
    <r>
      <rPr>
        <sz val="11"/>
        <color rgb="FF000000"/>
        <rFont val="Calibri"/>
      </rPr>
      <t>Drop and recreate stored procedures and functions using proper DEFINER and INVOKER settings, or other code changes.</t>
    </r>
  </si>
  <si>
    <r>
      <rPr>
        <sz val="11"/>
        <color rgb="FF000000"/>
        <rFont val="Calibri"/>
      </rPr>
      <t>Stored procedure and stored function declarations include a definition of permissions which can be used to escalate permissions. It's important to inspect these settings to ensure they do not unnecessarily escalate privileges.</t>
    </r>
  </si>
  <si>
    <r>
      <rPr>
        <sz val="11"/>
        <color rgb="FF000000"/>
        <rFont val="Calibri"/>
      </rPr>
      <t>Run the following:</t>
    </r>
    <r>
      <rPr>
        <sz val="11"/>
        <color rgb="FF000000"/>
        <rFont val="Calibri"/>
      </rPr>
      <t xml:space="preserve">
</t>
    </r>
    <r>
      <rPr>
        <sz val="11"/>
        <color rgb="FF006096"/>
        <rFont val="Roboto Condensed"/>
      </rPr>
      <t>SHOW PROCEDURE STATUS;</t>
    </r>
    <r>
      <rPr>
        <sz val="11"/>
        <color rgb="FF006096"/>
        <rFont val="Roboto Condensed"/>
      </rPr>
      <t xml:space="preserve">
</t>
    </r>
    <r>
      <rPr>
        <sz val="11"/>
        <color rgb="FF006096"/>
        <rFont val="Roboto Condensed"/>
      </rPr>
      <t>SHOW FUNCTION STATUS;</t>
    </r>
    <r>
      <rPr>
        <sz val="11"/>
        <color rgb="FF006096"/>
        <rFont val="Roboto Condensed"/>
      </rPr>
      <t xml:space="preserve">
</t>
    </r>
    <r>
      <rPr>
        <sz val="11"/>
        <color rgb="FF000000"/>
        <rFont val="Calibri"/>
      </rPr>
      <t xml:space="preserve">
</t>
    </r>
    <r>
      <rPr>
        <sz val="11"/>
        <color rgb="FF000000"/>
        <rFont val="Calibri"/>
      </rPr>
      <t>Inspect Definer and Invoker security types.</t>
    </r>
    <r>
      <rPr>
        <sz val="11"/>
        <color rgb="FF000000"/>
        <rFont val="Calibri"/>
      </rPr>
      <t xml:space="preserve">
</t>
    </r>
    <r>
      <rPr>
        <sz val="11"/>
        <color rgb="FF000000"/>
        <rFont val="Calibri"/>
      </rPr>
      <t>If DEFINER is a powerful user consider that user's permissions.</t>
    </r>
    <r>
      <rPr>
        <sz val="11"/>
        <color rgb="FF000000"/>
        <rFont val="Calibri"/>
      </rPr>
      <t xml:space="preserve">
</t>
    </r>
    <r>
      <rPr>
        <sz val="11"/>
        <color rgb="FF000000"/>
        <rFont val="Calibri"/>
      </rPr>
      <t>If INVOKER then the rights for the stored procedure or function are that of the user executing these.</t>
    </r>
    <r>
      <rPr>
        <sz val="11"/>
        <color rgb="FF000000"/>
        <rFont val="Calibri"/>
      </rPr>
      <t xml:space="preserve">
</t>
    </r>
    <r>
      <rPr>
        <sz val="11"/>
        <color rgb="FF000000"/>
        <rFont val="Calibri"/>
      </rPr>
      <t>Review code using</t>
    </r>
    <r>
      <rPr>
        <sz val="11"/>
        <color rgb="FF000000"/>
        <rFont val="Calibri"/>
      </rPr>
      <t xml:space="preserve">
</t>
    </r>
    <r>
      <rPr>
        <sz val="11"/>
        <color rgb="FF006096"/>
        <rFont val="Roboto Condensed"/>
      </rPr>
      <t>SHOW CREATE PROCEDURE &lt;name&gt;;</t>
    </r>
    <r>
      <rPr>
        <sz val="11"/>
        <color rgb="FF006096"/>
        <rFont val="Roboto Condensed"/>
      </rPr>
      <t xml:space="preserve">
</t>
    </r>
    <r>
      <rPr>
        <sz val="11"/>
        <color rgb="FF006096"/>
        <rFont val="Roboto Condensed"/>
      </rPr>
      <t>SHOW CREATE FUNCTION &lt;name&gt;;</t>
    </r>
    <r>
      <rPr>
        <sz val="11"/>
        <color rgb="FF006096"/>
        <rFont val="Roboto Condensed"/>
      </rPr>
      <t xml:space="preserve">
</t>
    </r>
    <r>
      <rPr>
        <sz val="11"/>
        <color rgb="FF000000"/>
        <rFont val="Calibri"/>
      </rPr>
      <t xml:space="preserve">
</t>
    </r>
    <r>
      <rPr>
        <sz val="11"/>
        <color rgb="FF000000"/>
        <rFont val="Calibri"/>
      </rPr>
      <t>For more details on Procedures and Functions</t>
    </r>
    <r>
      <rPr>
        <sz val="11"/>
        <color rgb="FF000000"/>
        <rFont val="Calibri"/>
      </rPr>
      <t xml:space="preserve">
</t>
    </r>
    <r>
      <rPr>
        <sz val="11"/>
        <color rgb="FF006096"/>
        <rFont val="Roboto Condensed"/>
      </rPr>
      <t>SELECT * FROM information_schema.routines;</t>
    </r>
    <r>
      <rPr>
        <sz val="11"/>
        <color rgb="FF006096"/>
        <rFont val="Roboto Condensed"/>
      </rPr>
      <t xml:space="preserve">
</t>
    </r>
    <r>
      <rPr>
        <sz val="11"/>
        <color rgb="FF000000"/>
        <rFont val="Calibri"/>
      </rPr>
      <t xml:space="preserve">
</t>
    </r>
    <r>
      <rPr>
        <sz val="11"/>
        <color rgb="FF000000"/>
        <rFont val="Calibri"/>
      </rPr>
      <t>For more details on Procedures and Functions input and output parameters.</t>
    </r>
    <r>
      <rPr>
        <sz val="11"/>
        <color rgb="FF000000"/>
        <rFont val="Calibri"/>
      </rPr>
      <t xml:space="preserve">
</t>
    </r>
    <r>
      <rPr>
        <sz val="11"/>
        <color rgb="FF006096"/>
        <rFont val="Roboto Condensed"/>
      </rPr>
      <t>SELECT * FROM information_schema.parameters;</t>
    </r>
    <r>
      <rPr>
        <sz val="11"/>
        <color rgb="FF006096"/>
        <rFont val="Roboto Condensed"/>
      </rPr>
      <t xml:space="preserve">
</t>
    </r>
  </si>
  <si>
    <t>5.11</t>
  </si>
  <si>
    <r>
      <rPr>
        <sz val="11"/>
        <rFont val="Calibri"/>
      </rPr>
      <t xml:space="preserve">Ensure Proper Use Of </t>
    </r>
    <r>
      <rPr>
        <sz val="11"/>
        <color rgb="FF000000"/>
        <rFont val="Calibri"/>
      </rPr>
      <t>'</t>
    </r>
    <r>
      <rPr>
        <b/>
        <sz val="11"/>
        <color rgb="FF000000"/>
        <rFont val="Calibri"/>
      </rPr>
      <t>SET_ANY_DEFINER</t>
    </r>
    <r>
      <rPr>
        <sz val="11"/>
        <color rgb="FF000000"/>
        <rFont val="Calibri"/>
      </rPr>
      <t>'</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</si>
  <si>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For each user, issue the following SQL statement (replace &lt;user&gt; with the non-administrative user):</t>
    </r>
    <r>
      <rPr>
        <sz val="11"/>
        <color rgb="FF000000"/>
        <rFont val="Calibri"/>
      </rPr>
      <t xml:space="preserve">
</t>
    </r>
    <r>
      <rPr>
        <sz val="11"/>
        <color rgb="FF006096"/>
        <rFont val="Roboto Condensed"/>
      </rPr>
      <t>REVOKE SET_ANY_DEFINER ON *.* FROM '&lt;user&gt;';\</t>
    </r>
    <r>
      <rPr>
        <sz val="11"/>
        <color rgb="FF006096"/>
        <rFont val="Roboto Condensed"/>
      </rPr>
      <t xml:space="preserve">
</t>
    </r>
  </si>
  <si>
    <r>
      <rPr>
        <sz val="11"/>
        <color rgb="FF000000"/>
        <rFont val="Calibri"/>
      </rPr>
      <t xml:space="preserve">Its critical to limit users ability to set and effective authorization ID that is used with executing a view or stored program.  This grant  provides a method to escalate privileges within MySQL views and procedures. A user with this privilege can specify any account as the </t>
    </r>
    <r>
      <rPr>
        <b/>
        <sz val="11"/>
        <color rgb="FF000000"/>
        <rFont val="Calibri"/>
      </rPr>
      <t>DEFINER</t>
    </r>
    <r>
      <rPr>
        <sz val="11"/>
        <color rgb="FF000000"/>
        <rFont val="Calibri"/>
      </rPr>
      <t xml:space="preserve"> attribute for </t>
    </r>
    <r>
      <rPr>
        <b/>
        <sz val="11"/>
        <color rgb="FF000000"/>
        <rFont val="Calibri"/>
      </rPr>
      <t>CREATE PROCEDURE</t>
    </r>
    <r>
      <rPr>
        <sz val="11"/>
        <color rgb="FF000000"/>
        <rFont val="Calibri"/>
      </rPr>
      <t xml:space="preserve">, </t>
    </r>
    <r>
      <rPr>
        <b/>
        <sz val="11"/>
        <color rgb="FF000000"/>
        <rFont val="Calibri"/>
      </rPr>
      <t>CREATE FUNCTION</t>
    </r>
    <r>
      <rPr>
        <sz val="11"/>
        <color rgb="FF000000"/>
        <rFont val="Calibri"/>
      </rPr>
      <t xml:space="preserve">, </t>
    </r>
    <r>
      <rPr>
        <b/>
        <sz val="11"/>
        <color rgb="FF000000"/>
        <rFont val="Calibri"/>
      </rPr>
      <t>CREATE TRIGGER</t>
    </r>
    <r>
      <rPr>
        <sz val="11"/>
        <color rgb="FF000000"/>
        <rFont val="Calibri"/>
      </rPr>
      <t xml:space="preserve">, </t>
    </r>
    <r>
      <rPr>
        <b/>
        <sz val="11"/>
        <color rgb="FF000000"/>
        <rFont val="Calibri"/>
      </rPr>
      <t>CREATE EVENT</t>
    </r>
    <r>
      <rPr>
        <sz val="11"/>
        <color rgb="FF000000"/>
        <rFont val="Calibri"/>
      </rPr>
      <t xml:space="preserve">, </t>
    </r>
    <r>
      <rPr>
        <b/>
        <sz val="11"/>
        <color rgb="FF000000"/>
        <rFont val="Calibri"/>
      </rPr>
      <t>ALTER EVENT</t>
    </r>
    <r>
      <rPr>
        <sz val="11"/>
        <color rgb="FF000000"/>
        <rFont val="Calibri"/>
      </rPr>
      <t xml:space="preserve">, </t>
    </r>
    <r>
      <rPr>
        <b/>
        <sz val="11"/>
        <color rgb="FF000000"/>
        <rFont val="Calibri"/>
      </rPr>
      <t>CREATE VIEW</t>
    </r>
    <r>
      <rPr>
        <sz val="11"/>
        <color rgb="FF000000"/>
        <rFont val="Calibri"/>
      </rPr>
      <t xml:space="preserve">, and </t>
    </r>
    <r>
      <rPr>
        <b/>
        <sz val="11"/>
        <color rgb="FF000000"/>
        <rFont val="Calibri"/>
      </rPr>
      <t>ALTER VIEW</t>
    </r>
    <r>
      <rPr>
        <sz val="11"/>
        <color rgb="FF000000"/>
        <rFont val="Calibri"/>
      </rPr>
      <t>. Without this privilege, only the effective authentication ID can be specified.</t>
    </r>
  </si>
  <si>
    <r>
      <rPr>
        <sz val="11"/>
        <color rgb="FF000000"/>
        <rFont val="Calibri"/>
      </rPr>
      <t>Execute the following SQL statements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PRIVILEGE_TYPE = ‘SET_ANY_DEFINER’;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</si>
  <si>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5.12</t>
  </si>
  <si>
    <r>
      <rPr>
        <sz val="11"/>
        <rFont val="Calibri"/>
      </rPr>
      <t>Ensure Proper Use Of ALLOW_NONEXISTENT_DEFINER</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</si>
  <si>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For each user, issue the following SQL statement (replace &lt;user&gt; with the non-administrative user):</t>
    </r>
    <r>
      <rPr>
        <sz val="11"/>
        <color rgb="FF000000"/>
        <rFont val="Calibri"/>
      </rPr>
      <t xml:space="preserve">
</t>
    </r>
    <r>
      <rPr>
        <sz val="11"/>
        <color rgb="FF006096"/>
        <rFont val="Roboto Condensed"/>
      </rPr>
      <t>REVOKE ALLOW_NONEXISTENT_DEFINER ON *.* FROM '&lt;user&gt;';</t>
    </r>
    <r>
      <rPr>
        <sz val="11"/>
        <color rgb="FF006096"/>
        <rFont val="Roboto Condensed"/>
      </rPr>
      <t xml:space="preserve">
</t>
    </r>
  </si>
  <si>
    <r>
      <rPr>
        <sz val="11"/>
        <color rgb="FF000000"/>
        <rFont val="Calibri"/>
      </rPr>
      <t xml:space="preserve">Its critical to limit users ability to set and effective authorization ID that is used with executing a view or stored program.  This grant provides a method to escalate privileges within MySQL views and procedures. A user with this privilege can specify an non-existing account as the </t>
    </r>
    <r>
      <rPr>
        <b/>
        <sz val="11"/>
        <color rgb="FF000000"/>
        <rFont val="Calibri"/>
      </rPr>
      <t>DEFINER</t>
    </r>
    <r>
      <rPr>
        <sz val="11"/>
        <color rgb="FF000000"/>
        <rFont val="Calibri"/>
      </rPr>
      <t xml:space="preserve"> attribute for </t>
    </r>
    <r>
      <rPr>
        <b/>
        <sz val="11"/>
        <color rgb="FF000000"/>
        <rFont val="Calibri"/>
      </rPr>
      <t>CREATE PROCEDURE</t>
    </r>
    <r>
      <rPr>
        <sz val="11"/>
        <color rgb="FF000000"/>
        <rFont val="Calibri"/>
      </rPr>
      <t xml:space="preserve">, </t>
    </r>
    <r>
      <rPr>
        <b/>
        <sz val="11"/>
        <color rgb="FF000000"/>
        <rFont val="Calibri"/>
      </rPr>
      <t>CREATE FUNCTION</t>
    </r>
    <r>
      <rPr>
        <sz val="11"/>
        <color rgb="FF000000"/>
        <rFont val="Calibri"/>
      </rPr>
      <t xml:space="preserve">, </t>
    </r>
    <r>
      <rPr>
        <b/>
        <sz val="11"/>
        <color rgb="FF000000"/>
        <rFont val="Calibri"/>
      </rPr>
      <t>CREATE TRIGGER</t>
    </r>
    <r>
      <rPr>
        <sz val="11"/>
        <color rgb="FF000000"/>
        <rFont val="Calibri"/>
      </rPr>
      <t xml:space="preserve">, </t>
    </r>
    <r>
      <rPr>
        <b/>
        <sz val="11"/>
        <color rgb="FF000000"/>
        <rFont val="Calibri"/>
      </rPr>
      <t>CREATE EVENT</t>
    </r>
    <r>
      <rPr>
        <sz val="11"/>
        <color rgb="FF000000"/>
        <rFont val="Calibri"/>
      </rPr>
      <t xml:space="preserve">, </t>
    </r>
    <r>
      <rPr>
        <b/>
        <sz val="11"/>
        <color rgb="FF000000"/>
        <rFont val="Calibri"/>
      </rPr>
      <t>ALTER EVENT</t>
    </r>
    <r>
      <rPr>
        <sz val="11"/>
        <color rgb="FF000000"/>
        <rFont val="Calibri"/>
      </rPr>
      <t xml:space="preserve">, </t>
    </r>
    <r>
      <rPr>
        <b/>
        <sz val="11"/>
        <color rgb="FF000000"/>
        <rFont val="Calibri"/>
      </rPr>
      <t>CREATE VIEW</t>
    </r>
    <r>
      <rPr>
        <sz val="11"/>
        <color rgb="FF000000"/>
        <rFont val="Calibri"/>
      </rPr>
      <t xml:space="preserve">, and </t>
    </r>
    <r>
      <rPr>
        <b/>
        <sz val="11"/>
        <color rgb="FF000000"/>
        <rFont val="Calibri"/>
      </rPr>
      <t>ALTER VIEW</t>
    </r>
    <r>
      <rPr>
        <sz val="11"/>
        <color rgb="FF000000"/>
        <rFont val="Calibri"/>
      </rPr>
      <t>.</t>
    </r>
    <r>
      <rPr>
        <sz val="11"/>
        <color rgb="FF000000"/>
        <rFont val="Calibri"/>
      </rPr>
      <t xml:space="preserve">
</t>
    </r>
    <r>
      <rPr>
        <sz val="11"/>
        <color rgb="FF000000"/>
        <rFont val="Calibri"/>
      </rPr>
      <t>Later a user with escalated privileges could be created, providing unintended access rights which can be improperly used.</t>
    </r>
    <r>
      <rPr>
        <sz val="11"/>
        <color rgb="FF000000"/>
        <rFont val="Calibri"/>
      </rPr>
      <t xml:space="preserve">
</t>
    </r>
    <r>
      <rPr>
        <sz val="11"/>
        <color rgb="FF000000"/>
        <rFont val="Calibri"/>
      </rPr>
      <t>This permission is often needed temporarily when performing database migration.  Once a migration is complete this permission is typically no longer necessary and should be removed.</t>
    </r>
  </si>
  <si>
    <r>
      <rPr>
        <sz val="11"/>
        <color rgb="FF000000"/>
        <rFont val="Calibri"/>
      </rPr>
      <t>Execute the following SQL statements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PRIVILEGE_TYPE = ‘ALLOW_NONEXISTENT_DEFINER’;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</si>
  <si>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Auditing and Logging</t>
  </si>
  <si>
    <t>6.1</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</si>
  <si>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</si>
  <si>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 xml:space="preserve"> or </t>
    </r>
    <r>
      <rPr>
        <b/>
        <sz val="11"/>
        <color rgb="FF000000"/>
        <rFont val="Calibri"/>
      </rPr>
      <t>my.ini</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log-error</t>
    </r>
    <r>
      <rPr>
        <sz val="11"/>
        <color rgb="FF000000"/>
        <rFont val="Calibri"/>
      </rPr>
      <t xml:space="preserve"> option to the path for the error log.</t>
    </r>
  </si>
  <si>
    <r>
      <rPr>
        <sz val="11"/>
        <color rgb="FF000000"/>
        <rFont val="Calibri"/>
      </rPr>
      <t xml:space="preserve">The error log contains information about events such as </t>
    </r>
    <r>
      <rPr>
        <b/>
        <sz val="11"/>
        <color rgb="FF000000"/>
        <rFont val="Calibri"/>
      </rPr>
      <t>mysqld</t>
    </r>
    <r>
      <rPr>
        <sz val="11"/>
        <color rgb="FF000000"/>
        <rFont val="Calibri"/>
      </rPr>
      <t xml:space="preserve"> starting and stopping, when a table needs to be checked or repaired, and, depending on the host operating system, stack traces when </t>
    </r>
    <r>
      <rPr>
        <b/>
        <sz val="11"/>
        <color rgb="FF000000"/>
        <rFont val="Calibri"/>
      </rPr>
      <t>mysqld</t>
    </r>
    <r>
      <rPr>
        <sz val="11"/>
        <color rgb="FF000000"/>
        <rFont val="Calibri"/>
      </rPr>
      <t xml:space="preserve"> fails.</t>
    </r>
  </si>
  <si>
    <r>
      <rPr>
        <sz val="11"/>
        <color rgb="FF000000"/>
        <rFont val="Calibri"/>
      </rPr>
      <t>Execute the following SQL statement to audit this setting:</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a path to a file and not </t>
    </r>
    <r>
      <rPr>
        <b/>
        <sz val="11"/>
        <color rgb="FF000000"/>
        <rFont val="Calibri"/>
      </rPr>
      <t>./stderr.err</t>
    </r>
    <r>
      <rPr>
        <sz val="11"/>
        <color rgb="FF000000"/>
        <rFont val="Calibri"/>
      </rPr>
      <t>.</t>
    </r>
  </si>
  <si>
    <r>
      <rPr>
        <b/>
        <sz val="11"/>
        <color rgb="FF000000"/>
        <rFont val="Calibri"/>
      </rPr>
      <t>./stderr.err</t>
    </r>
  </si>
  <si>
    <t>6.2</t>
  </si>
  <si>
    <r>
      <rPr>
        <sz val="11"/>
        <rFont val="Calibri"/>
      </rPr>
      <t>Ensure Log Files are Stored on a Non-System Partition</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</si>
  <si>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log-bin</t>
    </r>
    <r>
      <rPr>
        <sz val="11"/>
        <color rgb="FF000000"/>
        <rFont val="Calibri"/>
      </rPr>
      <t xml:space="preserve"> entry and set it to a file not on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</si>
  <si>
    <r>
      <rPr>
        <sz val="11"/>
        <color rgb="FF000000"/>
        <rFont val="Calibri"/>
      </rPr>
      <t>MySQL log files can be set in the MySQL configuration to exist anywhere on the filesystem. It is common practice to ensure that the system filesystem is left uncluttered by application logs. System filesystems include the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</si>
  <si>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@@global.log_bin_basename;</t>
    </r>
    <r>
      <rPr>
        <sz val="11"/>
        <color rgb="FF006096"/>
        <rFont val="Roboto Condensed"/>
      </rPr>
      <t xml:space="preserve">
</t>
    </r>
    <r>
      <rPr>
        <sz val="11"/>
        <color rgb="FF000000"/>
        <rFont val="Calibri"/>
      </rPr>
      <t xml:space="preserve">
</t>
    </r>
    <r>
      <rPr>
        <sz val="11"/>
        <color rgb="FF000000"/>
        <rFont val="Calibri"/>
      </rPr>
      <t>Ensure the value returned does not indicate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</si>
  <si>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t>6.3</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</si>
  <si>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</si>
  <si>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Ensure the following line is found in the </t>
    </r>
    <r>
      <rPr>
        <b/>
        <sz val="11"/>
        <color rgb="FF000000"/>
        <rFont val="Calibri"/>
      </rPr>
      <t>mysqld</t>
    </r>
    <r>
      <rPr>
        <sz val="11"/>
        <color rgb="FF000000"/>
        <rFont val="Calibri"/>
      </rPr>
      <t xml:space="preserve"> section</t>
    </r>
    <r>
      <rPr>
        <sz val="11"/>
        <color rgb="FF000000"/>
        <rFont val="Calibri"/>
      </rPr>
      <t xml:space="preserve">
</t>
    </r>
    <r>
      <rPr>
        <sz val="11"/>
        <color rgb="FF006096"/>
        <rFont val="Roboto Condensed"/>
      </rPr>
      <t>log_error_verbosity = 2</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</si>
  <si>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system variable, set to </t>
    </r>
    <r>
      <rPr>
        <b/>
        <sz val="11"/>
        <color rgb="FF000000"/>
        <rFont val="Calibri"/>
      </rPr>
      <t>2</t>
    </r>
    <r>
      <rPr>
        <sz val="11"/>
        <color rgb="FF000000"/>
        <rFont val="Calibri"/>
      </rPr>
      <t xml:space="preserve"> by default, specifies the verbosity of events sent to the MySQL error log. A value of </t>
    </r>
    <r>
      <rPr>
        <b/>
        <sz val="11"/>
        <color rgb="FF000000"/>
        <rFont val="Calibri"/>
      </rPr>
      <t>2</t>
    </r>
    <r>
      <rPr>
        <sz val="11"/>
        <color rgb="FF000000"/>
        <rFont val="Calibri"/>
      </rPr>
      <t xml:space="preserve"> enables logging of error and warning messages, a value of </t>
    </r>
    <r>
      <rPr>
        <b/>
        <sz val="11"/>
        <color rgb="FF000000"/>
        <rFont val="Calibri"/>
      </rPr>
      <t>3</t>
    </r>
    <r>
      <rPr>
        <sz val="11"/>
        <color rgb="FF000000"/>
        <rFont val="Calibri"/>
      </rPr>
      <t xml:space="preserve"> also includes informational logging, a value of </t>
    </r>
    <r>
      <rPr>
        <b/>
        <sz val="11"/>
        <color rgb="FF000000"/>
        <rFont val="Calibri"/>
      </rPr>
      <t>1</t>
    </r>
    <r>
      <rPr>
        <sz val="11"/>
        <color rgb="FF000000"/>
        <rFont val="Calibri"/>
      </rPr>
      <t xml:space="preserve"> logs only errors.</t>
    </r>
  </si>
  <si>
    <r>
      <rPr>
        <sz val="11"/>
        <color rgb="FF000000"/>
        <rFont val="Calibri"/>
      </rPr>
      <t>Execute the following SQL statement to assess this recommendation:</t>
    </r>
    <r>
      <rPr>
        <sz val="11"/>
        <color rgb="FF000000"/>
        <rFont val="Calibri"/>
      </rPr>
      <t xml:space="preserve">
</t>
    </r>
    <r>
      <rPr>
        <sz val="11"/>
        <color rgb="FF006096"/>
        <rFont val="Roboto Condensed"/>
      </rPr>
      <t xml:space="preserve">SHOW GLOBAL VARIABLES LIKE 'log_error_verbosity';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equals </t>
    </r>
    <r>
      <rPr>
        <b/>
        <sz val="11"/>
        <color rgb="FF000000"/>
        <rFont val="Calibri"/>
      </rPr>
      <t>2</t>
    </r>
    <r>
      <rPr>
        <sz val="11"/>
        <color rgb="FF000000"/>
        <rFont val="Calibri"/>
      </rPr>
      <t>.</t>
    </r>
  </si>
  <si>
    <r>
      <rPr>
        <sz val="11"/>
        <color rgb="FF000000"/>
        <rFont val="Calibri"/>
      </rPr>
      <t>The option is enabled (</t>
    </r>
    <r>
      <rPr>
        <b/>
        <sz val="11"/>
        <color rgb="FF000000"/>
        <rFont val="Calibri"/>
      </rPr>
      <t>2</t>
    </r>
    <r>
      <rPr>
        <sz val="11"/>
        <color rgb="FF000000"/>
        <rFont val="Calibri"/>
      </rPr>
      <t>) - errors and warning events are logged - by default.</t>
    </r>
  </si>
  <si>
    <t>6.4</t>
  </si>
  <si>
    <r>
      <rPr>
        <sz val="11"/>
        <rFont val="Calibri"/>
      </rPr>
      <t xml:space="preserve">Ensure </t>
    </r>
    <r>
      <rPr>
        <sz val="11"/>
        <color rgb="FF000000"/>
        <rFont val="Calibri"/>
      </rPr>
      <t>'</t>
    </r>
    <r>
      <rPr>
        <b/>
        <sz val="11"/>
        <color rgb="FF000000"/>
        <rFont val="Calibri"/>
      </rPr>
      <t>log-raw</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</si>
  <si>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Find the </t>
    </r>
    <r>
      <rPr>
        <b/>
        <sz val="11"/>
        <color rgb="FF000000"/>
        <rFont val="Calibri"/>
      </rPr>
      <t>log-raw</t>
    </r>
    <r>
      <rPr>
        <sz val="11"/>
        <color rgb="FF000000"/>
        <rFont val="Calibri"/>
      </rPr>
      <t xml:space="preserve"> entry and set it as follows</t>
    </r>
    <r>
      <rPr>
        <sz val="11"/>
        <color rgb="FF000000"/>
        <rFont val="Calibri"/>
      </rPr>
      <t xml:space="preserve">
</t>
    </r>
    <r>
      <rPr>
        <sz val="11"/>
        <color rgb="FF006096"/>
        <rFont val="Roboto Condensed"/>
      </rPr>
      <t>log-raw = OFF</t>
    </r>
    <r>
      <rPr>
        <sz val="11"/>
        <color rgb="FF006096"/>
        <rFont val="Roboto Condensed"/>
      </rPr>
      <t xml:space="preserve">
</t>
    </r>
  </si>
  <si>
    <r>
      <rPr>
        <sz val="11"/>
        <color rgb="FF000000"/>
        <rFont val="Calibri"/>
      </rPr>
      <t xml:space="preserve">The </t>
    </r>
    <r>
      <rPr>
        <b/>
        <sz val="11"/>
        <color rgb="FF000000"/>
        <rFont val="Calibri"/>
      </rPr>
      <t>log-raw</t>
    </r>
    <r>
      <rPr>
        <sz val="11"/>
        <color rgb="FF000000"/>
        <rFont val="Calibri"/>
      </rPr>
      <t xml:space="preserve"> MySQL option determines whether passwords are rewritten by the server so as not to appear in log files as plain text. If </t>
    </r>
    <r>
      <rPr>
        <b/>
        <sz val="11"/>
        <color rgb="FF000000"/>
        <rFont val="Calibri"/>
      </rPr>
      <t>log-raw</t>
    </r>
    <r>
      <rPr>
        <sz val="11"/>
        <color rgb="FF000000"/>
        <rFont val="Calibri"/>
      </rPr>
      <t xml:space="preserve"> is enabled, then passwords are written to the various log files (</t>
    </r>
    <r>
      <rPr>
        <b/>
        <sz val="11"/>
        <color rgb="FF000000"/>
        <rFont val="Calibri"/>
      </rPr>
      <t>general query log</t>
    </r>
    <r>
      <rPr>
        <sz val="11"/>
        <color rgb="FF000000"/>
        <rFont val="Calibri"/>
      </rPr>
      <t xml:space="preserve">, </t>
    </r>
    <r>
      <rPr>
        <b/>
        <sz val="11"/>
        <color rgb="FF000000"/>
        <rFont val="Calibri"/>
      </rPr>
      <t>slow query log</t>
    </r>
    <r>
      <rPr>
        <sz val="11"/>
        <color rgb="FF000000"/>
        <rFont val="Calibri"/>
      </rPr>
      <t xml:space="preserve">, and </t>
    </r>
    <r>
      <rPr>
        <b/>
        <sz val="11"/>
        <color rgb="FF000000"/>
        <rFont val="Calibri"/>
      </rPr>
      <t>binary log</t>
    </r>
    <r>
      <rPr>
        <sz val="11"/>
        <color rgb="FF000000"/>
        <rFont val="Calibri"/>
      </rPr>
      <t>) in plain text.</t>
    </r>
  </si>
  <si>
    <r>
      <rPr>
        <sz val="11"/>
        <color rgb="FF000000"/>
        <rFont val="Calibri"/>
      </rPr>
      <t>Perform the following actions to assess this recommendation:</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log-raw</t>
    </r>
    <r>
      <rPr>
        <sz val="11"/>
        <color rgb="FF000000"/>
        <rFont val="Calibri"/>
      </rPr>
      <t xml:space="preserve"> entry is present</t>
    </r>
    <r>
      <rPr>
        <sz val="11"/>
        <color rgb="FF000000"/>
        <rFont val="Calibri"/>
      </rPr>
      <t xml:space="preserve">
</t>
    </r>
    <r>
      <rPr>
        <sz val="11"/>
        <color rgb="FF000000"/>
        <rFont val="Calibri"/>
      </rPr>
      <t xml:space="preserve">- Ensure the </t>
    </r>
    <r>
      <rPr>
        <b/>
        <sz val="11"/>
        <color rgb="FF000000"/>
        <rFont val="Calibri"/>
      </rPr>
      <t>log-raw</t>
    </r>
    <r>
      <rPr>
        <sz val="11"/>
        <color rgb="FF000000"/>
        <rFont val="Calibri"/>
      </rPr>
      <t xml:space="preserve"> entry is set to </t>
    </r>
    <r>
      <rPr>
        <b/>
        <sz val="11"/>
        <color rgb="FF000000"/>
        <rFont val="Calibri"/>
      </rPr>
      <t>OFF</t>
    </r>
  </si>
  <si>
    <t>6.5</t>
  </si>
  <si>
    <r>
      <rPr>
        <sz val="11"/>
        <rFont val="Calibri"/>
      </rPr>
      <t>Ensure Audit Filters Capture Connection Attempts</t>
    </r>
  </si>
  <si>
    <r>
      <rPr>
        <sz val="11"/>
        <color rgb="FF000000"/>
        <rFont val="Calibri"/>
      </rPr>
      <t>To remediate this configuration setting, execute one of the following SQL statements:</t>
    </r>
    <r>
      <rPr>
        <sz val="11"/>
        <color rgb="FF000000"/>
        <rFont val="Calibri"/>
      </rPr>
      <t xml:space="preserve">
</t>
    </r>
    <r>
      <rPr>
        <sz val="11"/>
        <color rgb="FF000000"/>
        <rFont val="Calibri"/>
      </rPr>
      <t>Log All connections – Successful and Failed:</t>
    </r>
    <r>
      <rPr>
        <sz val="11"/>
        <color rgb="FF000000"/>
        <rFont val="Calibri"/>
      </rPr>
      <t xml:space="preserve">
</t>
    </r>
    <r>
      <rPr>
        <sz val="11"/>
        <color rgb="FF006096"/>
        <rFont val="Roboto Condensed"/>
      </rPr>
      <t>SET @f = '{ "filter": { "class": { "name": "connection" } } }';</t>
    </r>
    <r>
      <rPr>
        <sz val="11"/>
        <color rgb="FF006096"/>
        <rFont val="Roboto Condensed"/>
      </rPr>
      <t xml:space="preserve">
</t>
    </r>
    <r>
      <rPr>
        <sz val="11"/>
        <color rgb="FF006096"/>
        <rFont val="Roboto Condensed"/>
      </rPr>
      <t>SELECT audit_log_filter_set_filter('log__all_conn_events', @f);</t>
    </r>
    <r>
      <rPr>
        <sz val="11"/>
        <color rgb="FF006096"/>
        <rFont val="Roboto Condensed"/>
      </rPr>
      <t xml:space="preserve">
</t>
    </r>
    <r>
      <rPr>
        <sz val="11"/>
        <color rgb="FF006096"/>
        <rFont val="Roboto Condensed"/>
      </rPr>
      <t>SELECT audit_log_filter_set_user('%', 'log_all_conn_events');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Log Only Failed Connections:</t>
    </r>
    <r>
      <rPr>
        <sz val="11"/>
        <color rgb="FF000000"/>
        <rFont val="Calibri"/>
      </rPr>
      <t xml:space="preserve">
</t>
    </r>
    <r>
      <rPr>
        <sz val="11"/>
        <color rgb="FF006096"/>
        <rFont val="Roboto Condensed"/>
      </rPr>
      <t>SET @f='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"filter": {</t>
    </r>
    <r>
      <rPr>
        <sz val="11"/>
        <color rgb="FF006096"/>
        <rFont val="Roboto Condensed"/>
      </rPr>
      <t xml:space="preserve">
</t>
    </r>
    <r>
      <rPr>
        <sz val="11"/>
        <color rgb="FF006096"/>
        <rFont val="Roboto Condensed"/>
      </rPr>
      <t xml:space="preserve">    "log": false,</t>
    </r>
    <r>
      <rPr>
        <sz val="11"/>
        <color rgb="FF006096"/>
        <rFont val="Roboto Condensed"/>
      </rPr>
      <t xml:space="preserve">
</t>
    </r>
    <r>
      <rPr>
        <sz val="11"/>
        <color rgb="FF006096"/>
        <rFont val="Roboto Condensed"/>
      </rPr>
      <t xml:space="preserve">    "class": {</t>
    </r>
    <r>
      <rPr>
        <sz val="11"/>
        <color rgb="FF006096"/>
        <rFont val="Roboto Condensed"/>
      </rPr>
      <t xml:space="preserve">
</t>
    </r>
    <r>
      <rPr>
        <sz val="11"/>
        <color rgb="FF006096"/>
        <rFont val="Roboto Condensed"/>
      </rPr>
      <t xml:space="preserve">        "name": "connection",</t>
    </r>
    <r>
      <rPr>
        <sz val="11"/>
        <color rgb="FF006096"/>
        <rFont val="Roboto Condensed"/>
      </rPr>
      <t xml:space="preserve">
</t>
    </r>
    <r>
      <rPr>
        <sz val="11"/>
        <color rgb="FF006096"/>
        <rFont val="Roboto Condensed"/>
      </rPr>
      <t xml:space="preserve">        "event": [</t>
    </r>
    <r>
      <rPr>
        <sz val="11"/>
        <color rgb="FF006096"/>
        <rFont val="Roboto Condensed"/>
      </rPr>
      <t xml:space="preserve">
</t>
    </r>
    <r>
      <rPr>
        <sz val="11"/>
        <color rgb="FF006096"/>
        <rFont val="Roboto Condensed"/>
      </rPr>
      <t xml:space="preserve">          { "name": "connect", "log" : { "not": { "field": { "name": "status", "value": 0 } } } },</t>
    </r>
    <r>
      <rPr>
        <sz val="11"/>
        <color rgb="FF006096"/>
        <rFont val="Roboto Condensed"/>
      </rPr>
      <t xml:space="preserve">
</t>
    </r>
    <r>
      <rPr>
        <sz val="11"/>
        <color rgb="FF006096"/>
        <rFont val="Roboto Condensed"/>
      </rPr>
      <t xml:space="preserve">          { "name": "disconnect", "log":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select @f;</t>
    </r>
    <r>
      <rPr>
        <sz val="11"/>
        <color rgb="FF006096"/>
        <rFont val="Roboto Condensed"/>
      </rPr>
      <t xml:space="preserve">
</t>
    </r>
    <r>
      <rPr>
        <sz val="11"/>
        <color rgb="FF006096"/>
        <rFont val="Roboto Condensed"/>
      </rPr>
      <t>SELECT audit_log_filter_set_filter('log_conn_events', @f);</t>
    </r>
    <r>
      <rPr>
        <sz val="11"/>
        <color rgb="FF006096"/>
        <rFont val="Roboto Condensed"/>
      </rPr>
      <t xml:space="preserve">
</t>
    </r>
    <r>
      <rPr>
        <sz val="11"/>
        <color rgb="FF006096"/>
        <rFont val="Roboto Condensed"/>
      </rPr>
      <t>SELECT audit_log_filter_set_user('%', 'log_conn_events');</t>
    </r>
    <r>
      <rPr>
        <sz val="11"/>
        <color rgb="FF006096"/>
        <rFont val="Roboto Condensed"/>
      </rPr>
      <t xml:space="preserve">
</t>
    </r>
  </si>
  <si>
    <r>
      <rPr>
        <sz val="11"/>
        <color rgb="FF000000"/>
        <rFont val="Calibri"/>
      </rPr>
      <t xml:space="preserve">The functions </t>
    </r>
    <r>
      <rPr>
        <b/>
        <sz val="11"/>
        <color rgb="FF000000"/>
        <rFont val="Calibri"/>
      </rPr>
      <t>audit_log_filter_set_filter()</t>
    </r>
    <r>
      <rPr>
        <sz val="11"/>
        <color rgb="FF000000"/>
        <rFont val="Calibri"/>
      </rPr>
      <t xml:space="preserve"> and </t>
    </r>
    <r>
      <rPr>
        <b/>
        <sz val="11"/>
        <color rgb="FF000000"/>
        <rFont val="Calibri"/>
      </rPr>
      <t>audit_log_filter_set_user()</t>
    </r>
    <r>
      <rPr>
        <sz val="11"/>
        <color rgb="FF000000"/>
        <rFont val="Calibri"/>
      </rPr>
      <t xml:space="preserve"> are used to define rules for auditing. With this feature you can easily audit successful and/or failed connection events and write to the audit log file.</t>
    </r>
  </si>
  <si>
    <r>
      <rPr>
        <sz val="11"/>
        <color rgb="FF000000"/>
        <rFont val="Calibri"/>
      </rPr>
      <t>If the audit rule and application of the rule to targeted or all users is not properly configured, it will not log failed connections, successful connections or any other connection related events.</t>
    </r>
  </si>
  <si>
    <r>
      <rPr>
        <sz val="11"/>
        <color rgb="FF000000"/>
        <rFont val="Calibri"/>
      </rPr>
      <t>To assess this recommendation, execute the following SQL statements:</t>
    </r>
    <r>
      <rPr>
        <sz val="11"/>
        <color rgb="FF000000"/>
        <rFont val="Calibri"/>
      </rPr>
      <t xml:space="preserve">
</t>
    </r>
    <r>
      <rPr>
        <sz val="11"/>
        <color rgb="FF000000"/>
        <rFont val="Calibri"/>
      </rPr>
      <t>Evaluate the filters:</t>
    </r>
    <r>
      <rPr>
        <sz val="11"/>
        <color rgb="FF000000"/>
        <rFont val="Calibri"/>
      </rPr>
      <t xml:space="preserve">
</t>
    </r>
    <r>
      <rPr>
        <sz val="11"/>
        <color rgb="FF006096"/>
        <rFont val="Roboto Condensed"/>
      </rPr>
      <t>SELECT * FROM mysql.audit_log_filter;</t>
    </r>
    <r>
      <rPr>
        <sz val="11"/>
        <color rgb="FF006096"/>
        <rFont val="Roboto Condensed"/>
      </rPr>
      <t xml:space="preserve">
</t>
    </r>
    <r>
      <rPr>
        <sz val="11"/>
        <color rgb="FF000000"/>
        <rFont val="Calibri"/>
      </rPr>
      <t xml:space="preserve">
</t>
    </r>
    <r>
      <rPr>
        <sz val="11"/>
        <color rgb="FF000000"/>
        <rFont val="Calibri"/>
      </rPr>
      <t>and to which accounts the filters are assigned:</t>
    </r>
    <r>
      <rPr>
        <sz val="11"/>
        <color rgb="FF000000"/>
        <rFont val="Calibri"/>
      </rPr>
      <t xml:space="preserve">
</t>
    </r>
    <r>
      <rPr>
        <sz val="11"/>
        <color rgb="FF006096"/>
        <rFont val="Roboto Condensed"/>
      </rPr>
      <t>SELECT * FROM mysql.audit_log_user;</t>
    </r>
    <r>
      <rPr>
        <sz val="11"/>
        <color rgb="FF006096"/>
        <rFont val="Roboto Condensed"/>
      </rPr>
      <t xml:space="preserve">
</t>
    </r>
    <r>
      <rPr>
        <sz val="11"/>
        <color rgb="FF000000"/>
        <rFont val="Calibri"/>
      </rPr>
      <t xml:space="preserve">
</t>
    </r>
    <r>
      <rPr>
        <sz val="11"/>
        <color rgb="FF000000"/>
        <rFont val="Calibri"/>
      </rPr>
      <t>Determine whether the filters and users assigned to filter meet your security, business, and regulatory requirements. If they do not, this is a fail.</t>
    </r>
    <r>
      <rPr>
        <sz val="11"/>
        <color rgb="FF000000"/>
        <rFont val="Calibri"/>
      </rPr>
      <t xml:space="preserve">
</t>
    </r>
    <r>
      <rPr>
        <sz val="11"/>
        <color rgb="FF000000"/>
        <rFont val="Calibri"/>
      </rPr>
      <t>Test your filters by attempting successful and failed connections or other events that should be captured in the audit trail and review the audit log to confirm those events were captured.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Successful Connections will have json fields:</t>
    </r>
    <r>
      <rPr>
        <sz val="11"/>
        <color rgb="FF000000"/>
        <rFont val="Calibri"/>
      </rPr>
      <t xml:space="preserve">
</t>
    </r>
    <r>
      <rPr>
        <sz val="11"/>
        <color rgb="FF006096"/>
        <rFont val="Roboto Condensed"/>
      </rPr>
      <t>"class": "connection", "event": "connect"</t>
    </r>
    <r>
      <rPr>
        <sz val="11"/>
        <color rgb="FF006096"/>
        <rFont val="Roboto Condensed"/>
      </rPr>
      <t xml:space="preserve">
</t>
    </r>
    <r>
      <rPr>
        <sz val="11"/>
        <color rgb="FF000000"/>
        <rFont val="Calibri"/>
      </rPr>
      <t xml:space="preserve">
</t>
    </r>
    <r>
      <rPr>
        <sz val="11"/>
        <color rgb="FF000000"/>
        <rFont val="Calibri"/>
      </rPr>
      <t xml:space="preserve">Failed Connections will have a failed status value - </t>
    </r>
    <r>
      <rPr>
        <b/>
        <sz val="11"/>
        <color rgb="FF000000"/>
        <rFont val="Calibri"/>
      </rPr>
      <t>"status": 1045</t>
    </r>
    <r>
      <rPr>
        <sz val="11"/>
        <color rgb="FF000000"/>
        <rFont val="Calibri"/>
      </rPr>
      <t xml:space="preserve">
</t>
    </r>
    <r>
      <rPr>
        <sz val="11"/>
        <color rgb="FF006096"/>
        <rFont val="Roboto Condensed"/>
      </rPr>
      <t>{ "timestamp": "2020-03-19 20:13:40", "id": 0, "class": "connection", "event": "connect", "connection_id": 30, "account": { "user": "", "host": "localhost" }, "login": { "user": "app_developer", "os": "", "ip": "127.0.0.1", "proxy": "" }, "connection_data": { "connection_type": "ssl", "status": 1045, "db": "" } }</t>
    </r>
    <r>
      <rPr>
        <sz val="11"/>
        <color rgb="FF006096"/>
        <rFont val="Roboto Condensed"/>
      </rPr>
      <t xml:space="preserve">
</t>
    </r>
    <r>
      <rPr>
        <sz val="11"/>
        <color rgb="FF000000"/>
        <rFont val="Calibri"/>
      </rPr>
      <t xml:space="preserve">
</t>
    </r>
    <r>
      <rPr>
        <sz val="11"/>
        <color rgb="FF000000"/>
        <rFont val="Calibri"/>
      </rPr>
      <t xml:space="preserve">Successful Connections will show a successful status value - </t>
    </r>
    <r>
      <rPr>
        <b/>
        <sz val="11"/>
        <color rgb="FF000000"/>
        <rFont val="Calibri"/>
      </rPr>
      <t>"status": 0</t>
    </r>
    <r>
      <rPr>
        <sz val="11"/>
        <color rgb="FF000000"/>
        <rFont val="Calibri"/>
      </rPr>
      <t xml:space="preserve">
</t>
    </r>
    <r>
      <rPr>
        <sz val="11"/>
        <color rgb="FF006096"/>
        <rFont val="Roboto Condensed"/>
      </rPr>
      <t>{ "timestamp": "2020-03-19 21:04:13", "id": 1, "class": "connection", "event": "connect", "connection_id": 38, "account": { "user": "newuser", "host": "localhost" }, "login": { "user": "newuser", "os": "", "ip": "127.0.0.1", "proxy": "" }, "connection_data": { "connection_type": "ssl", "status": 0, "db": "", "connection_attributes": { "_pid": "4971", "_os": "macos10.14", "_platform": "x86_64", "_client_version": "8.0.18", "_client_name": "libmysql", "program_name": "MySQLWorkbench" } } },</t>
    </r>
    <r>
      <rPr>
        <sz val="11"/>
        <color rgb="FF006096"/>
        <rFont val="Roboto Condensed"/>
      </rPr>
      <t xml:space="preserve">
</t>
    </r>
  </si>
  <si>
    <r>
      <rPr>
        <sz val="11"/>
        <color rgb="FF000000"/>
        <rFont val="Calibri"/>
      </rPr>
      <t xml:space="preserve">The default value for </t>
    </r>
    <r>
      <rPr>
        <b/>
        <sz val="11"/>
        <color rgb="FF000000"/>
        <rFont val="Calibri"/>
      </rPr>
      <t>audit_log_connection_policy</t>
    </r>
    <r>
      <rPr>
        <sz val="11"/>
        <color rgb="FF000000"/>
        <rFont val="Calibri"/>
      </rPr>
      <t xml:space="preserve"> is </t>
    </r>
    <r>
      <rPr>
        <b/>
        <sz val="11"/>
        <color rgb="FF000000"/>
        <rFont val="Calibri"/>
      </rPr>
      <t>ALL</t>
    </r>
    <r>
      <rPr>
        <sz val="11"/>
        <color rgb="FF000000"/>
        <rFont val="Calibri"/>
      </rPr>
      <t>.</t>
    </r>
  </si>
  <si>
    <t>6.6</t>
  </si>
  <si>
    <r>
      <rPr>
        <sz val="11"/>
        <rFont val="Calibri"/>
      </rPr>
      <t>Ensure ALL Events are Audited</t>
    </r>
  </si>
  <si>
    <r>
      <rPr>
        <sz val="11"/>
        <color rgb="FF000000"/>
        <rFont val="Calibri"/>
      </rPr>
      <t>Create Log All Filter:</t>
    </r>
    <r>
      <rPr>
        <sz val="11"/>
        <color rgb="FF000000"/>
        <rFont val="Calibri"/>
      </rPr>
      <t xml:space="preserve">
</t>
    </r>
    <r>
      <rPr>
        <sz val="11"/>
        <color rgb="FF006096"/>
        <rFont val="Roboto Condensed"/>
      </rPr>
      <t>SELECT audit_log_filter_set_filter('log_all', '{ "filter": { "log": true } }');</t>
    </r>
    <r>
      <rPr>
        <sz val="11"/>
        <color rgb="FF006096"/>
        <rFont val="Roboto Condensed"/>
      </rPr>
      <t xml:space="preserve">
</t>
    </r>
    <r>
      <rPr>
        <sz val="11"/>
        <color rgb="FF000000"/>
        <rFont val="Calibri"/>
      </rPr>
      <t xml:space="preserve">
</t>
    </r>
    <r>
      <rPr>
        <sz val="11"/>
        <color rgb="FF000000"/>
        <rFont val="Calibri"/>
      </rPr>
      <t>Apply to all logins:</t>
    </r>
    <r>
      <rPr>
        <sz val="11"/>
        <color rgb="FF000000"/>
        <rFont val="Calibri"/>
      </rPr>
      <t xml:space="preserve">
</t>
    </r>
    <r>
      <rPr>
        <sz val="11"/>
        <color rgb="FF006096"/>
        <rFont val="Roboto Condensed"/>
      </rPr>
      <t>SELECT audit_log_filter_set_user('%', 'log_all');</t>
    </r>
    <r>
      <rPr>
        <sz val="11"/>
        <color rgb="FF006096"/>
        <rFont val="Roboto Condensed"/>
      </rPr>
      <t xml:space="preserve">
</t>
    </r>
  </si>
  <si>
    <r>
      <rPr>
        <sz val="11"/>
        <color rgb="FF000000"/>
        <rFont val="Calibri"/>
      </rPr>
      <t>This filter defines all events to be written to the audit log.</t>
    </r>
  </si>
  <si>
    <r>
      <rPr>
        <sz val="11"/>
        <color rgb="FF000000"/>
        <rFont val="Calibri"/>
      </rPr>
      <t>Logging all events can result in very large audit files. In the case where the database is extremely active it may be more appropriate to be more selective when defining audit filters.</t>
    </r>
  </si>
  <si>
    <r>
      <rPr>
        <sz val="11"/>
        <color rgb="FF000000"/>
        <rFont val="Calibri"/>
      </rPr>
      <t>Show all filters.</t>
    </r>
    <r>
      <rPr>
        <sz val="11"/>
        <color rgb="FF000000"/>
        <rFont val="Calibri"/>
      </rPr>
      <t xml:space="preserve">
</t>
    </r>
    <r>
      <rPr>
        <sz val="11"/>
        <color rgb="FF006096"/>
        <rFont val="Roboto Condensed"/>
      </rPr>
      <t>SELECT * FROM mysql.audit_log_filter;</t>
    </r>
    <r>
      <rPr>
        <sz val="11"/>
        <color rgb="FF006096"/>
        <rFont val="Roboto Condensed"/>
      </rPr>
      <t xml:space="preserve">
</t>
    </r>
    <r>
      <rPr>
        <sz val="11"/>
        <color rgb="FF000000"/>
        <rFont val="Calibri"/>
      </rPr>
      <t xml:space="preserve">
</t>
    </r>
    <r>
      <rPr>
        <sz val="11"/>
        <color rgb="FF000000"/>
        <rFont val="Calibri"/>
      </rPr>
      <t>Must return a filter name with a filter defined to log everything, for example: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NAME    | FILTER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log_all | {"filter": {"log": true}}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Show users to filter binding.</t>
    </r>
    <r>
      <rPr>
        <sz val="11"/>
        <color rgb="FF000000"/>
        <rFont val="Calibri"/>
      </rPr>
      <t xml:space="preserve">
</t>
    </r>
    <r>
      <rPr>
        <sz val="11"/>
        <color rgb="FF006096"/>
        <rFont val="Roboto Condensed"/>
      </rPr>
      <t>SELECT * FROM mysql.audit_log_user;</t>
    </r>
    <r>
      <rPr>
        <sz val="11"/>
        <color rgb="FF006096"/>
        <rFont val="Roboto Condensed"/>
      </rPr>
      <t xml:space="preserve">
</t>
    </r>
    <r>
      <rPr>
        <sz val="11"/>
        <color rgb="FF000000"/>
        <rFont val="Calibri"/>
      </rPr>
      <t xml:space="preserve">
</t>
    </r>
    <r>
      <rPr>
        <sz val="11"/>
        <color rgb="FF000000"/>
        <rFont val="Calibri"/>
      </rPr>
      <t xml:space="preserve">Ensure the filter to </t>
    </r>
    <r>
      <rPr>
        <b/>
        <sz val="11"/>
        <color rgb="FF000000"/>
        <rFont val="Calibri"/>
      </rPr>
      <t>log_all</t>
    </r>
    <r>
      <rPr>
        <sz val="11"/>
        <color rgb="FF000000"/>
        <rFont val="Calibri"/>
      </rPr>
      <t xml:space="preserve"> (name can vary) is applied to all users.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USER | HOST | FILTERNAME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    |      | log_all    |</t>
    </r>
    <r>
      <rPr>
        <sz val="11"/>
        <color rgb="FF006096"/>
        <rFont val="Roboto Condensed"/>
      </rPr>
      <t xml:space="preserve">
</t>
    </r>
    <r>
      <rPr>
        <sz val="11"/>
        <color rgb="FF006096"/>
        <rFont val="Roboto Condensed"/>
      </rPr>
      <t>+------+------+------------+</t>
    </r>
    <r>
      <rPr>
        <sz val="11"/>
        <color rgb="FF006096"/>
        <rFont val="Roboto Condensed"/>
      </rPr>
      <t xml:space="preserve">
</t>
    </r>
  </si>
  <si>
    <t>6.7</t>
  </si>
  <si>
    <r>
      <rPr>
        <sz val="11"/>
        <rFont val="Calibri"/>
      </rPr>
      <t>Set audit_log_strategy to SYNCHRONOUS or SEMISYNCRONOUS</t>
    </r>
  </si>
  <si>
    <r>
      <rPr>
        <sz val="11"/>
        <color rgb="FF000000"/>
        <rFont val="Calibri"/>
      </rPr>
      <t>To remediate this configuration:</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Navigate to the </t>
    </r>
    <r>
      <rPr>
        <b/>
        <sz val="11"/>
        <color rgb="FF000000"/>
        <rFont val="Calibri"/>
      </rPr>
      <t>mysqld</t>
    </r>
    <r>
      <rPr>
        <sz val="11"/>
        <color rgb="FF000000"/>
        <rFont val="Calibri"/>
      </rPr>
      <t xml:space="preserve"> section of the configuration file</t>
    </r>
    <r>
      <rPr>
        <sz val="11"/>
        <color rgb="FF000000"/>
        <rFont val="Calibri"/>
      </rPr>
      <t xml:space="preserve">
</t>
    </r>
    <r>
      <rPr>
        <sz val="11"/>
        <color rgb="FF000000"/>
        <rFont val="Calibri"/>
      </rPr>
      <t xml:space="preserve">- Set </t>
    </r>
    <r>
      <rPr>
        <b/>
        <sz val="11"/>
        <color rgb="FF000000"/>
        <rFont val="Calibri"/>
      </rPr>
      <t>audit_log_strategy='SEMISYNCHRONOUS'</t>
    </r>
    <r>
      <rPr>
        <sz val="11"/>
        <color rgb="FF000000"/>
        <rFont val="Calibri"/>
      </rPr>
      <t xml:space="preserve"> (or </t>
    </r>
    <r>
      <rPr>
        <b/>
        <sz val="11"/>
        <color rgb="FF000000"/>
        <rFont val="Calibri"/>
      </rPr>
      <t>SYNCHRONOUS</t>
    </r>
    <r>
      <rPr>
        <sz val="11"/>
        <color rgb="FF000000"/>
        <rFont val="Calibri"/>
      </rPr>
      <t>)</t>
    </r>
  </si>
  <si>
    <r>
      <rPr>
        <sz val="11"/>
        <color rgb="FF000000"/>
        <rFont val="Calibri"/>
      </rPr>
      <t xml:space="preserve">The </t>
    </r>
    <r>
      <rPr>
        <b/>
        <sz val="11"/>
        <color rgb="FF000000"/>
        <rFont val="Calibri"/>
      </rPr>
      <t>audit_log_strategy</t>
    </r>
    <r>
      <rPr>
        <sz val="11"/>
        <color rgb="FF000000"/>
        <rFont val="Calibri"/>
      </rPr>
      <t xml:space="preserve"> must be set to </t>
    </r>
    <r>
      <rPr>
        <b/>
        <sz val="11"/>
        <color rgb="FF000000"/>
        <rFont val="Calibri"/>
      </rPr>
      <t>SYNCHRONOUS</t>
    </r>
    <r>
      <rPr>
        <sz val="11"/>
        <color rgb="FF000000"/>
        <rFont val="Calibri"/>
      </rPr>
      <t xml:space="preserve"> or </t>
    </r>
    <r>
      <rPr>
        <b/>
        <sz val="11"/>
        <color rgb="FF000000"/>
        <rFont val="Calibri"/>
      </rPr>
      <t>SEMISYNCHRONOUS</t>
    </r>
  </si>
  <si>
    <r>
      <rPr>
        <sz val="11"/>
        <color rgb="FF000000"/>
        <rFont val="Calibri"/>
      </rPr>
      <t xml:space="preserve">If this setting is set to </t>
    </r>
    <r>
      <rPr>
        <b/>
        <sz val="11"/>
        <color rgb="FF000000"/>
        <rFont val="Calibri"/>
      </rPr>
      <t>PERFORMANCE</t>
    </r>
    <r>
      <rPr>
        <sz val="11"/>
        <color rgb="FF000000"/>
        <rFont val="Calibri"/>
      </rPr>
      <t xml:space="preserve"> or </t>
    </r>
    <r>
      <rPr>
        <b/>
        <sz val="11"/>
        <color rgb="FF000000"/>
        <rFont val="Calibri"/>
      </rPr>
      <t>ASYNCHRONOUS</t>
    </r>
    <r>
      <rPr>
        <sz val="11"/>
        <color rgb="FF000000"/>
        <rFont val="Calibri"/>
      </rPr>
      <t xml:space="preserve"> audit events might be lost in case of a crash or when the server somehow can't write to the audit log file.</t>
    </r>
  </si>
  <si>
    <r>
      <rPr>
        <sz val="11"/>
        <color rgb="FF000000"/>
        <rFont val="Calibri"/>
      </rPr>
      <t>To assess this recommendation, execute the following SQL statement:</t>
    </r>
    <r>
      <rPr>
        <sz val="11"/>
        <color rgb="FF000000"/>
        <rFont val="Calibri"/>
      </rPr>
      <t xml:space="preserve">
</t>
    </r>
    <r>
      <rPr>
        <sz val="11"/>
        <color rgb="FF006096"/>
        <rFont val="Roboto Condensed"/>
      </rPr>
      <t>SHOW GLOBAL VARIABLES LIKE 'audit_log_strategy';</t>
    </r>
    <r>
      <rPr>
        <sz val="11"/>
        <color rgb="FF006096"/>
        <rFont val="Roboto Condensed"/>
      </rPr>
      <t xml:space="preserve">
</t>
    </r>
    <r>
      <rPr>
        <sz val="11"/>
        <color rgb="FF000000"/>
        <rFont val="Calibri"/>
      </rPr>
      <t xml:space="preserve">
</t>
    </r>
    <r>
      <rPr>
        <sz val="11"/>
        <color rgb="FF000000"/>
        <rFont val="Calibri"/>
      </rPr>
      <t xml:space="preserve">The result should be </t>
    </r>
    <r>
      <rPr>
        <b/>
        <sz val="11"/>
        <color rgb="FF000000"/>
        <rFont val="Calibri"/>
      </rPr>
      <t>SYNCHRONOUS</t>
    </r>
    <r>
      <rPr>
        <sz val="11"/>
        <color rgb="FF000000"/>
        <rFont val="Calibri"/>
      </rPr>
      <t xml:space="preserve"> or </t>
    </r>
    <r>
      <rPr>
        <b/>
        <sz val="11"/>
        <color rgb="FF000000"/>
        <rFont val="Calibri"/>
      </rPr>
      <t>SEMISYNCHRONOUS</t>
    </r>
  </si>
  <si>
    <r>
      <rPr>
        <b/>
        <sz val="11"/>
        <color rgb="FF000000"/>
        <rFont val="Calibri"/>
      </rPr>
      <t>ASYNCHRONOUS</t>
    </r>
  </si>
  <si>
    <t>6.8</t>
  </si>
  <si>
    <r>
      <rPr>
        <sz val="11"/>
        <rFont val="Calibri"/>
      </rPr>
      <t>Ensure the Audit Plugin Can</t>
    </r>
    <r>
      <rPr>
        <sz val="11"/>
        <color rgb="FF000000"/>
        <rFont val="Calibri"/>
      </rPr>
      <t>'</t>
    </r>
    <r>
      <rPr>
        <sz val="11"/>
        <color rgb="FF000000"/>
        <rFont val="Calibri"/>
      </rPr>
      <t>t be Unloaded</t>
    </r>
  </si>
  <si>
    <r>
      <rPr>
        <sz val="11"/>
        <color rgb="FF000000"/>
        <rFont val="Calibri"/>
      </rPr>
      <t>To remediate this setting, follow these steps:</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Ensure the following line is found in the </t>
    </r>
    <r>
      <rPr>
        <b/>
        <sz val="11"/>
        <color rgb="FF000000"/>
        <rFont val="Calibri"/>
      </rPr>
      <t>mysqld</t>
    </r>
    <r>
      <rPr>
        <sz val="11"/>
        <color rgb="FF000000"/>
        <rFont val="Calibri"/>
      </rPr>
      <t xml:space="preserve"> section</t>
    </r>
    <r>
      <rPr>
        <sz val="11"/>
        <color rgb="FF000000"/>
        <rFont val="Calibri"/>
      </rPr>
      <t xml:space="preserve">
</t>
    </r>
    <r>
      <rPr>
        <sz val="11"/>
        <color rgb="FF006096"/>
        <rFont val="Roboto Condensed"/>
      </rPr>
      <t>audit_log = 'FORCE_PLUS_PERMANENT'</t>
    </r>
    <r>
      <rPr>
        <sz val="11"/>
        <color rgb="FF006096"/>
        <rFont val="Roboto Condensed"/>
      </rPr>
      <t xml:space="preserve">
</t>
    </r>
  </si>
  <si>
    <r>
      <rPr>
        <sz val="11"/>
        <color rgb="FF000000"/>
        <rFont val="Calibri"/>
      </rPr>
      <t xml:space="preserve">Set </t>
    </r>
    <r>
      <rPr>
        <b/>
        <sz val="11"/>
        <color rgb="FF000000"/>
        <rFont val="Calibri"/>
      </rPr>
      <t>audit_log</t>
    </r>
    <r>
      <rPr>
        <sz val="11"/>
        <color rgb="FF000000"/>
        <rFont val="Calibri"/>
      </rPr>
      <t xml:space="preserve"> to </t>
    </r>
    <r>
      <rPr>
        <b/>
        <sz val="11"/>
        <color rgb="FF000000"/>
        <rFont val="Calibri"/>
      </rPr>
      <t>FORCE_PLUS_PERMANENT</t>
    </r>
  </si>
  <si>
    <r>
      <rPr>
        <sz val="11"/>
        <color rgb="FF000000"/>
        <rFont val="Calibri"/>
      </rPr>
      <t>If someone can unload the plugin it would be possible to perform actions on the database without audit events being logged to the audit log. If the audit log plugin can be unloaded the audit log can be temporarily or permanently disabled.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</si>
  <si>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LOAD_OPTION FROM information_schema.plugins WHERE PLUGIN_NAME='audit_log';</t>
    </r>
    <r>
      <rPr>
        <sz val="11"/>
        <color rgb="FF006096"/>
        <rFont val="Roboto Condensed"/>
      </rPr>
      <t xml:space="preserve">
</t>
    </r>
    <r>
      <rPr>
        <sz val="11"/>
        <color rgb="FF000000"/>
        <rFont val="Calibri"/>
      </rPr>
      <t xml:space="preserve">
</t>
    </r>
    <r>
      <rPr>
        <sz val="11"/>
        <color rgb="FF000000"/>
        <rFont val="Calibri"/>
      </rPr>
      <t xml:space="preserve">The result must be </t>
    </r>
    <r>
      <rPr>
        <b/>
        <sz val="11"/>
        <color rgb="FF000000"/>
        <rFont val="Calibri"/>
      </rPr>
      <t>FORCE_PLUS_PERMANENT</t>
    </r>
  </si>
  <si>
    <r>
      <rPr>
        <b/>
        <sz val="11"/>
        <color rgb="FF000000"/>
        <rFont val="Calibri"/>
      </rPr>
      <t>ON</t>
    </r>
  </si>
  <si>
    <t>Authentication</t>
  </si>
  <si>
    <t>7.1</t>
  </si>
  <si>
    <r>
      <rPr>
        <sz val="11"/>
        <rFont val="Calibri"/>
      </rPr>
      <t>Ensure your authentication_policy is Set to a Secure Option</t>
    </r>
  </si>
  <si>
    <r>
      <rPr>
        <sz val="11"/>
        <color rgb="FF000000"/>
        <rFont val="Calibri"/>
      </rPr>
      <t>Assess the value of the system variable authentication_policy.If it is set to *,,This means the default policy is single factor using mysql caching_sha2</t>
    </r>
    <r>
      <rPr>
        <sz val="11"/>
        <color rgb="FF000000"/>
        <rFont val="Calibri"/>
      </rPr>
      <t xml:space="preserve">
</t>
    </r>
    <r>
      <rPr>
        <sz val="11"/>
        <color rgb="FF000000"/>
        <rFont val="Calibri"/>
      </rPr>
      <t xml:space="preserve">Determine if any users are using </t>
    </r>
    <r>
      <rPr>
        <b/>
        <sz val="11"/>
        <color rgb="FF000000"/>
        <rFont val="Calibri"/>
      </rPr>
      <t>mysql_native_password</t>
    </r>
    <r>
      <rPr>
        <sz val="11"/>
        <color rgb="FF000000"/>
        <rFont val="Calibri"/>
      </rPr>
      <t>.</t>
    </r>
    <r>
      <rPr>
        <sz val="11"/>
        <color rgb="FF000000"/>
        <rFont val="Calibri"/>
      </rPr>
      <t xml:space="preserve">
</t>
    </r>
    <r>
      <rPr>
        <sz val="11"/>
        <color rgb="FF006096"/>
        <rFont val="Roboto Condensed"/>
      </rPr>
      <t>select host, user, plugin from mysql.user;</t>
    </r>
    <r>
      <rPr>
        <sz val="11"/>
        <color rgb="FF006096"/>
        <rFont val="Roboto Condensed"/>
      </rPr>
      <t xml:space="preserve">
</t>
    </r>
    <r>
      <rPr>
        <sz val="11"/>
        <color rgb="FF000000"/>
        <rFont val="Calibri"/>
      </rPr>
      <t xml:space="preserve">
</t>
    </r>
    <r>
      <rPr>
        <sz val="11"/>
        <color rgb="FF000000"/>
        <rFont val="Calibri"/>
      </rPr>
      <t xml:space="preserve">Migrate these users from </t>
    </r>
    <r>
      <rPr>
        <b/>
        <sz val="11"/>
        <color rgb="FF000000"/>
        <rFont val="Calibri"/>
      </rPr>
      <t>mysql_native_password</t>
    </r>
    <r>
      <rPr>
        <sz val="11"/>
        <color rgb="FF000000"/>
        <rFont val="Calibri"/>
      </rPr>
      <t>.</t>
    </r>
    <r>
      <rPr>
        <sz val="11"/>
        <color rgb="FF000000"/>
        <rFont val="Calibri"/>
      </rPr>
      <t xml:space="preserve">
</t>
    </r>
    <r>
      <rPr>
        <sz val="11"/>
        <color rgb="FF006096"/>
        <rFont val="Roboto Condensed"/>
      </rPr>
      <t>ALTER USER user</t>
    </r>
    <r>
      <rPr>
        <sz val="11"/>
        <color rgb="FF006096"/>
        <rFont val="Roboto Condensed"/>
      </rPr>
      <t xml:space="preserve">
</t>
    </r>
    <r>
      <rPr>
        <sz val="11"/>
        <color rgb="FF006096"/>
        <rFont val="Roboto Condensed"/>
      </rPr>
      <t xml:space="preserve">  IDENTIFIED WITH caching_sha2_password IDENTIFIED BY RANDOM PASSWORD PASSWORD EXPIRE;</t>
    </r>
    <r>
      <rPr>
        <sz val="11"/>
        <color rgb="FF006096"/>
        <rFont val="Roboto Condensed"/>
      </rPr>
      <t xml:space="preserve">
</t>
    </r>
    <r>
      <rPr>
        <sz val="11"/>
        <color rgb="FF000000"/>
        <rFont val="Calibri"/>
      </rPr>
      <t xml:space="preserve">
</t>
    </r>
    <r>
      <rPr>
        <sz val="11"/>
        <color rgb="FF000000"/>
        <rFont val="Calibri"/>
      </rPr>
      <t>Provide users the random password value through a secure mechanism - on next login they will be forced to change the password.</t>
    </r>
    <r>
      <rPr>
        <sz val="11"/>
        <color rgb="FF000000"/>
        <rFont val="Calibri"/>
      </rPr>
      <t xml:space="preserve">
</t>
    </r>
    <r>
      <rPr>
        <sz val="11"/>
        <color rgb="FF000000"/>
        <rFont val="Calibri"/>
      </rPr>
      <t>Set the policy to meet compliance requirements and to enhance security by defining specific authentication methods and the number of authentication factors required.</t>
    </r>
    <r>
      <rPr>
        <sz val="11"/>
        <color rgb="FF000000"/>
        <rFont val="Calibri"/>
      </rPr>
      <t xml:space="preserve">
</t>
    </r>
    <r>
      <rPr>
        <sz val="11"/>
        <color rgb="FF000000"/>
        <rFont val="Calibri"/>
      </rPr>
      <t>https://dev.mysql.com/doc/refman/8.4/en/server-system-variables.html#sysvar_authentication_policy</t>
    </r>
  </si>
  <si>
    <r>
      <rPr>
        <sz val="11"/>
        <color rgb="FF000000"/>
        <rFont val="Calibri"/>
      </rPr>
      <t xml:space="preserve">Define your authentication policy by setting the mysql system variable </t>
    </r>
    <r>
      <rPr>
        <b/>
        <sz val="11"/>
        <color rgb="FF000000"/>
        <rFont val="Calibri"/>
      </rPr>
      <t>authentication_policy</t>
    </r>
    <r>
      <rPr>
        <sz val="11"/>
        <color rgb="FF000000"/>
        <rFont val="Calibri"/>
      </rPr>
      <t>.</t>
    </r>
    <r>
      <rPr>
        <sz val="11"/>
        <color rgb="FF000000"/>
        <rFont val="Calibri"/>
      </rPr>
      <t xml:space="preserve">
</t>
    </r>
    <r>
      <rPr>
        <sz val="11"/>
        <color rgb="FF000000"/>
        <rFont val="Calibri"/>
      </rPr>
      <t xml:space="preserve">The default value of authentication_policy is </t>
    </r>
    <r>
      <rPr>
        <b/>
        <sz val="11"/>
        <color rgb="FF000000"/>
        <rFont val="Calibri"/>
      </rPr>
      <t>*,,</t>
    </r>
    <r>
      <rPr>
        <sz val="11"/>
        <color rgb="FF000000"/>
        <rFont val="Calibri"/>
      </rPr>
      <t xml:space="preserve">. This means that factor 1 is required in account definitions and can use any authentication plugin (with </t>
    </r>
    <r>
      <rPr>
        <b/>
        <sz val="11"/>
        <color rgb="FF000000"/>
        <rFont val="Calibri"/>
      </rPr>
      <t>caching_sha2_password</t>
    </r>
    <r>
      <rPr>
        <sz val="11"/>
        <color rgb="FF000000"/>
        <rFont val="Calibri"/>
      </rPr>
      <t xml:space="preserve"> being the default), and that factors 2 and 3 are optional and each can use any authentication plugin.</t>
    </r>
    <r>
      <rPr>
        <sz val="11"/>
        <color rgb="FF000000"/>
        <rFont val="Calibri"/>
      </rPr>
      <t xml:space="preserve">
</t>
    </r>
    <r>
      <rPr>
        <b/>
        <sz val="11"/>
        <color rgb="FF000000"/>
        <rFont val="Calibri"/>
      </rPr>
      <t>Note:</t>
    </r>
    <r>
      <rPr>
        <sz val="11"/>
        <color rgb="FF000000"/>
        <rFont val="Calibri"/>
      </rPr>
      <t xml:space="preserve">The </t>
    </r>
    <r>
      <rPr>
        <b/>
        <sz val="11"/>
        <color rgb="FF000000"/>
        <rFont val="Calibri"/>
      </rPr>
      <t>default_authentication_plugin</t>
    </r>
    <r>
      <rPr>
        <sz val="11"/>
        <color rgb="FF000000"/>
        <rFont val="Calibri"/>
      </rPr>
      <t xml:space="preserve"> was deprecated in MySQL 8.0.27, and removed from 8.4.</t>
    </r>
    <r>
      <rPr>
        <sz val="11"/>
        <color rgb="FF000000"/>
        <rFont val="Calibri"/>
      </rPr>
      <t xml:space="preserve">
</t>
    </r>
    <r>
      <rPr>
        <sz val="11"/>
        <color rgb="FF000000"/>
        <rFont val="Calibri"/>
      </rPr>
      <t>Use authentication_policy instead.</t>
    </r>
    <r>
      <rPr>
        <sz val="11"/>
        <color rgb="FF000000"/>
        <rFont val="Calibri"/>
      </rPr>
      <t xml:space="preserve">
</t>
    </r>
    <r>
      <rPr>
        <sz val="11"/>
        <color rgb="FF000000"/>
        <rFont val="Calibri"/>
      </rPr>
      <t xml:space="preserve">The </t>
    </r>
    <r>
      <rPr>
        <b/>
        <sz val="11"/>
        <color rgb="FF000000"/>
        <rFont val="Calibri"/>
      </rPr>
      <t>–default-authentication-plugin</t>
    </r>
    <r>
      <rPr>
        <sz val="11"/>
        <color rgb="FF000000"/>
        <rFont val="Calibri"/>
      </rPr>
      <t xml:space="preserve"> system variable governs two things:</t>
    </r>
    <r>
      <rPr>
        <sz val="11"/>
        <color rgb="FF000000"/>
        <rFont val="Calibri"/>
      </rPr>
      <t xml:space="preserve">
</t>
    </r>
    <r>
      <rPr>
        <sz val="11"/>
        <color rgb="FF000000"/>
        <rFont val="Calibri"/>
      </rPr>
      <t xml:space="preserve">- Authentication plugin used by a new user account if a plugin is not specified explicitly through </t>
    </r>
    <r>
      <rPr>
        <b/>
        <sz val="11"/>
        <color rgb="FF000000"/>
        <rFont val="Calibri"/>
      </rPr>
      <t>CREATE USER</t>
    </r>
    <r>
      <rPr>
        <sz val="11"/>
        <color rgb="FF000000"/>
        <rFont val="Calibri"/>
      </rPr>
      <t xml:space="preserve"> statement</t>
    </r>
    <r>
      <rPr>
        <sz val="11"/>
        <color rgb="FF000000"/>
        <rFont val="Calibri"/>
      </rPr>
      <t xml:space="preserve">
</t>
    </r>
    <r>
      <rPr>
        <sz val="11"/>
        <color rgb="FF000000"/>
        <rFont val="Calibri"/>
      </rPr>
      <t>- Initial authentication data payload generated by server in case of a new connection.</t>
    </r>
    <r>
      <rPr>
        <sz val="11"/>
        <color rgb="FF000000"/>
        <rFont val="Calibri"/>
      </rPr>
      <t xml:space="preserve">
</t>
    </r>
    <r>
      <rPr>
        <sz val="11"/>
        <color rgb="FF000000"/>
        <rFont val="Calibri"/>
      </rPr>
      <t>Caching SHA-2 Authentication is the default in MySQL 8.4.</t>
    </r>
    <r>
      <rPr>
        <sz val="11"/>
        <color rgb="FF000000"/>
        <rFont val="Calibri"/>
      </rPr>
      <t xml:space="preserve">
</t>
    </r>
    <r>
      <rPr>
        <sz val="11"/>
        <color rgb="FF000000"/>
        <rFont val="Calibri"/>
      </rPr>
      <t>It provides stronger password protection than the prior Native Authentication and provides better performance than SHA2 Authentication. Alternatively, there are additional methods to securely connect using Lightweight Directory Access Protocol (LDAP) and Active Directory authentication.</t>
    </r>
  </si>
  <si>
    <r>
      <rPr>
        <sz val="11"/>
        <color rgb="FF000000"/>
        <rFont val="Calibri"/>
      </rPr>
      <t>Execute the following SQL statement to assess this recommendation:</t>
    </r>
    <r>
      <rPr>
        <sz val="11"/>
        <color rgb="FF000000"/>
        <rFont val="Calibri"/>
      </rPr>
      <t xml:space="preserve">
</t>
    </r>
    <r>
      <rPr>
        <sz val="11"/>
        <color rgb="FF006096"/>
        <rFont val="Roboto Condensed"/>
      </rPr>
      <t xml:space="preserve">SHOW VARIABLES WHERE Variable_name = 'authentication_policy'; </t>
    </r>
    <r>
      <rPr>
        <sz val="11"/>
        <color rgb="FF006096"/>
        <rFont val="Roboto Condensed"/>
      </rPr>
      <t xml:space="preserve">
</t>
    </r>
    <r>
      <rPr>
        <sz val="11"/>
        <color rgb="FF000000"/>
        <rFont val="Calibri"/>
      </rPr>
      <t xml:space="preserve">
</t>
    </r>
    <r>
      <rPr>
        <sz val="11"/>
        <color rgb="FF000000"/>
        <rFont val="Calibri"/>
      </rPr>
      <t xml:space="preserve">Ensure no field is not set to </t>
    </r>
    <r>
      <rPr>
        <b/>
        <sz val="11"/>
        <color rgb="FF000000"/>
        <rFont val="Calibri"/>
      </rPr>
      <t>mysql_native_password</t>
    </r>
    <r>
      <rPr>
        <sz val="11"/>
        <color rgb="FF000000"/>
        <rFont val="Calibri"/>
      </rPr>
      <t>.</t>
    </r>
    <r>
      <rPr>
        <sz val="11"/>
        <color rgb="FF000000"/>
        <rFont val="Calibri"/>
      </rPr>
      <t xml:space="preserve">
</t>
    </r>
    <r>
      <rPr>
        <sz val="11"/>
        <color rgb="FF000000"/>
        <rFont val="Calibri"/>
      </rPr>
      <t>If specific authentication methods are required for accounts define the required authenticaiton plugin name within the string.</t>
    </r>
  </si>
  <si>
    <r>
      <rPr>
        <sz val="11"/>
        <color rgb="FF000000"/>
        <rFont val="Calibri"/>
      </rPr>
      <t xml:space="preserve">New users default to </t>
    </r>
    <r>
      <rPr>
        <b/>
        <sz val="11"/>
        <color rgb="FF000000"/>
        <rFont val="Calibri"/>
      </rPr>
      <t>caching_sha2_password</t>
    </r>
    <r>
      <rPr>
        <sz val="11"/>
        <color rgb="FF000000"/>
        <rFont val="Calibri"/>
      </rPr>
      <t xml:space="preserve">. Migrated users will initially be </t>
    </r>
    <r>
      <rPr>
        <b/>
        <sz val="11"/>
        <color rgb="FF000000"/>
        <rFont val="Calibri"/>
      </rPr>
      <t>mysql_native</t>
    </r>
    <r>
      <rPr>
        <sz val="11"/>
        <color rgb="FF000000"/>
        <rFont val="Calibri"/>
      </rPr>
      <t xml:space="preserve"> or other authentication method.</t>
    </r>
  </si>
  <si>
    <t>7.2</t>
  </si>
  <si>
    <r>
      <rPr>
        <sz val="11"/>
        <rFont val="Calibri"/>
      </rPr>
      <t>Ensure Passwords are Not Stored in the Global Configuration</t>
    </r>
  </si>
  <si>
    <r>
      <rPr>
        <sz val="11"/>
        <color rgb="FF000000"/>
        <rFont val="Calibri"/>
      </rPr>
      <t xml:space="preserve">Use the </t>
    </r>
    <r>
      <rPr>
        <b/>
        <sz val="11"/>
        <color rgb="FF000000"/>
        <rFont val="Calibri"/>
      </rPr>
      <t>mysql_config_editor</t>
    </r>
    <r>
      <rPr>
        <sz val="11"/>
        <color rgb="FF000000"/>
        <rFont val="Calibri"/>
      </rPr>
      <t xml:space="preserve"> to store authentication credentials in </t>
    </r>
    <r>
      <rPr>
        <b/>
        <sz val="11"/>
        <color rgb="FF000000"/>
        <rFont val="Calibri"/>
      </rPr>
      <t>.mylogin.cnf</t>
    </r>
    <r>
      <rPr>
        <sz val="11"/>
        <color rgb="FF000000"/>
        <rFont val="Calibri"/>
      </rPr>
      <t xml:space="preserve"> in encrypted form.</t>
    </r>
    <r>
      <rPr>
        <sz val="11"/>
        <color rgb="FF000000"/>
        <rFont val="Calibri"/>
      </rPr>
      <t xml:space="preserve">
</t>
    </r>
    <r>
      <rPr>
        <sz val="11"/>
        <color rgb="FF000000"/>
        <rFont val="Calibri"/>
      </rPr>
      <t xml:space="preserve">If not possible, use the user-specific options file, </t>
    </r>
    <r>
      <rPr>
        <b/>
        <sz val="11"/>
        <color rgb="FF000000"/>
        <rFont val="Calibri"/>
      </rPr>
      <t>.my.cnf.</t>
    </r>
    <r>
      <rPr>
        <sz val="11"/>
        <color rgb="FF000000"/>
        <rFont val="Calibri"/>
      </rPr>
      <t>, and restricting file access permissions to the user identity.</t>
    </r>
  </si>
  <si>
    <r>
      <rPr>
        <sz val="11"/>
        <color rgb="FF000000"/>
        <rFont val="Calibri"/>
      </rPr>
      <t xml:space="preserve">The </t>
    </r>
    <r>
      <rPr>
        <b/>
        <sz val="11"/>
        <color rgb="FF000000"/>
        <rFont val="Calibri"/>
      </rPr>
      <t>[client]</t>
    </r>
    <r>
      <rPr>
        <sz val="11"/>
        <color rgb="FF000000"/>
        <rFont val="Calibri"/>
      </rPr>
      <t xml:space="preserve"> section of the MySQL configuration file allows setting a </t>
    </r>
    <r>
      <rPr>
        <b/>
        <sz val="11"/>
        <color rgb="FF000000"/>
        <rFont val="Calibri"/>
      </rPr>
      <t>user</t>
    </r>
    <r>
      <rPr>
        <sz val="11"/>
        <color rgb="FF000000"/>
        <rFont val="Calibri"/>
      </rPr>
      <t xml:space="preserve"> and </t>
    </r>
    <r>
      <rPr>
        <b/>
        <sz val="11"/>
        <color rgb="FF000000"/>
        <rFont val="Calibri"/>
      </rPr>
      <t>password</t>
    </r>
    <r>
      <rPr>
        <sz val="11"/>
        <color rgb="FF000000"/>
        <rFont val="Calibri"/>
      </rPr>
      <t xml:space="preserve"> to be used. Verify the </t>
    </r>
    <r>
      <rPr>
        <b/>
        <sz val="11"/>
        <color rgb="FF000000"/>
        <rFont val="Calibri"/>
      </rPr>
      <t>password</t>
    </r>
    <r>
      <rPr>
        <sz val="11"/>
        <color rgb="FF000000"/>
        <rFont val="Calibri"/>
      </rPr>
      <t xml:space="preserve"> option is not used in the global configuration file (</t>
    </r>
    <r>
      <rPr>
        <b/>
        <sz val="11"/>
        <color rgb="FF000000"/>
        <rFont val="Calibri"/>
      </rPr>
      <t>my.cnf</t>
    </r>
    <r>
      <rPr>
        <sz val="11"/>
        <color rgb="FF000000"/>
        <rFont val="Calibri"/>
      </rPr>
      <t>).</t>
    </r>
  </si>
  <si>
    <r>
      <rPr>
        <sz val="11"/>
        <color rgb="FF000000"/>
        <rFont val="Calibri"/>
      </rPr>
      <t>The global configuration is by default readable for all users on the system. This is needed for global defaults (prompt, port, socket, etc.). 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</si>
  <si>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0000"/>
        <rFont val="Calibri"/>
      </rPr>
      <t xml:space="preserve">- Open the MySQL configuration file (e.g.,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Examine the </t>
    </r>
    <r>
      <rPr>
        <b/>
        <sz val="11"/>
        <color rgb="FF000000"/>
        <rFont val="Calibri"/>
      </rPr>
      <t>[client]</t>
    </r>
    <r>
      <rPr>
        <sz val="11"/>
        <color rgb="FF000000"/>
        <rFont val="Calibri"/>
      </rPr>
      <t xml:space="preserve"> section of the MySQL configuration file and ensure </t>
    </r>
    <r>
      <rPr>
        <b/>
        <sz val="11"/>
        <color rgb="FF000000"/>
        <rFont val="Calibri"/>
      </rPr>
      <t>password</t>
    </r>
    <r>
      <rPr>
        <sz val="11"/>
        <color rgb="FF000000"/>
        <rFont val="Calibri"/>
      </rPr>
      <t xml:space="preserve"> is not employed.</t>
    </r>
  </si>
  <si>
    <t>7.3</t>
  </si>
  <si>
    <r>
      <rPr>
        <sz val="11"/>
        <rFont val="Calibri"/>
      </rPr>
      <t>Ensure Passwords are Set for All MySQL Accounts</t>
    </r>
  </si>
  <si>
    <r>
      <rPr>
        <sz val="11"/>
        <color rgb="FF000000"/>
        <rFont val="Calibri"/>
      </rPr>
      <t>For each row returned from the audit procedure, reset the password for the given user using the following statement (as an example):</t>
    </r>
    <r>
      <rPr>
        <sz val="11"/>
        <color rgb="FF000000"/>
        <rFont val="Calibri"/>
      </rPr>
      <t xml:space="preserve">
</t>
    </r>
    <r>
      <rPr>
        <sz val="11"/>
        <color rgb="FF006096"/>
        <rFont val="Roboto Condensed"/>
      </rPr>
      <t>ALTER USER</t>
    </r>
    <r>
      <rPr>
        <sz val="11"/>
        <color rgb="FF006096"/>
        <rFont val="Roboto Condensed"/>
      </rPr>
      <t xml:space="preserve">
</t>
    </r>
    <r>
      <rPr>
        <sz val="11"/>
        <color rgb="FF006096"/>
        <rFont val="Roboto Condensed"/>
      </rPr>
      <t xml:space="preserve">       &lt;user&gt;@&lt;host&gt; IDENTIFIED BY RANDOM PASSWORD PASSWORD EXPIRE;</t>
    </r>
    <r>
      <rPr>
        <sz val="11"/>
        <color rgb="FF006096"/>
        <rFont val="Roboto Condensed"/>
      </rPr>
      <t xml:space="preserve">
</t>
    </r>
    <r>
      <rPr>
        <sz val="11"/>
        <color rgb="FF000000"/>
        <rFont val="Calibri"/>
      </rPr>
      <t xml:space="preserve">
</t>
    </r>
    <r>
      <rPr>
        <sz val="11"/>
        <color rgb="FF000000"/>
        <rFont val="Calibri"/>
      </rPr>
      <t>This resets the password temporarily to a RANDOM string and returns that temporary password as a result.The user can then use this temporary password to login and is forced to set the password to one of their choosing upon login.</t>
    </r>
    <r>
      <rPr>
        <sz val="11"/>
        <color rgb="FF000000"/>
        <rFont val="Calibri"/>
      </rPr>
      <t xml:space="preserve">
</t>
    </r>
    <r>
      <rPr>
        <b/>
        <sz val="11"/>
        <color rgb="FF000000"/>
        <rFont val="Calibri"/>
      </rPr>
      <t>Note:</t>
    </r>
    <r>
      <rPr>
        <sz val="11"/>
        <color rgb="FF000000"/>
        <rFont val="Calibri"/>
      </rPr>
      <t xml:space="preserve"> Replace </t>
    </r>
    <r>
      <rPr>
        <b/>
        <i/>
        <sz val="11"/>
        <color rgb="FF000000"/>
        <rFont val="Calibri"/>
      </rPr>
      <t>&lt;user&gt;</t>
    </r>
    <r>
      <rPr>
        <sz val="11"/>
        <color rgb="FF000000"/>
        <rFont val="Calibri"/>
      </rPr>
      <t xml:space="preserve">, </t>
    </r>
    <r>
      <rPr>
        <b/>
        <i/>
        <sz val="11"/>
        <color rgb="FF000000"/>
        <rFont val="Calibri"/>
      </rPr>
      <t>&lt;host&gt;</t>
    </r>
    <r>
      <rPr>
        <sz val="11"/>
        <color rgb="FF000000"/>
        <rFont val="Calibri"/>
      </rPr>
      <t xml:space="preserve"> with appropriate values.</t>
    </r>
  </si>
  <si>
    <r>
      <rPr>
        <sz val="11"/>
        <color rgb="FF000000"/>
        <rFont val="Calibri"/>
      </rPr>
      <t>Blank passwords allow a user to login without using a password.</t>
    </r>
  </si>
  <si>
    <r>
      <rPr>
        <sz val="11"/>
        <color rgb="FF000000"/>
        <rFont val="Calibri"/>
      </rPr>
      <t>Execute the following SQL query to determine if any users have a blank password:</t>
    </r>
    <r>
      <rPr>
        <sz val="11"/>
        <color rgb="FF000000"/>
        <rFont val="Calibri"/>
      </rPr>
      <t xml:space="preserve">
</t>
    </r>
    <r>
      <rPr>
        <sz val="11"/>
        <color rgb="FF006096"/>
        <rFont val="Roboto Condensed"/>
      </rPr>
      <t>SELECT User,host</t>
    </r>
    <r>
      <rPr>
        <sz val="11"/>
        <color rgb="FF006096"/>
        <rFont val="Roboto Condensed"/>
      </rPr>
      <t xml:space="preserve">
</t>
    </r>
    <r>
      <rPr>
        <sz val="11"/>
        <color rgb="FF006096"/>
        <rFont val="Roboto Condensed"/>
      </rPr>
      <t xml:space="preserve">FROM mysql.user </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(plugin='sha256_password' OR plugin='caching_sha2_password') AND LENGTH(authentication_string) = 0;</t>
    </r>
    <r>
      <rPr>
        <sz val="11"/>
        <color rgb="FF006096"/>
        <rFont val="Roboto Condensed"/>
      </rPr>
      <t xml:space="preserve">
</t>
    </r>
    <r>
      <rPr>
        <sz val="11"/>
        <color rgb="FF006096"/>
        <rFont val="Roboto Condensed"/>
      </rPr>
      <t>UNION</t>
    </r>
    <r>
      <rPr>
        <sz val="11"/>
        <color rgb="FF006096"/>
        <rFont val="Roboto Condensed"/>
      </rPr>
      <t xml:space="preserve">
</t>
    </r>
    <r>
      <rPr>
        <sz val="11"/>
        <color rgb="FF006096"/>
        <rFont val="Roboto Condensed"/>
      </rPr>
      <t>SELECT User,host</t>
    </r>
    <r>
      <rPr>
        <sz val="11"/>
        <color rgb="FF006096"/>
        <rFont val="Roboto Condensed"/>
      </rPr>
      <t xml:space="preserve">
</t>
    </r>
    <r>
      <rPr>
        <sz val="11"/>
        <color rgb="FF006096"/>
        <rFont val="Roboto Condensed"/>
      </rPr>
      <t xml:space="preserve">FROM mysql.user </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(plugin IN('mysql_native_password', 'mysql_old_password','')</t>
    </r>
    <r>
      <rPr>
        <sz val="11"/>
        <color rgb="FF006096"/>
        <rFont val="Roboto Condensed"/>
      </rPr>
      <t xml:space="preserve">
</t>
    </r>
    <r>
      <rPr>
        <sz val="11"/>
        <color rgb="FF006096"/>
        <rFont val="Roboto Condensed"/>
      </rPr>
      <t xml:space="preserve"> AND (LENGTH(authentication_string) = 0</t>
    </r>
    <r>
      <rPr>
        <sz val="11"/>
        <color rgb="FF006096"/>
        <rFont val="Roboto Condensed"/>
      </rPr>
      <t xml:space="preserve">
</t>
    </r>
    <r>
      <rPr>
        <sz val="11"/>
        <color rgb="FF006096"/>
        <rFont val="Roboto Condensed"/>
      </rPr>
      <t xml:space="preserve"> OR authentication_string IS NULL));</t>
    </r>
    <r>
      <rPr>
        <sz val="11"/>
        <color rgb="FF006096"/>
        <rFont val="Roboto Condensed"/>
      </rPr>
      <t xml:space="preserve">
</t>
    </r>
    <r>
      <rPr>
        <sz val="11"/>
        <color rgb="FF000000"/>
        <rFont val="Calibri"/>
      </rPr>
      <t xml:space="preserve">
</t>
    </r>
    <r>
      <rPr>
        <sz val="11"/>
        <color rgb="FF000000"/>
        <rFont val="Calibri"/>
      </rPr>
      <t>No rows will be returned if all accounts have a password set.</t>
    </r>
  </si>
  <si>
    <t>7.4</t>
  </si>
  <si>
    <r>
      <rPr>
        <sz val="11"/>
        <rFont val="Calibri"/>
      </rPr>
      <t xml:space="preserve">Set </t>
    </r>
    <r>
      <rPr>
        <sz val="11"/>
        <color rgb="FF000000"/>
        <rFont val="Calibri"/>
      </rPr>
      <t>'</t>
    </r>
    <r>
      <rPr>
        <b/>
        <sz val="11"/>
        <color rgb="FF000000"/>
        <rFont val="Calibri"/>
      </rPr>
      <t>default_password_lifetime</t>
    </r>
    <r>
      <rPr>
        <sz val="11"/>
        <color rgb="FF000000"/>
        <rFont val="Calibri"/>
      </rPr>
      <t>'</t>
    </r>
    <r>
      <rPr>
        <sz val="11"/>
        <color rgb="FF000000"/>
        <rFont val="Calibri"/>
      </rPr>
      <t xml:space="preserve"> to Require a Yearly Password Change</t>
    </r>
  </si>
  <si>
    <r>
      <rPr>
        <sz val="11"/>
        <color rgb="FF000000"/>
        <rFont val="Calibri"/>
      </rPr>
      <t>To remediate this recommendation, execute the following command:</t>
    </r>
    <r>
      <rPr>
        <sz val="11"/>
        <color rgb="FF000000"/>
        <rFont val="Calibri"/>
      </rPr>
      <t xml:space="preserve">
</t>
    </r>
    <r>
      <rPr>
        <sz val="11"/>
        <color rgb="FF006096"/>
        <rFont val="Roboto Condensed"/>
      </rPr>
      <t>SET GLOBAL default_password_lifetime=365;</t>
    </r>
    <r>
      <rPr>
        <sz val="11"/>
        <color rgb="FF006096"/>
        <rFont val="Roboto Condensed"/>
      </rPr>
      <t xml:space="preserve">
</t>
    </r>
  </si>
  <si>
    <r>
      <rPr>
        <sz val="11"/>
        <color rgb="FF000000"/>
        <rFont val="Calibri"/>
      </rPr>
      <t>Password expiry provides passwords with a time bounded lifetime.</t>
    </r>
  </si>
  <si>
    <r>
      <rPr>
        <sz val="11"/>
        <color rgb="FF000000"/>
        <rFont val="Calibri"/>
      </rPr>
      <t>Scripted clients or users dependent on automated login in a controlled environment will need to consider their authentication procedures. The server will accept the user but the user is placed in restricted mode. In restricted mode, operations performed within the session result in an error until the user establishes a new account password.</t>
    </r>
  </si>
  <si>
    <r>
      <rPr>
        <sz val="11"/>
        <color rgb="FF000000"/>
        <rFont val="Calibri"/>
      </rPr>
      <t>Execute the following SQL statements to assess this recommendation:</t>
    </r>
    <r>
      <rPr>
        <sz val="11"/>
        <color rgb="FF000000"/>
        <rFont val="Calibri"/>
      </rPr>
      <t xml:space="preserve">
</t>
    </r>
    <r>
      <rPr>
        <sz val="11"/>
        <color rgb="FF006096"/>
        <rFont val="Roboto Condensed"/>
      </rPr>
      <t>SHOW VARIABLES LIKE 'default_password_lifetime';</t>
    </r>
    <r>
      <rPr>
        <sz val="11"/>
        <color rgb="FF006096"/>
        <rFont val="Roboto Condensed"/>
      </rPr>
      <t xml:space="preserve">
</t>
    </r>
    <r>
      <rPr>
        <sz val="11"/>
        <color rgb="FF000000"/>
        <rFont val="Calibri"/>
      </rPr>
      <t xml:space="preserve">
</t>
    </r>
    <r>
      <rPr>
        <sz val="11"/>
        <color rgb="FF000000"/>
        <rFont val="Calibri"/>
      </rPr>
      <t xml:space="preserve">The result should not be </t>
    </r>
    <r>
      <rPr>
        <b/>
        <sz val="11"/>
        <color rgb="FF000000"/>
        <rFont val="Calibri"/>
      </rPr>
      <t>0</t>
    </r>
    <r>
      <rPr>
        <sz val="11"/>
        <color rgb="FF000000"/>
        <rFont val="Calibri"/>
      </rPr>
      <t xml:space="preserve"> and less than or equal to </t>
    </r>
    <r>
      <rPr>
        <b/>
        <sz val="11"/>
        <color rgb="FF000000"/>
        <rFont val="Calibri"/>
      </rPr>
      <t>365</t>
    </r>
    <r>
      <rPr>
        <sz val="11"/>
        <color rgb="FF000000"/>
        <rFont val="Calibri"/>
      </rPr>
      <t>.</t>
    </r>
  </si>
  <si>
    <r>
      <rPr>
        <b/>
        <sz val="11"/>
        <color rgb="FF000000"/>
        <rFont val="Calibri"/>
      </rPr>
      <t>360</t>
    </r>
  </si>
  <si>
    <t>7.5</t>
  </si>
  <si>
    <r>
      <rPr>
        <sz val="11"/>
        <rFont val="Calibri"/>
      </rPr>
      <t>Ensure Password Complexity Policies are in Place</t>
    </r>
  </si>
  <si>
    <r>
      <rPr>
        <sz val="11"/>
        <color rgb="FF000000"/>
        <rFont val="Calibri"/>
      </rPr>
      <t>Install component_validate_password component:</t>
    </r>
    <r>
      <rPr>
        <sz val="11"/>
        <color rgb="FF000000"/>
        <rFont val="Calibri"/>
      </rPr>
      <t xml:space="preserve">
</t>
    </r>
    <r>
      <rPr>
        <sz val="11"/>
        <color rgb="FF006096"/>
        <rFont val="Roboto Condensed"/>
      </rPr>
      <t>INSTALL COMPONENT 'file://component_validate_password';</t>
    </r>
    <r>
      <rPr>
        <sz val="11"/>
        <color rgb="FF006096"/>
        <rFont val="Roboto Condensed"/>
      </rPr>
      <t xml:space="preserve">
</t>
    </r>
    <r>
      <rPr>
        <sz val="11"/>
        <color rgb="FF000000"/>
        <rFont val="Calibri"/>
      </rPr>
      <t xml:space="preserve">
</t>
    </r>
    <r>
      <rPr>
        <sz val="11"/>
        <color rgb="FF000000"/>
        <rFont val="Calibri"/>
      </rPr>
      <t>Persist following configuration:</t>
    </r>
    <r>
      <rPr>
        <sz val="11"/>
        <color rgb="FF000000"/>
        <rFont val="Calibri"/>
      </rPr>
      <t xml:space="preserve">
</t>
    </r>
    <r>
      <rPr>
        <sz val="11"/>
        <color rgb="FF006096"/>
        <rFont val="Roboto Condensed"/>
      </rPr>
      <t>SET PERSIST validate_password.length=14;</t>
    </r>
    <r>
      <rPr>
        <sz val="11"/>
        <color rgb="FF006096"/>
        <rFont val="Roboto Condensed"/>
      </rPr>
      <t xml:space="preserve">
</t>
    </r>
    <r>
      <rPr>
        <sz val="11"/>
        <color rgb="FF006096"/>
        <rFont val="Roboto Condensed"/>
      </rPr>
      <t>SET PERSIST validate_password.check_user_name=ON;</t>
    </r>
    <r>
      <rPr>
        <sz val="11"/>
        <color rgb="FF006096"/>
        <rFont val="Roboto Condensed"/>
      </rPr>
      <t xml:space="preserve">
</t>
    </r>
    <r>
      <rPr>
        <sz val="11"/>
        <color rgb="FF006096"/>
        <rFont val="Roboto Condensed"/>
      </rPr>
      <t>SET PERSIST validate_password.dictionary_file=&lt;path to dictionary file&gt;;</t>
    </r>
    <r>
      <rPr>
        <sz val="11"/>
        <color rgb="FF006096"/>
        <rFont val="Roboto Condensed"/>
      </rPr>
      <t xml:space="preserve">
</t>
    </r>
    <r>
      <rPr>
        <sz val="11"/>
        <color rgb="FF006096"/>
        <rFont val="Roboto Condensed"/>
      </rPr>
      <t>SET PERSIST validate_password.policy=STRONG;</t>
    </r>
    <r>
      <rPr>
        <sz val="11"/>
        <color rgb="FF006096"/>
        <rFont val="Roboto Condensed"/>
      </rPr>
      <t xml:space="preserve">
</t>
    </r>
    <r>
      <rPr>
        <sz val="11"/>
        <color rgb="FF000000"/>
        <rFont val="Calibri"/>
      </rPr>
      <t xml:space="preserve">
</t>
    </r>
    <r>
      <rPr>
        <sz val="11"/>
        <color rgb="FF000000"/>
        <rFont val="Calibri"/>
      </rPr>
      <t>Optionally set one or more of these - ensuring complexity is not overly onerous</t>
    </r>
    <r>
      <rPr>
        <sz val="11"/>
        <color rgb="FF000000"/>
        <rFont val="Calibri"/>
      </rPr>
      <t xml:space="preserve">
</t>
    </r>
    <r>
      <rPr>
        <sz val="11"/>
        <color rgb="FF006096"/>
        <rFont val="Roboto Condensed"/>
      </rPr>
      <t>SET PERSIST validate_password.mixed_case_count=1;</t>
    </r>
    <r>
      <rPr>
        <sz val="11"/>
        <color rgb="FF006096"/>
        <rFont val="Roboto Condensed"/>
      </rPr>
      <t xml:space="preserve">
</t>
    </r>
    <r>
      <rPr>
        <sz val="11"/>
        <color rgb="FF006096"/>
        <rFont val="Roboto Condensed"/>
      </rPr>
      <t>SET PERSIST validate_password.number_count=1;</t>
    </r>
    <r>
      <rPr>
        <sz val="11"/>
        <color rgb="FF006096"/>
        <rFont val="Roboto Condensed"/>
      </rPr>
      <t xml:space="preserve">
</t>
    </r>
    <r>
      <rPr>
        <sz val="11"/>
        <color rgb="FF006096"/>
        <rFont val="Roboto Condensed"/>
      </rPr>
      <t>SET PERSIST validate_password.special_char_count=1;</t>
    </r>
    <r>
      <rPr>
        <sz val="11"/>
        <color rgb="FF006096"/>
        <rFont val="Roboto Condensed"/>
      </rPr>
      <t xml:space="preserve">
</t>
    </r>
    <r>
      <rPr>
        <sz val="11"/>
        <color rgb="FF000000"/>
        <rFont val="Calibri"/>
      </rPr>
      <t xml:space="preserve">
</t>
    </r>
    <r>
      <rPr>
        <sz val="11"/>
        <color rgb="FF000000"/>
        <rFont val="Calibri"/>
      </rPr>
      <t>And change passwords for users which have passwords which are identical to their username.</t>
    </r>
  </si>
  <si>
    <r>
      <rPr>
        <sz val="11"/>
        <color rgb="FF000000"/>
        <rFont val="Calibri"/>
      </rPr>
      <t>Password complexity includes password characteristics such as length, case, numerical, and character sets.</t>
    </r>
  </si>
  <si>
    <r>
      <rPr>
        <sz val="11"/>
        <color rgb="FF000000"/>
        <rFont val="Calibri"/>
      </rPr>
      <t>Execute the following to see if the password validation component is installed:</t>
    </r>
    <r>
      <rPr>
        <sz val="11"/>
        <color rgb="FF000000"/>
        <rFont val="Calibri"/>
      </rPr>
      <t xml:space="preserve">
</t>
    </r>
    <r>
      <rPr>
        <sz val="11"/>
        <color rgb="FF006096"/>
        <rFont val="Roboto Condensed"/>
      </rPr>
      <t>select * from mysql.component where component_urn like '%validate_password';</t>
    </r>
    <r>
      <rPr>
        <sz val="11"/>
        <color rgb="FF006096"/>
        <rFont val="Roboto Condensed"/>
      </rPr>
      <t xml:space="preserve">
</t>
    </r>
    <r>
      <rPr>
        <sz val="11"/>
        <color rgb="FF000000"/>
        <rFont val="Calibri"/>
      </rPr>
      <t xml:space="preserve">
</t>
    </r>
    <r>
      <rPr>
        <sz val="11"/>
        <color rgb="FF000000"/>
        <rFont val="Calibri"/>
      </rPr>
      <t>If no rows are returned, this check fails.</t>
    </r>
    <r>
      <rPr>
        <sz val="11"/>
        <color rgb="FF000000"/>
        <rFont val="Calibri"/>
      </rPr>
      <t xml:space="preserve">
</t>
    </r>
    <r>
      <rPr>
        <sz val="11"/>
        <color rgb="FF000000"/>
        <rFont val="Calibri"/>
      </rPr>
      <t>Execute the following SQL statements to assess this recommendation:</t>
    </r>
    <r>
      <rPr>
        <sz val="11"/>
        <color rgb="FF000000"/>
        <rFont val="Calibri"/>
      </rPr>
      <t xml:space="preserve">
</t>
    </r>
    <r>
      <rPr>
        <sz val="11"/>
        <color rgb="FF006096"/>
        <rFont val="Roboto Condensed"/>
      </rPr>
      <t>SHOW VARIABLES LIKE 'validate_password%';</t>
    </r>
    <r>
      <rPr>
        <sz val="11"/>
        <color rgb="FF006096"/>
        <rFont val="Roboto Condensed"/>
      </rPr>
      <t xml:space="preserve">
</t>
    </r>
    <r>
      <rPr>
        <sz val="11"/>
        <color rgb="FF000000"/>
        <rFont val="Calibri"/>
      </rPr>
      <t xml:space="preserve">
</t>
    </r>
    <r>
      <rPr>
        <sz val="11"/>
        <color rgb="FF000000"/>
        <rFont val="Calibri"/>
      </rPr>
      <t>The result set from the above statement should show:</t>
    </r>
    <r>
      <rPr>
        <sz val="11"/>
        <color rgb="FF000000"/>
        <rFont val="Calibri"/>
      </rPr>
      <t xml:space="preserve">
</t>
    </r>
    <r>
      <rPr>
        <sz val="11"/>
        <color rgb="FF000000"/>
        <rFont val="Calibri"/>
      </rPr>
      <t xml:space="preserve">- </t>
    </r>
    <r>
      <rPr>
        <b/>
        <sz val="11"/>
        <color rgb="FF000000"/>
        <rFont val="Calibri"/>
      </rPr>
      <t>validate_password.length</t>
    </r>
    <r>
      <rPr>
        <sz val="11"/>
        <color rgb="FF000000"/>
        <rFont val="Calibri"/>
      </rPr>
      <t xml:space="preserve"> should be </t>
    </r>
    <r>
      <rPr>
        <b/>
        <sz val="11"/>
        <color rgb="FF000000"/>
        <rFont val="Calibri"/>
      </rPr>
      <t>14</t>
    </r>
    <r>
      <rPr>
        <sz val="11"/>
        <color rgb="FF000000"/>
        <rFont val="Calibri"/>
      </rPr>
      <t xml:space="preserve"> or more</t>
    </r>
    <r>
      <rPr>
        <sz val="11"/>
        <color rgb="FF000000"/>
        <rFont val="Calibri"/>
      </rPr>
      <t xml:space="preserve">
</t>
    </r>
    <r>
      <rPr>
        <sz val="11"/>
        <color rgb="FF000000"/>
        <rFont val="Calibri"/>
      </rPr>
      <t xml:space="preserve">- </t>
    </r>
    <r>
      <rPr>
        <b/>
        <sz val="11"/>
        <color rgb="FF000000"/>
        <rFont val="Calibri"/>
      </rPr>
      <t>validate_password.check_user_name</t>
    </r>
    <r>
      <rPr>
        <sz val="11"/>
        <color rgb="FF000000"/>
        <rFont val="Calibri"/>
      </rPr>
      <t xml:space="preserve"> should be </t>
    </r>
    <r>
      <rPr>
        <b/>
        <sz val="11"/>
        <color rgb="FF000000"/>
        <rFont val="Calibri"/>
      </rPr>
      <t>ON</t>
    </r>
    <r>
      <rPr>
        <sz val="11"/>
        <color rgb="FF000000"/>
        <rFont val="Calibri"/>
      </rPr>
      <t xml:space="preserve">
</t>
    </r>
    <r>
      <rPr>
        <sz val="11"/>
        <color rgb="FF000000"/>
        <rFont val="Calibri"/>
      </rPr>
      <t xml:space="preserve">- </t>
    </r>
    <r>
      <rPr>
        <b/>
        <sz val="11"/>
        <color rgb="FF000000"/>
        <rFont val="Calibri"/>
      </rPr>
      <t>validate_password.policy</t>
    </r>
    <r>
      <rPr>
        <sz val="11"/>
        <color rgb="FF000000"/>
        <rFont val="Calibri"/>
      </rPr>
      <t xml:space="preserve"> should be </t>
    </r>
    <r>
      <rPr>
        <b/>
        <sz val="11"/>
        <color rgb="FF000000"/>
        <rFont val="Calibri"/>
      </rPr>
      <t>STRONG</t>
    </r>
    <r>
      <rPr>
        <sz val="11"/>
        <color rgb="FF000000"/>
        <rFont val="Calibri"/>
      </rPr>
      <t xml:space="preserve"> - checks length; numeric, lowercase/uppercase, and special characters; dictionary file</t>
    </r>
    <r>
      <rPr>
        <sz val="11"/>
        <color rgb="FF000000"/>
        <rFont val="Calibri"/>
      </rPr>
      <t xml:space="preserve">
</t>
    </r>
    <r>
      <rPr>
        <sz val="11"/>
        <color rgb="FF000000"/>
        <rFont val="Calibri"/>
      </rPr>
      <t>New passwords should be checked against a dictionary file that contains values known to be commonly-used, expected, or compromised. For example, the list should include, but is not limited to:</t>
    </r>
    <r>
      <rPr>
        <sz val="11"/>
        <color rgb="FF000000"/>
        <rFont val="Calibri"/>
      </rPr>
      <t xml:space="preserve">
</t>
    </r>
    <r>
      <rPr>
        <sz val="11"/>
        <color rgb="FF000000"/>
        <rFont val="Calibri"/>
      </rPr>
      <t>- Passwords obtained from previous breaches</t>
    </r>
    <r>
      <rPr>
        <sz val="11"/>
        <color rgb="FF000000"/>
        <rFont val="Calibri"/>
      </rPr>
      <t xml:space="preserve">
</t>
    </r>
    <r>
      <rPr>
        <sz val="11"/>
        <color rgb="FF000000"/>
        <rFont val="Calibri"/>
      </rPr>
      <t>- Dictionary words</t>
    </r>
    <r>
      <rPr>
        <sz val="11"/>
        <color rgb="FF000000"/>
        <rFont val="Calibri"/>
      </rPr>
      <t xml:space="preserve">
</t>
    </r>
    <r>
      <rPr>
        <sz val="11"/>
        <color rgb="FF000000"/>
        <rFont val="Calibri"/>
      </rPr>
      <t xml:space="preserve">- Repetitive or sequential characters (e.g., </t>
    </r>
    <r>
      <rPr>
        <b/>
        <sz val="11"/>
        <color rgb="FF000000"/>
        <rFont val="Calibri"/>
      </rPr>
      <t>aaaaaa</t>
    </r>
    <r>
      <rPr>
        <sz val="11"/>
        <color rgb="FF000000"/>
        <rFont val="Calibri"/>
      </rPr>
      <t xml:space="preserve">, </t>
    </r>
    <r>
      <rPr>
        <b/>
        <sz val="11"/>
        <color rgb="FF000000"/>
        <rFont val="Calibri"/>
      </rPr>
      <t>1234abcd</t>
    </r>
    <r>
      <rPr>
        <sz val="11"/>
        <color rgb="FF000000"/>
        <rFont val="Calibri"/>
      </rPr>
      <t>)</t>
    </r>
    <r>
      <rPr>
        <sz val="11"/>
        <color rgb="FF000000"/>
        <rFont val="Calibri"/>
      </rPr>
      <t xml:space="preserve">
</t>
    </r>
    <r>
      <rPr>
        <sz val="11"/>
        <color rgb="FF000000"/>
        <rFont val="Calibri"/>
      </rPr>
      <t>- Context-specific words, such as the name of the service, the username, and derivatives thereof</t>
    </r>
    <r>
      <rPr>
        <sz val="11"/>
        <color rgb="FF000000"/>
        <rFont val="Calibri"/>
      </rPr>
      <t xml:space="preserve">
</t>
    </r>
    <r>
      <rPr>
        <sz val="11"/>
        <color rgb="FF000000"/>
        <rFont val="Calibri"/>
      </rPr>
      <t xml:space="preserve">- </t>
    </r>
    <r>
      <rPr>
        <b/>
        <sz val="11"/>
        <color rgb="FF000000"/>
        <rFont val="Calibri"/>
      </rPr>
      <t>validate_password.dictionary_file</t>
    </r>
    <r>
      <rPr>
        <sz val="11"/>
        <color rgb="FF000000"/>
        <rFont val="Calibri"/>
      </rPr>
      <t xml:space="preserve"> should point to a dictionary file of common words used in passwords.</t>
    </r>
    <r>
      <rPr>
        <sz val="11"/>
        <color rgb="FF000000"/>
        <rFont val="Calibri"/>
      </rPr>
      <t xml:space="preserve">
</t>
    </r>
    <r>
      <rPr>
        <sz val="11"/>
        <color rgb="FF000000"/>
        <rFont val="Calibri"/>
      </rPr>
      <t>The following may make the password complexity too difficult, use sparingly.</t>
    </r>
    <r>
      <rPr>
        <sz val="11"/>
        <color rgb="FF000000"/>
        <rFont val="Calibri"/>
      </rPr>
      <t xml:space="preserve">
</t>
    </r>
    <r>
      <rPr>
        <sz val="11"/>
        <color rgb="FF000000"/>
        <rFont val="Calibri"/>
      </rPr>
      <t xml:space="preserve">- </t>
    </r>
    <r>
      <rPr>
        <b/>
        <sz val="11"/>
        <color rgb="FF000000"/>
        <rFont val="Calibri"/>
      </rPr>
      <t>validate_password.mixed_case_count</t>
    </r>
    <r>
      <rPr>
        <sz val="11"/>
        <color rgb="FF000000"/>
        <rFont val="Calibri"/>
      </rPr>
      <t xml:space="preserve"> not more than </t>
    </r>
    <r>
      <rPr>
        <b/>
        <sz val="11"/>
        <color rgb="FF000000"/>
        <rFont val="Calibri"/>
      </rPr>
      <t>1</t>
    </r>
    <r>
      <rPr>
        <sz val="11"/>
        <color rgb="FF000000"/>
        <rFont val="Calibri"/>
      </rPr>
      <t xml:space="preserve">
</t>
    </r>
    <r>
      <rPr>
        <sz val="11"/>
        <color rgb="FF000000"/>
        <rFont val="Calibri"/>
      </rPr>
      <t xml:space="preserve">- </t>
    </r>
    <r>
      <rPr>
        <b/>
        <sz val="11"/>
        <color rgb="FF000000"/>
        <rFont val="Calibri"/>
      </rPr>
      <t>validate_password.number_count</t>
    </r>
    <r>
      <rPr>
        <sz val="11"/>
        <color rgb="FF000000"/>
        <rFont val="Calibri"/>
      </rPr>
      <t xml:space="preserve"> not more than </t>
    </r>
    <r>
      <rPr>
        <b/>
        <sz val="11"/>
        <color rgb="FF000000"/>
        <rFont val="Calibri"/>
      </rPr>
      <t>1</t>
    </r>
    <r>
      <rPr>
        <sz val="11"/>
        <color rgb="FF000000"/>
        <rFont val="Calibri"/>
      </rPr>
      <t xml:space="preserve">
</t>
    </r>
    <r>
      <rPr>
        <sz val="11"/>
        <color rgb="FF000000"/>
        <rFont val="Calibri"/>
      </rPr>
      <t xml:space="preserve">- </t>
    </r>
    <r>
      <rPr>
        <b/>
        <sz val="11"/>
        <color rgb="FF000000"/>
        <rFont val="Calibri"/>
      </rPr>
      <t>validate_password.special_char_count</t>
    </r>
    <r>
      <rPr>
        <sz val="11"/>
        <color rgb="FF000000"/>
        <rFont val="Calibri"/>
      </rPr>
      <t xml:space="preserve"> not more than </t>
    </r>
    <r>
      <rPr>
        <b/>
        <sz val="11"/>
        <color rgb="FF000000"/>
        <rFont val="Calibri"/>
      </rPr>
      <t>1</t>
    </r>
  </si>
  <si>
    <r>
      <rPr>
        <sz val="11"/>
        <color rgb="FF000000"/>
        <rFont val="Calibri"/>
      </rPr>
      <t xml:space="preserve">By default </t>
    </r>
    <r>
      <rPr>
        <b/>
        <sz val="11"/>
        <color rgb="FF000000"/>
        <rFont val="Calibri"/>
      </rPr>
      <t>component_validate_password</t>
    </r>
    <r>
      <rPr>
        <sz val="11"/>
        <color rgb="FF000000"/>
        <rFont val="Calibri"/>
      </rPr>
      <t xml:space="preserve"> is not installed.</t>
    </r>
    <r>
      <rPr>
        <sz val="11"/>
        <color rgb="FF000000"/>
        <rFont val="Calibri"/>
      </rPr>
      <t xml:space="preserve">
</t>
    </r>
    <r>
      <rPr>
        <sz val="11"/>
        <color rgb="FF006096"/>
        <rFont val="Roboto Condensed"/>
      </rPr>
      <t>validate_password.length=8</t>
    </r>
    <r>
      <rPr>
        <sz val="11"/>
        <color rgb="FF006096"/>
        <rFont val="Roboto Condensed"/>
      </rPr>
      <t xml:space="preserve">
</t>
    </r>
    <r>
      <rPr>
        <sz val="11"/>
        <color rgb="FF006096"/>
        <rFont val="Roboto Condensed"/>
      </rPr>
      <t>validate_password.mixed_case_count=1</t>
    </r>
    <r>
      <rPr>
        <sz val="11"/>
        <color rgb="FF006096"/>
        <rFont val="Roboto Condensed"/>
      </rPr>
      <t xml:space="preserve">
</t>
    </r>
    <r>
      <rPr>
        <sz val="11"/>
        <color rgb="FF006096"/>
        <rFont val="Roboto Condensed"/>
      </rPr>
      <t>validate_password.number_count=1</t>
    </r>
    <r>
      <rPr>
        <sz val="11"/>
        <color rgb="FF006096"/>
        <rFont val="Roboto Condensed"/>
      </rPr>
      <t xml:space="preserve">
</t>
    </r>
    <r>
      <rPr>
        <sz val="11"/>
        <color rgb="FF006096"/>
        <rFont val="Roboto Condensed"/>
      </rPr>
      <t>validate_password.policy=MEDIUM</t>
    </r>
    <r>
      <rPr>
        <sz val="11"/>
        <color rgb="FF006096"/>
        <rFont val="Roboto Condensed"/>
      </rPr>
      <t xml:space="preserve">
</t>
    </r>
    <r>
      <rPr>
        <sz val="11"/>
        <color rgb="FF006096"/>
        <rFont val="Roboto Condensed"/>
      </rPr>
      <t>validate_password.special_char_count=1</t>
    </r>
    <r>
      <rPr>
        <sz val="11"/>
        <color rgb="FF006096"/>
        <rFont val="Roboto Condensed"/>
      </rPr>
      <t xml:space="preserve">
</t>
    </r>
  </si>
  <si>
    <t>7.6</t>
  </si>
  <si>
    <r>
      <rPr>
        <sz val="11"/>
        <rFont val="Calibri"/>
      </rPr>
      <t>Ensure No Users Have Wildcard Hostnames</t>
    </r>
  </si>
  <si>
    <r>
      <rPr>
        <sz val="11"/>
        <color rgb="FF000000"/>
        <rFont val="Calibri"/>
      </rPr>
      <t>Perform the following actions to remediate this setting:</t>
    </r>
    <r>
      <rPr>
        <sz val="11"/>
        <color rgb="FF000000"/>
        <rFont val="Calibri"/>
      </rPr>
      <t xml:space="preserve">
</t>
    </r>
    <r>
      <rPr>
        <sz val="11"/>
        <color rgb="FF000000"/>
        <rFont val="Calibri"/>
      </rPr>
      <t>- Enumerate all users returned after running the audit procedure.</t>
    </r>
    <r>
      <rPr>
        <sz val="11"/>
        <color rgb="FF000000"/>
        <rFont val="Calibri"/>
      </rPr>
      <t xml:space="preserve">
</t>
    </r>
    <r>
      <rPr>
        <sz val="11"/>
        <color rgb="FF000000"/>
        <rFont val="Calibri"/>
      </rPr>
      <t xml:space="preserve">- Either </t>
    </r>
    <r>
      <rPr>
        <b/>
        <sz val="11"/>
        <color rgb="FF000000"/>
        <rFont val="Calibri"/>
      </rPr>
      <t>ALTER</t>
    </r>
    <r>
      <rPr>
        <sz val="11"/>
        <color rgb="FF000000"/>
        <rFont val="Calibri"/>
      </rPr>
      <t xml:space="preserve"> the user's host to be specific or </t>
    </r>
    <r>
      <rPr>
        <b/>
        <sz val="11"/>
        <color rgb="FF000000"/>
        <rFont val="Calibri"/>
      </rPr>
      <t>DROP</t>
    </r>
    <r>
      <rPr>
        <sz val="11"/>
        <color rgb="FF000000"/>
        <rFont val="Calibri"/>
      </rPr>
      <t xml:space="preserve"> the user.</t>
    </r>
  </si>
  <si>
    <r>
      <rPr>
        <sz val="11"/>
        <color rgb="FF000000"/>
        <rFont val="Calibri"/>
      </rPr>
      <t xml:space="preserve">MySQL can make use of host wildcards when granting permissions to users on specific databases. For example, you may grant a given privilege to </t>
    </r>
    <r>
      <rPr>
        <b/>
        <sz val="11"/>
        <color rgb="FF000000"/>
        <rFont val="Calibri"/>
      </rPr>
      <t>'</t>
    </r>
    <r>
      <rPr>
        <b/>
        <i/>
        <sz val="11"/>
        <color rgb="FF000000"/>
        <rFont val="Calibri"/>
      </rPr>
      <t>&lt;user&gt;</t>
    </r>
    <r>
      <rPr>
        <b/>
        <sz val="11"/>
        <color rgb="FF000000"/>
        <rFont val="Calibri"/>
      </rPr>
      <t>'@'%'</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</si>
  <si>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user, host FROM mysql.user WHERE host = '%';</t>
    </r>
    <r>
      <rPr>
        <sz val="11"/>
        <color rgb="FF006096"/>
        <rFont val="Roboto Condensed"/>
      </rPr>
      <t xml:space="preserve">
</t>
    </r>
    <r>
      <rPr>
        <sz val="11"/>
        <color rgb="FF000000"/>
        <rFont val="Calibri"/>
      </rPr>
      <t xml:space="preserve">
</t>
    </r>
    <r>
      <rPr>
        <sz val="11"/>
        <color rgb="FF000000"/>
        <rFont val="Calibri"/>
      </rPr>
      <t>Ensure no rows are returned.</t>
    </r>
  </si>
  <si>
    <t>7.7</t>
  </si>
  <si>
    <r>
      <rPr>
        <sz val="11"/>
        <rFont val="Calibri"/>
      </rPr>
      <t>Ensure No Anonymous Accounts Exist</t>
    </r>
  </si>
  <si>
    <r>
      <rPr>
        <sz val="11"/>
        <color rgb="FF000000"/>
        <rFont val="Calibri"/>
      </rPr>
      <t>Perform the following actions to remediate this setting:</t>
    </r>
    <r>
      <rPr>
        <sz val="11"/>
        <color rgb="FF000000"/>
        <rFont val="Calibri"/>
      </rPr>
      <t xml:space="preserve">
</t>
    </r>
    <r>
      <rPr>
        <sz val="11"/>
        <color rgb="FF000000"/>
        <rFont val="Calibri"/>
      </rPr>
      <t>- Enumerate the anonymous users returned from executing the audit procedure.</t>
    </r>
    <r>
      <rPr>
        <sz val="11"/>
        <color rgb="FF000000"/>
        <rFont val="Calibri"/>
      </rPr>
      <t xml:space="preserve">
</t>
    </r>
    <r>
      <rPr>
        <sz val="11"/>
        <color rgb="FF000000"/>
        <rFont val="Calibri"/>
      </rPr>
      <t xml:space="preserve">- For each anonymous user, </t>
    </r>
    <r>
      <rPr>
        <b/>
        <sz val="11"/>
        <color rgb="FF000000"/>
        <rFont val="Calibri"/>
      </rPr>
      <t>DROP</t>
    </r>
    <r>
      <rPr>
        <sz val="11"/>
        <color rgb="FF000000"/>
        <rFont val="Calibri"/>
      </rPr>
      <t xml:space="preserve"> or assign them a name.</t>
    </r>
    <r>
      <rPr>
        <sz val="11"/>
        <color rgb="FF000000"/>
        <rFont val="Calibri"/>
      </rPr>
      <t xml:space="preserve">
</t>
    </r>
    <r>
      <rPr>
        <b/>
        <sz val="11"/>
        <color rgb="FF000000"/>
        <rFont val="Calibri"/>
      </rPr>
      <t>Note:</t>
    </r>
    <r>
      <rPr>
        <sz val="11"/>
        <color rgb="FF000000"/>
        <rFont val="Calibri"/>
      </rPr>
      <t xml:space="preserve"> As an alternative, you may execute the </t>
    </r>
    <r>
      <rPr>
        <b/>
        <sz val="11"/>
        <color rgb="FF000000"/>
        <rFont val="Calibri"/>
      </rPr>
      <t>mysql_secure_installation</t>
    </r>
    <r>
      <rPr>
        <sz val="11"/>
        <color rgb="FF000000"/>
        <rFont val="Calibri"/>
      </rPr>
      <t xml:space="preserve"> utility.</t>
    </r>
  </si>
  <si>
    <r>
      <rPr>
        <sz val="11"/>
        <color rgb="FF000000"/>
        <rFont val="Calibri"/>
      </rPr>
      <t>Anonymous accounts are users with empty usernames (''). Anonymous accounts have no passwords, so anyone can use them to connect to the MySQL server.</t>
    </r>
  </si>
  <si>
    <r>
      <rPr>
        <sz val="11"/>
        <color rgb="FF000000"/>
        <rFont val="Calibri"/>
      </rPr>
      <t>Any applications relying on anonymous database access will be adversely affected by this change.</t>
    </r>
  </si>
  <si>
    <r>
      <rPr>
        <sz val="11"/>
        <color rgb="FF000000"/>
        <rFont val="Calibri"/>
      </rPr>
      <t>Execute the following SQL query to identify anonymous accounts:</t>
    </r>
    <r>
      <rPr>
        <sz val="11"/>
        <color rgb="FF000000"/>
        <rFont val="Calibri"/>
      </rPr>
      <t xml:space="preserve">
</t>
    </r>
    <r>
      <rPr>
        <sz val="11"/>
        <color rgb="FF006096"/>
        <rFont val="Roboto Condensed"/>
      </rPr>
      <t xml:space="preserve">SELECT user,host FROM mysql.user WHERE user = ''; </t>
    </r>
    <r>
      <rPr>
        <sz val="11"/>
        <color rgb="FF006096"/>
        <rFont val="Roboto Condensed"/>
      </rPr>
      <t xml:space="preserve">
</t>
    </r>
    <r>
      <rPr>
        <sz val="11"/>
        <color rgb="FF000000"/>
        <rFont val="Calibri"/>
      </rPr>
      <t xml:space="preserve">
</t>
    </r>
    <r>
      <rPr>
        <sz val="11"/>
        <color rgb="FF000000"/>
        <rFont val="Calibri"/>
      </rPr>
      <t>The above query will return zero rows if no anonymous accounts are present.</t>
    </r>
  </si>
  <si>
    <t>Network</t>
  </si>
  <si>
    <t>8.1</t>
  </si>
  <si>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</si>
  <si>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Follow the procedures as documented in the MySQL 8.4 Reference Manual to setup SSL.</t>
    </r>
    <r>
      <rPr>
        <sz val="11"/>
        <color rgb="FF000000"/>
        <rFont val="Calibri"/>
      </rPr>
      <t xml:space="preserve">
</t>
    </r>
    <r>
      <rPr>
        <sz val="11"/>
        <color rgb="FF000000"/>
        <rFont val="Calibri"/>
      </rPr>
      <t>Set global policy to force SSL for all connections:</t>
    </r>
    <r>
      <rPr>
        <sz val="11"/>
        <color rgb="FF000000"/>
        <rFont val="Calibri"/>
      </rPr>
      <t xml:space="preserve">
</t>
    </r>
    <r>
      <rPr>
        <sz val="11"/>
        <color rgb="FF006096"/>
        <rFont val="Roboto Condensed"/>
      </rPr>
      <t>set persist require_secure_transport=ON;</t>
    </r>
    <r>
      <rPr>
        <sz val="11"/>
        <color rgb="FF006096"/>
        <rFont val="Roboto Condensed"/>
      </rPr>
      <t xml:space="preserve">
</t>
    </r>
  </si>
  <si>
    <r>
      <rPr>
        <sz val="11"/>
        <color rgb="FF000000"/>
        <rFont val="Calibri"/>
      </rPr>
      <t>All network traffic must use SSL/TLS when traveling over untrusted networks.</t>
    </r>
  </si>
  <si>
    <r>
      <rPr>
        <sz val="11"/>
        <color rgb="FF000000"/>
        <rFont val="Calibri"/>
      </rPr>
      <t>Enabling SSL could have impact on network traffic inspection.</t>
    </r>
  </si>
  <si>
    <r>
      <rPr>
        <sz val="11"/>
        <color rgb="FF000000"/>
        <rFont val="Calibri"/>
      </rPr>
      <t>Execute the following SQL statements to assess this recommendation:</t>
    </r>
    <r>
      <rPr>
        <sz val="11"/>
        <color rgb="FF000000"/>
        <rFont val="Calibri"/>
      </rPr>
      <t xml:space="preserve">
</t>
    </r>
    <r>
      <rPr>
        <sz val="11"/>
        <color rgb="FF000000"/>
        <rFont val="Calibri"/>
      </rPr>
      <t>Check the global default.</t>
    </r>
    <r>
      <rPr>
        <sz val="11"/>
        <color rgb="FF000000"/>
        <rFont val="Calibri"/>
      </rPr>
      <t xml:space="preserve">
</t>
    </r>
    <r>
      <rPr>
        <sz val="11"/>
        <color rgb="FF006096"/>
        <rFont val="Roboto Condensed"/>
      </rPr>
      <t>select @@require_secure_transport;</t>
    </r>
    <r>
      <rPr>
        <sz val="11"/>
        <color rgb="FF006096"/>
        <rFont val="Roboto Condensed"/>
      </rPr>
      <t xml:space="preserve">
</t>
    </r>
    <r>
      <rPr>
        <sz val="11"/>
        <color rgb="FF000000"/>
        <rFont val="Calibri"/>
      </rPr>
      <t xml:space="preserve">
</t>
    </r>
    <r>
      <rPr>
        <sz val="11"/>
        <color rgb="FF000000"/>
        <rFont val="Calibri"/>
      </rPr>
      <t xml:space="preserve">Ensure the returned </t>
    </r>
    <r>
      <rPr>
        <b/>
        <sz val="11"/>
        <color rgb="FF000000"/>
        <rFont val="Calibri"/>
      </rPr>
      <t>Value</t>
    </r>
    <r>
      <rPr>
        <sz val="11"/>
        <color rgb="FF000000"/>
        <rFont val="Calibri"/>
      </rPr>
      <t xml:space="preserve"> is </t>
    </r>
    <r>
      <rPr>
        <b/>
        <sz val="11"/>
        <color rgb="FF000000"/>
        <rFont val="Calibri"/>
      </rPr>
      <t>ON</t>
    </r>
    <r>
      <rPr>
        <sz val="11"/>
        <color rgb="FF000000"/>
        <rFont val="Calibri"/>
      </rPr>
      <t xml:space="preserve"> or </t>
    </r>
    <r>
      <rPr>
        <b/>
        <sz val="11"/>
        <color rgb="FF000000"/>
        <rFont val="Calibri"/>
      </rPr>
      <t>1</t>
    </r>
  </si>
  <si>
    <t>8.2</t>
  </si>
  <si>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</si>
  <si>
    <r>
      <rPr>
        <sz val="11"/>
        <color rgb="FF000000"/>
        <rFont val="Calibri"/>
      </rPr>
      <t>Use the ALTER USER statement to require the use of SSL:</t>
    </r>
    <r>
      <rPr>
        <sz val="11"/>
        <color rgb="FF000000"/>
        <rFont val="Calibri"/>
      </rPr>
      <t xml:space="preserve">
</t>
    </r>
    <r>
      <rPr>
        <sz val="11"/>
        <color rgb="FF006096"/>
        <rFont val="Roboto Condensed"/>
      </rPr>
      <t>ALTER USER 'my_user'@'app1.example.com' REQUIRE X509;</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REQUIRE SSL</t>
    </r>
    <r>
      <rPr>
        <sz val="11"/>
        <color rgb="FF000000"/>
        <rFont val="Calibri"/>
      </rPr>
      <t xml:space="preserve"> only enforces SSL. There are additional options </t>
    </r>
    <r>
      <rPr>
        <b/>
        <sz val="11"/>
        <color rgb="FF000000"/>
        <rFont val="Calibri"/>
      </rPr>
      <t>REQUIRE ISSUER</t>
    </r>
    <r>
      <rPr>
        <sz val="11"/>
        <color rgb="FF000000"/>
        <rFont val="Calibri"/>
      </rPr>
      <t xml:space="preserve">, </t>
    </r>
    <r>
      <rPr>
        <b/>
        <sz val="11"/>
        <color rgb="FF000000"/>
        <rFont val="Calibri"/>
      </rPr>
      <t>REQUIRE SUBJECT</t>
    </r>
    <r>
      <rPr>
        <sz val="11"/>
        <color rgb="FF000000"/>
        <rFont val="Calibri"/>
      </rPr>
      <t xml:space="preserve"> which can be used to further restrict the connection.</t>
    </r>
  </si>
  <si>
    <r>
      <rPr>
        <sz val="11"/>
        <color rgb="FF000000"/>
        <rFont val="Calibri"/>
      </rPr>
      <t>All network traffic must use SSL/TLS when traveling over untrusted networks.</t>
    </r>
    <r>
      <rPr>
        <sz val="11"/>
        <color rgb="FF000000"/>
        <rFont val="Calibri"/>
      </rPr>
      <t xml:space="preserve">
</t>
    </r>
    <r>
      <rPr>
        <sz val="11"/>
        <color rgb="FF000000"/>
        <rFont val="Calibri"/>
      </rPr>
      <t>SSL/TLS should be enforced on a per-user basis for users which enter the system through the network.</t>
    </r>
  </si>
  <si>
    <r>
      <rPr>
        <sz val="11"/>
        <color rgb="FF000000"/>
        <rFont val="Calibri"/>
      </rPr>
      <t>When SSL/TLS is enforced then clients which do not use SSL will not be able to connect. If the server is not configured for SSL/TLS then accounts for which SSL/TLS is mandatory will not be able to connect.</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</si>
  <si>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user, host, ssl_type FROM mysql.user</t>
    </r>
    <r>
      <rPr>
        <sz val="11"/>
        <color rgb="FF006096"/>
        <rFont val="Roboto Condensed"/>
      </rPr>
      <t xml:space="preserve">
</t>
    </r>
    <r>
      <rPr>
        <sz val="11"/>
        <color rgb="FF006096"/>
        <rFont val="Roboto Condensed"/>
      </rPr>
      <t>WHERE NOT HOST IN ('::1', '127.0.0.1', 'localhost');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ssl_type</t>
    </r>
    <r>
      <rPr>
        <sz val="11"/>
        <color rgb="FF000000"/>
        <rFont val="Calibri"/>
      </rPr>
      <t xml:space="preserve"> for each user returned is equal to </t>
    </r>
    <r>
      <rPr>
        <b/>
        <sz val="11"/>
        <color rgb="FF000000"/>
        <rFont val="Calibri"/>
      </rPr>
      <t>X509</t>
    </r>
    <r>
      <rPr>
        <sz val="11"/>
        <color rgb="FF000000"/>
        <rFont val="Calibri"/>
      </rPr>
      <t xml:space="preserve">, or </t>
    </r>
    <r>
      <rPr>
        <b/>
        <sz val="11"/>
        <color rgb="FF000000"/>
        <rFont val="Calibri"/>
      </rPr>
      <t>SPECIFIED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ANY</t>
    </r>
    <r>
      <rPr>
        <sz val="11"/>
        <color rgb="FF000000"/>
        <rFont val="Calibri"/>
      </rPr>
      <t xml:space="preserve"> means the connection must be using TLS and could optionally provide a client-side certificate.</t>
    </r>
  </si>
  <si>
    <r>
      <rPr>
        <sz val="11"/>
        <color rgb="FF000000"/>
        <rFont val="Calibri"/>
      </rPr>
      <t xml:space="preserve">On the server-side SSL is </t>
    </r>
    <r>
      <rPr>
        <b/>
        <sz val="11"/>
        <color rgb="FF000000"/>
        <rFont val="Calibri"/>
      </rPr>
      <t>ON</t>
    </r>
    <r>
      <rPr>
        <sz val="11"/>
        <color rgb="FF000000"/>
        <rFont val="Calibri"/>
      </rPr>
      <t xml:space="preserve"> by default </t>
    </r>
    <r>
      <rPr>
        <b/>
        <sz val="11"/>
        <color rgb="FF000000"/>
        <rFont val="Calibri"/>
      </rPr>
      <t>--ssl</t>
    </r>
    <r>
      <rPr>
        <sz val="11"/>
        <color rgb="FF000000"/>
        <rFont val="Calibri"/>
      </rPr>
      <t xml:space="preserve">  (permits but does not require secure connections) and</t>
    </r>
    <r>
      <rPr>
        <b/>
        <sz val="11"/>
        <color rgb="FF000000"/>
        <rFont val="Calibri"/>
      </rPr>
      <t>require_secure_transport</t>
    </r>
    <r>
      <rPr>
        <sz val="11"/>
        <color rgb="FF000000"/>
        <rFont val="Calibri"/>
      </rPr>
      <t xml:space="preserve"> is </t>
    </r>
    <r>
      <rPr>
        <b/>
        <sz val="11"/>
        <color rgb="FF000000"/>
        <rFont val="Calibri"/>
      </rPr>
      <t>OFF</t>
    </r>
    <r>
      <rPr>
        <sz val="11"/>
        <color rgb="FF000000"/>
        <rFont val="Calibri"/>
      </rPr>
      <t xml:space="preserve"> (turning </t>
    </r>
    <r>
      <rPr>
        <b/>
        <sz val="11"/>
        <color rgb="FF000000"/>
        <rFont val="Calibri"/>
      </rPr>
      <t>ON</t>
    </r>
    <r>
      <rPr>
        <sz val="11"/>
        <color rgb="FF000000"/>
        <rFont val="Calibri"/>
      </rPr>
      <t xml:space="preserve"> allows only secure connections)</t>
    </r>
  </si>
  <si>
    <t>8.3</t>
  </si>
  <si>
    <r>
      <rPr>
        <sz val="11"/>
        <rFont val="Calibri"/>
      </rPr>
      <t>Set Maximum Connection Limits for Server and per User</t>
    </r>
  </si>
  <si>
    <r>
      <rPr>
        <sz val="11"/>
        <color rgb="FF000000"/>
        <rFont val="Calibri"/>
      </rPr>
      <t>Connect to the MySQL Database as an administrator.</t>
    </r>
    <r>
      <rPr>
        <sz val="11"/>
        <color rgb="FF000000"/>
        <rFont val="Calibri"/>
      </rPr>
      <t xml:space="preserve">
</t>
    </r>
    <r>
      <rPr>
        <sz val="11"/>
        <color rgb="FF000000"/>
        <rFont val="Calibri"/>
      </rPr>
      <t xml:space="preserve">For example, to set the global default per user to </t>
    </r>
    <r>
      <rPr>
        <b/>
        <sz val="11"/>
        <color rgb="FF000000"/>
        <rFont val="Calibri"/>
      </rPr>
      <t>50</t>
    </r>
    <r>
      <rPr>
        <sz val="11"/>
        <color rgb="FF000000"/>
        <rFont val="Calibri"/>
      </rPr>
      <t xml:space="preserve"> run the command:</t>
    </r>
    <r>
      <rPr>
        <sz val="11"/>
        <color rgb="FF000000"/>
        <rFont val="Calibri"/>
      </rPr>
      <t xml:space="preserve">
</t>
    </r>
    <r>
      <rPr>
        <sz val="11"/>
        <color rgb="FF006096"/>
        <rFont val="Roboto Condensed"/>
      </rPr>
      <t>SET PERSIST max_user_connections=50;</t>
    </r>
    <r>
      <rPr>
        <sz val="11"/>
        <color rgb="FF006096"/>
        <rFont val="Roboto Condensed"/>
      </rPr>
      <t xml:space="preserve">
</t>
    </r>
    <r>
      <rPr>
        <sz val="11"/>
        <color rgb="FF000000"/>
        <rFont val="Calibri"/>
      </rPr>
      <t xml:space="preserve">
</t>
    </r>
    <r>
      <rPr>
        <sz val="11"/>
        <color rgb="FF000000"/>
        <rFont val="Calibri"/>
      </rPr>
      <t xml:space="preserve">To control the maximum number of clients the server permits to connect simultaneously, set the </t>
    </r>
    <r>
      <rPr>
        <b/>
        <sz val="11"/>
        <color rgb="FF000000"/>
        <rFont val="Calibri"/>
      </rPr>
      <t>max_connections</t>
    </r>
    <r>
      <rPr>
        <sz val="11"/>
        <color rgb="FF000000"/>
        <rFont val="Calibri"/>
      </rPr>
      <t xml:space="preserve"> system variable:</t>
    </r>
    <r>
      <rPr>
        <sz val="11"/>
        <color rgb="FF000000"/>
        <rFont val="Calibri"/>
      </rPr>
      <t xml:space="preserve">
</t>
    </r>
    <r>
      <rPr>
        <sz val="11"/>
        <color rgb="FF006096"/>
        <rFont val="Roboto Condensed"/>
      </rPr>
      <t>SET PERSIST max_connections=1000;</t>
    </r>
    <r>
      <rPr>
        <sz val="11"/>
        <color rgb="FF006096"/>
        <rFont val="Roboto Condensed"/>
      </rPr>
      <t xml:space="preserve">
</t>
    </r>
    <r>
      <rPr>
        <sz val="11"/>
        <color rgb="FF000000"/>
        <rFont val="Calibri"/>
      </rPr>
      <t xml:space="preserve">
</t>
    </r>
    <r>
      <rPr>
        <sz val="11"/>
        <color rgb="FF000000"/>
        <rFont val="Calibri"/>
      </rPr>
      <t xml:space="preserve">Additionally, this max user connections can be set per user as well as for a given period of time period using </t>
    </r>
    <r>
      <rPr>
        <b/>
        <sz val="11"/>
        <color rgb="FF000000"/>
        <rFont val="Calibri"/>
      </rPr>
      <t>CREATE</t>
    </r>
    <r>
      <rPr>
        <sz val="11"/>
        <color rgb="FF000000"/>
        <rFont val="Calibri"/>
      </rPr>
      <t xml:space="preserve"> or </t>
    </r>
    <r>
      <rPr>
        <b/>
        <sz val="11"/>
        <color rgb="FF000000"/>
        <rFont val="Calibri"/>
      </rPr>
      <t>ALTER</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ALTER USER 'fred'@'localhost'</t>
    </r>
    <r>
      <rPr>
        <sz val="11"/>
        <color rgb="FF006096"/>
        <rFont val="Roboto Condensed"/>
      </rPr>
      <t xml:space="preserve">
</t>
    </r>
    <r>
      <rPr>
        <sz val="11"/>
        <color rgb="FF006096"/>
        <rFont val="Roboto Condensed"/>
      </rPr>
      <t>WITH MAX_CONNECTIONS_PER_HOUR 5</t>
    </r>
    <r>
      <rPr>
        <sz val="11"/>
        <color rgb="FF006096"/>
        <rFont val="Roboto Condensed"/>
      </rPr>
      <t xml:space="preserve">
</t>
    </r>
    <r>
      <rPr>
        <sz val="11"/>
        <color rgb="FF006096"/>
        <rFont val="Roboto Condensed"/>
      </rPr>
      <t>MAX_USER_CONNECTIONS 2;</t>
    </r>
    <r>
      <rPr>
        <sz val="11"/>
        <color rgb="FF006096"/>
        <rFont val="Roboto Condensed"/>
      </rPr>
      <t xml:space="preserve">
</t>
    </r>
  </si>
  <si>
    <r>
      <rPr>
        <sz val="11"/>
        <color rgb="FF000000"/>
        <rFont val="Calibri"/>
      </rPr>
      <t>Limiting concurrent connections to a MySQL server can be used to reduce risk of Denial of Service (DoS) attacks performed by exhausting connection resources.</t>
    </r>
  </si>
  <si>
    <r>
      <rPr>
        <sz val="11"/>
        <color rgb="FF000000"/>
        <rFont val="Calibri"/>
      </rPr>
      <t>To check global (default) concurrent-sessions settings in the MySQL database server, to check the per user default run the query:</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LIKE 'max_%connections';</t>
    </r>
    <r>
      <rPr>
        <sz val="11"/>
        <color rgb="FF006096"/>
        <rFont val="Roboto Condensed"/>
      </rPr>
      <t xml:space="preserve">
</t>
    </r>
    <r>
      <rPr>
        <sz val="11"/>
        <color rgb="FF000000"/>
        <rFont val="Calibri"/>
      </rPr>
      <t xml:space="preserve">
</t>
    </r>
    <r>
      <rPr>
        <sz val="11"/>
        <color rgb="FF000000"/>
        <rFont val="Calibri"/>
      </rPr>
      <t xml:space="preserve">If the value of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this means there is “no limit”.</t>
    </r>
    <r>
      <rPr>
        <sz val="11"/>
        <color rgb="FF000000"/>
        <rFont val="Calibri"/>
      </rPr>
      <t xml:space="preserve">
</t>
    </r>
    <r>
      <rPr>
        <sz val="11"/>
        <color rgb="FF000000"/>
        <rFont val="Calibri"/>
      </rPr>
      <t xml:space="preserve">If the value of </t>
    </r>
    <r>
      <rPr>
        <b/>
        <sz val="11"/>
        <color rgb="FF000000"/>
        <rFont val="Calibri"/>
      </rPr>
      <t>max_connections</t>
    </r>
    <r>
      <rPr>
        <sz val="11"/>
        <color rgb="FF000000"/>
        <rFont val="Calibri"/>
      </rPr>
      <t xml:space="preserve"> is not set, there is no limit.</t>
    </r>
    <r>
      <rPr>
        <sz val="11"/>
        <color rgb="FF000000"/>
        <rFont val="Calibri"/>
      </rPr>
      <t xml:space="preserve">
</t>
    </r>
    <r>
      <rPr>
        <sz val="11"/>
        <color rgb="FF000000"/>
        <rFont val="Calibri"/>
      </rPr>
      <t>Also check the values on a per user basis run the following:</t>
    </r>
    <r>
      <rPr>
        <sz val="11"/>
        <color rgb="FF000000"/>
        <rFont val="Calibri"/>
      </rPr>
      <t xml:space="preserve">
</t>
    </r>
    <r>
      <rPr>
        <sz val="11"/>
        <color rgb="FF006096"/>
        <rFont val="Roboto Condensed"/>
      </rPr>
      <t>select user, host, max_user_connections from mysql.user where user not like 'mysql.%' and user not like 'root';</t>
    </r>
    <r>
      <rPr>
        <sz val="11"/>
        <color rgb="FF006096"/>
        <rFont val="Roboto Condensed"/>
      </rPr>
      <t xml:space="preserve">
</t>
    </r>
    <r>
      <rPr>
        <sz val="11"/>
        <color rgb="FF000000"/>
        <rFont val="Calibri"/>
      </rPr>
      <t xml:space="preserve">
</t>
    </r>
    <r>
      <rPr>
        <sz val="11"/>
        <color rgb="FF000000"/>
        <rFont val="Calibri"/>
      </rPr>
      <t xml:space="preserve">If the value is </t>
    </r>
    <r>
      <rPr>
        <b/>
        <sz val="11"/>
        <color rgb="FF000000"/>
        <rFont val="Calibri"/>
      </rPr>
      <t>0</t>
    </r>
    <r>
      <rPr>
        <sz val="11"/>
        <color rgb="FF000000"/>
        <rFont val="Calibri"/>
      </rPr>
      <t xml:space="preserve"> this means the global value of </t>
    </r>
    <r>
      <rPr>
        <b/>
        <sz val="11"/>
        <color rgb="FF000000"/>
        <rFont val="Calibri"/>
      </rPr>
      <t>max_user_connections</t>
    </r>
    <r>
      <rPr>
        <sz val="11"/>
        <color rgb="FF000000"/>
        <rFont val="Calibri"/>
      </rPr>
      <t xml:space="preserve"> applies.</t>
    </r>
    <r>
      <rPr>
        <sz val="11"/>
        <color rgb="FF000000"/>
        <rFont val="Calibri"/>
      </rPr>
      <t xml:space="preserve">
</t>
    </r>
    <r>
      <rPr>
        <sz val="11"/>
        <color rgb="FF000000"/>
        <rFont val="Calibri"/>
      </rPr>
      <t>If no limits are configured this is a fail.</t>
    </r>
  </si>
  <si>
    <r>
      <rPr>
        <sz val="11"/>
        <color rgb="FF000000"/>
        <rFont val="Calibri"/>
      </rPr>
      <t xml:space="preserve">The default value of </t>
    </r>
    <r>
      <rPr>
        <b/>
        <sz val="11"/>
        <color rgb="FF000000"/>
        <rFont val="Calibri"/>
      </rPr>
      <t>max_connections</t>
    </r>
    <r>
      <rPr>
        <sz val="11"/>
        <color rgb="FF000000"/>
        <rFont val="Calibri"/>
      </rPr>
      <t xml:space="preserve"> is </t>
    </r>
    <r>
      <rPr>
        <b/>
        <sz val="11"/>
        <color rgb="FF000000"/>
        <rFont val="Calibri"/>
      </rPr>
      <t>151</t>
    </r>
    <r>
      <rPr>
        <sz val="11"/>
        <color rgb="FF000000"/>
        <rFont val="Calibri"/>
      </rPr>
      <t xml:space="preserve">,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(unlimited, thus limited by </t>
    </r>
    <r>
      <rPr>
        <b/>
        <sz val="11"/>
        <color rgb="FF000000"/>
        <rFont val="Calibri"/>
      </rPr>
      <t>max_connections</t>
    </r>
    <r>
      <rPr>
        <sz val="11"/>
        <color rgb="FF000000"/>
        <rFont val="Calibri"/>
      </rPr>
      <t>).</t>
    </r>
  </si>
  <si>
    <t>Replication</t>
  </si>
  <si>
    <t>9.1</t>
  </si>
  <si>
    <r>
      <rPr>
        <sz val="11"/>
        <rFont val="Calibri"/>
      </rPr>
      <t>Ensure Replication Traffic is Secured</t>
    </r>
  </si>
  <si>
    <r>
      <rPr>
        <sz val="11"/>
        <color rgb="FF000000"/>
        <rFont val="Calibri"/>
      </rPr>
      <t>Secure the network traffic using one or more technologies to provide confidentiality and integrity for the traffic, and mutual authentication for the servers.</t>
    </r>
  </si>
  <si>
    <r>
      <rPr>
        <sz val="11"/>
        <color rgb="FF000000"/>
        <rFont val="Calibri"/>
      </rPr>
      <t>The replication traffic between servers should be secured. Security measures should include ensuring the confidentiality and integrity of the traffic, and performing mutual authentication between the servers before performing replication.</t>
    </r>
  </si>
  <si>
    <r>
      <rPr>
        <sz val="11"/>
        <color rgb="FF000000"/>
        <rFont val="Calibri"/>
      </rPr>
      <t>When the replication traffic is not secured someone might be able to capture passwords and other sensitive information when sent to the replica.</t>
    </r>
  </si>
  <si>
    <r>
      <rPr>
        <sz val="11"/>
        <color rgb="FF000000"/>
        <rFont val="Calibri"/>
      </rPr>
      <t>Check if the replication traffic is using one or more of the following to provide confidentiality and integrity for the traffic, and mutual authentication for the servers:</t>
    </r>
    <r>
      <rPr>
        <sz val="11"/>
        <color rgb="FF000000"/>
        <rFont val="Calibri"/>
      </rPr>
      <t xml:space="preserve">
</t>
    </r>
    <r>
      <rPr>
        <sz val="11"/>
        <color rgb="FF000000"/>
        <rFont val="Calibri"/>
      </rPr>
      <t>- A private network</t>
    </r>
    <r>
      <rPr>
        <sz val="11"/>
        <color rgb="FF000000"/>
        <rFont val="Calibri"/>
      </rPr>
      <t xml:space="preserve">
</t>
    </r>
    <r>
      <rPr>
        <sz val="11"/>
        <color rgb="FF000000"/>
        <rFont val="Calibri"/>
      </rPr>
      <t>- A VPN</t>
    </r>
    <r>
      <rPr>
        <sz val="11"/>
        <color rgb="FF000000"/>
        <rFont val="Calibri"/>
      </rPr>
      <t xml:space="preserve">
</t>
    </r>
    <r>
      <rPr>
        <sz val="11"/>
        <color rgb="FF000000"/>
        <rFont val="Calibri"/>
      </rPr>
      <t>- SSL/TLS</t>
    </r>
    <r>
      <rPr>
        <sz val="11"/>
        <color rgb="FF000000"/>
        <rFont val="Calibri"/>
      </rPr>
      <t xml:space="preserve">
</t>
    </r>
    <r>
      <rPr>
        <sz val="11"/>
        <color rgb="FF000000"/>
        <rFont val="Calibri"/>
      </rPr>
      <t>- A SSH Tunnel</t>
    </r>
  </si>
  <si>
    <t>9.2</t>
  </si>
  <si>
    <r>
      <rPr>
        <sz val="11"/>
        <rFont val="Calibri"/>
      </rPr>
      <t xml:space="preserve">Ensure </t>
    </r>
    <r>
      <rPr>
        <sz val="11"/>
        <color rgb="FF000000"/>
        <rFont val="Calibri"/>
      </rPr>
      <t>'</t>
    </r>
    <r>
      <rPr>
        <b/>
        <sz val="11"/>
        <color rgb="FF000000"/>
        <rFont val="Calibri"/>
      </rPr>
      <t>SOURCE_SSL_VERIFY_SERVER_CERT</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r>
      <rPr>
        <sz val="11"/>
        <color rgb="FF000000"/>
        <rFont val="Calibri"/>
      </rPr>
      <t xml:space="preserve"> or </t>
    </r>
    <r>
      <rPr>
        <sz val="11"/>
        <color rgb="FF000000"/>
        <rFont val="Calibri"/>
      </rPr>
      <t>'</t>
    </r>
    <r>
      <rPr>
        <b/>
        <sz val="11"/>
        <color rgb="FF000000"/>
        <rFont val="Calibri"/>
      </rPr>
      <t>1</t>
    </r>
    <r>
      <rPr>
        <sz val="11"/>
        <color rgb="FF000000"/>
        <rFont val="Calibri"/>
      </rPr>
      <t>'</t>
    </r>
  </si>
  <si>
    <r>
      <rPr>
        <sz val="11"/>
        <color rgb="FF000000"/>
        <rFont val="Calibri"/>
      </rPr>
      <t xml:space="preserve">To remediate this setting, you must use the </t>
    </r>
    <r>
      <rPr>
        <b/>
        <sz val="11"/>
        <color rgb="FF000000"/>
        <rFont val="Calibri"/>
      </rPr>
      <t>CHANGE SOURCE TO</t>
    </r>
    <r>
      <rPr>
        <sz val="11"/>
        <color rgb="FF000000"/>
        <rFont val="Calibri"/>
      </rPr>
      <t xml:space="preserve"> command.</t>
    </r>
    <r>
      <rPr>
        <sz val="11"/>
        <color rgb="FF000000"/>
        <rFont val="Calibri"/>
      </rPr>
      <t xml:space="preserve">
</t>
    </r>
    <r>
      <rPr>
        <sz val="11"/>
        <color rgb="FF000000"/>
        <rFont val="Calibri"/>
      </rPr>
      <t>From 8.0.23:</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REPLICATION SOURCE TO SOURCE_SSL_VERIFY_SERVER_CERT=1;</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r>
      <rPr>
        <sz val="11"/>
        <color rgb="FF000000"/>
        <rFont val="Calibri"/>
      </rPr>
      <t xml:space="preserve">
</t>
    </r>
    <r>
      <rPr>
        <sz val="11"/>
        <color rgb="FF000000"/>
        <rFont val="Calibri"/>
      </rPr>
      <t>Prior to 8.0.23:</t>
    </r>
    <r>
      <rPr>
        <sz val="11"/>
        <color rgb="FF000000"/>
        <rFont val="Calibri"/>
      </rPr>
      <t xml:space="preserve">
</t>
    </r>
    <r>
      <rPr>
        <sz val="11"/>
        <color rgb="FF006096"/>
        <rFont val="Roboto Condensed"/>
      </rPr>
      <t>STOP SLAVE; -- required if replication was already running</t>
    </r>
    <r>
      <rPr>
        <sz val="11"/>
        <color rgb="FF006096"/>
        <rFont val="Roboto Condensed"/>
      </rPr>
      <t xml:space="preserve">
</t>
    </r>
    <r>
      <rPr>
        <sz val="11"/>
        <color rgb="FF006096"/>
        <rFont val="Roboto Condensed"/>
      </rPr>
      <t>CHANGE MASTER TO MASTER_SSL_VERIFY_SERVER_CERT=1;</t>
    </r>
    <r>
      <rPr>
        <sz val="11"/>
        <color rgb="FF006096"/>
        <rFont val="Roboto Condensed"/>
      </rPr>
      <t xml:space="preserve">
</t>
    </r>
    <r>
      <rPr>
        <sz val="11"/>
        <color rgb="FF006096"/>
        <rFont val="Roboto Condensed"/>
      </rPr>
      <t xml:space="preserve">START SLAVE; -- required if you want to restart replication </t>
    </r>
    <r>
      <rPr>
        <sz val="11"/>
        <color rgb="FF006096"/>
        <rFont val="Roboto Condensed"/>
      </rPr>
      <t xml:space="preserve">
</t>
    </r>
  </si>
  <si>
    <r>
      <rPr>
        <sz val="11"/>
        <color rgb="FF000000"/>
        <rFont val="Calibri"/>
      </rPr>
      <t xml:space="preserve">In the MySQL </t>
    </r>
    <r>
      <rPr>
        <b/>
        <sz val="11"/>
        <color rgb="FF000000"/>
        <rFont val="Calibri"/>
      </rPr>
      <t>REPLICA</t>
    </r>
    <r>
      <rPr>
        <sz val="11"/>
        <color rgb="FF000000"/>
        <rFont val="Calibri"/>
      </rPr>
      <t xml:space="preserve"> (</t>
    </r>
    <r>
      <rPr>
        <b/>
        <sz val="11"/>
        <color rgb="FF000000"/>
        <rFont val="Calibri"/>
      </rPr>
      <t>SLAVE</t>
    </r>
    <r>
      <rPr>
        <sz val="11"/>
        <color rgb="FF000000"/>
        <rFont val="Calibri"/>
      </rPr>
      <t xml:space="preserve"> is deprecated as of 8.0.22) context the setting </t>
    </r>
    <r>
      <rPr>
        <b/>
        <sz val="11"/>
        <color rgb="FF000000"/>
        <rFont val="Calibri"/>
      </rPr>
      <t>SOURCE_SSL_VERIFY_SERVER_CERT</t>
    </r>
    <r>
      <rPr>
        <sz val="11"/>
        <color rgb="FF000000"/>
        <rFont val="Calibri"/>
      </rPr>
      <t xml:space="preserve"> (</t>
    </r>
    <r>
      <rPr>
        <b/>
        <sz val="11"/>
        <color rgb="FF000000"/>
        <rFont val="Calibri"/>
      </rPr>
      <t>MASTER_SSL_VERIFY_SERVER_CERT</t>
    </r>
    <r>
      <rPr>
        <sz val="11"/>
        <color rgb="FF000000"/>
        <rFont val="Calibri"/>
      </rPr>
      <t xml:space="preserve"> is deprecated as of 8.0.22) indicates whether the </t>
    </r>
    <r>
      <rPr>
        <b/>
        <sz val="11"/>
        <color rgb="FF000000"/>
        <rFont val="Calibri"/>
      </rPr>
      <t>REPLICA</t>
    </r>
    <r>
      <rPr>
        <sz val="11"/>
        <color rgb="FF000000"/>
        <rFont val="Calibri"/>
      </rPr>
      <t xml:space="preserve"> should verify the </t>
    </r>
    <r>
      <rPr>
        <b/>
        <sz val="11"/>
        <color rgb="FF000000"/>
        <rFont val="Calibri"/>
      </rPr>
      <t>SOURCE</t>
    </r>
    <r>
      <rPr>
        <sz val="11"/>
        <color rgb="FF000000"/>
        <rFont val="Calibri"/>
      </rPr>
      <t xml:space="preserve">'s certificate. This configuration item may be set to </t>
    </r>
    <r>
      <rPr>
        <b/>
        <sz val="11"/>
        <color rgb="FF000000"/>
        <rFont val="Calibri"/>
      </rPr>
      <t>Yes</t>
    </r>
    <r>
      <rPr>
        <sz val="11"/>
        <color rgb="FF000000"/>
        <rFont val="Calibri"/>
      </rPr>
      <t xml:space="preserve"> or </t>
    </r>
    <r>
      <rPr>
        <b/>
        <sz val="11"/>
        <color rgb="FF000000"/>
        <rFont val="Calibri"/>
      </rPr>
      <t>No</t>
    </r>
    <r>
      <rPr>
        <sz val="11"/>
        <color rgb="FF000000"/>
        <rFont val="Calibri"/>
      </rPr>
      <t xml:space="preserve">, and unless SSL has been enabled on the </t>
    </r>
    <r>
      <rPr>
        <b/>
        <sz val="11"/>
        <color rgb="FF000000"/>
        <rFont val="Calibri"/>
      </rPr>
      <t>REPLICA</t>
    </r>
    <r>
      <rPr>
        <sz val="11"/>
        <color rgb="FF000000"/>
        <rFont val="Calibri"/>
      </rPr>
      <t>, the value will be ignored.</t>
    </r>
  </si>
  <si>
    <r>
      <rPr>
        <sz val="11"/>
        <color rgb="FF000000"/>
        <rFont val="Calibri"/>
      </rPr>
      <t xml:space="preserve">When using </t>
    </r>
    <r>
      <rPr>
        <b/>
        <sz val="11"/>
        <color rgb="FF000000"/>
        <rFont val="Calibri"/>
      </rPr>
      <t>CHANGE REPLICATION SOURCE TO</t>
    </r>
    <r>
      <rPr>
        <sz val="11"/>
        <color rgb="FF000000"/>
        <rFont val="Calibri"/>
      </rPr>
      <t>, (</t>
    </r>
    <r>
      <rPr>
        <b/>
        <sz val="11"/>
        <color rgb="FF000000"/>
        <rFont val="Calibri"/>
      </rPr>
      <t>CHANGE MASTER</t>
    </r>
    <r>
      <rPr>
        <sz val="11"/>
        <color rgb="FF000000"/>
        <rFont val="Calibri"/>
      </rPr>
      <t xml:space="preserve"> is deprecated as of 8.0.23) be aware of the following:</t>
    </r>
    <r>
      <rPr>
        <sz val="11"/>
        <color rgb="FF000000"/>
        <rFont val="Calibri"/>
      </rPr>
      <t xml:space="preserve">
</t>
    </r>
    <r>
      <rPr>
        <sz val="11"/>
        <color rgb="FF000000"/>
        <rFont val="Calibri"/>
      </rPr>
      <t xml:space="preserve">- </t>
    </r>
    <r>
      <rPr>
        <b/>
        <sz val="11"/>
        <color rgb="FF000000"/>
        <rFont val="Calibri"/>
      </rPr>
      <t>REPLICA</t>
    </r>
    <r>
      <rPr>
        <sz val="11"/>
        <color rgb="FF000000"/>
        <rFont val="Calibri"/>
      </rPr>
      <t xml:space="preserve"> processes need to be stopped prior to executing </t>
    </r>
    <r>
      <rPr>
        <b/>
        <sz val="11"/>
        <color rgb="FF000000"/>
        <rFont val="Calibri"/>
      </rPr>
      <t>CHANGE SOURCE TO</t>
    </r>
    <r>
      <rPr>
        <sz val="11"/>
        <color rgb="FF000000"/>
        <rFont val="Calibri"/>
      </rPr>
      <t xml:space="preserve">
</t>
    </r>
    <r>
      <rPr>
        <sz val="11"/>
        <color rgb="FF000000"/>
        <rFont val="Calibri"/>
      </rPr>
      <t xml:space="preserve">- Use of </t>
    </r>
    <r>
      <rPr>
        <b/>
        <sz val="11"/>
        <color rgb="FF000000"/>
        <rFont val="Calibri"/>
      </rPr>
      <t>CHANGE REPLICATION SOURCE TO</t>
    </r>
    <r>
      <rPr>
        <sz val="11"/>
        <color rgb="FF000000"/>
        <rFont val="Calibri"/>
      </rPr>
      <t xml:space="preserve"> starts new relay logs without keeping the old ones unless explicitly told to keep them</t>
    </r>
    <r>
      <rPr>
        <sz val="11"/>
        <color rgb="FF000000"/>
        <rFont val="Calibri"/>
      </rPr>
      <t xml:space="preserve">
</t>
    </r>
    <r>
      <rPr>
        <sz val="11"/>
        <color rgb="FF000000"/>
        <rFont val="Calibri"/>
      </rPr>
      <t xml:space="preserve">- When </t>
    </r>
    <r>
      <rPr>
        <b/>
        <sz val="11"/>
        <color rgb="FF000000"/>
        <rFont val="Calibri"/>
      </rPr>
      <t>CHANGE REPLICATION SOURCE TO</t>
    </r>
    <r>
      <rPr>
        <sz val="11"/>
        <color rgb="FF000000"/>
        <rFont val="Calibri"/>
      </rPr>
      <t xml:space="preserve"> is invoked, some information is dumped to the error log (previous values for </t>
    </r>
    <r>
      <rPr>
        <b/>
        <sz val="11"/>
        <color rgb="FF000000"/>
        <rFont val="Calibri"/>
      </rPr>
      <t>SOURCE_HOST</t>
    </r>
    <r>
      <rPr>
        <sz val="11"/>
        <color rgb="FF000000"/>
        <rFont val="Calibri"/>
      </rPr>
      <t xml:space="preserve">, </t>
    </r>
    <r>
      <rPr>
        <b/>
        <sz val="11"/>
        <color rgb="FF000000"/>
        <rFont val="Calibri"/>
      </rPr>
      <t>SOURCE_PORT</t>
    </r>
    <r>
      <rPr>
        <sz val="11"/>
        <color rgb="FF000000"/>
        <rFont val="Calibri"/>
      </rPr>
      <t xml:space="preserve">, </t>
    </r>
    <r>
      <rPr>
        <b/>
        <sz val="11"/>
        <color rgb="FF000000"/>
        <rFont val="Calibri"/>
      </rPr>
      <t>SOURCE_LOG_FILE</t>
    </r>
    <r>
      <rPr>
        <sz val="11"/>
        <color rgb="FF000000"/>
        <rFont val="Calibri"/>
      </rPr>
      <t xml:space="preserve">, and </t>
    </r>
    <r>
      <rPr>
        <b/>
        <sz val="11"/>
        <color rgb="FF000000"/>
        <rFont val="Calibri"/>
      </rPr>
      <t>SOURCE_LOG_POS</t>
    </r>
    <r>
      <rPr>
        <sz val="11"/>
        <color rgb="FF000000"/>
        <rFont val="Calibri"/>
      </rPr>
      <t>)</t>
    </r>
    <r>
      <rPr>
        <sz val="11"/>
        <color rgb="FF000000"/>
        <rFont val="Calibri"/>
      </rPr>
      <t xml:space="preserve">
</t>
    </r>
    <r>
      <rPr>
        <sz val="11"/>
        <color rgb="FF000000"/>
        <rFont val="Calibri"/>
      </rPr>
      <t xml:space="preserve">- Invoking </t>
    </r>
    <r>
      <rPr>
        <b/>
        <sz val="11"/>
        <color rgb="FF000000"/>
        <rFont val="Calibri"/>
      </rPr>
      <t>CHANGE  REPLICATION SOURCE TO</t>
    </r>
    <r>
      <rPr>
        <sz val="11"/>
        <color rgb="FF000000"/>
        <rFont val="Calibri"/>
      </rPr>
      <t xml:space="preserve"> will implicitly commit any ongoing transactions in the session where the </t>
    </r>
    <r>
      <rPr>
        <b/>
        <sz val="11"/>
        <color rgb="FF000000"/>
        <rFont val="Calibri"/>
      </rPr>
      <t>CHANGE REPLICATION SOURCE</t>
    </r>
    <r>
      <rPr>
        <sz val="11"/>
        <color rgb="FF000000"/>
        <rFont val="Calibri"/>
      </rPr>
      <t xml:space="preserve"> was run, but not all ongoing transactions on the database.</t>
    </r>
  </si>
  <si>
    <r>
      <rPr>
        <sz val="11"/>
        <color rgb="FF000000"/>
        <rFont val="Calibri"/>
      </rPr>
      <t>To assess this recommendation, issue the following statement:</t>
    </r>
    <r>
      <rPr>
        <sz val="11"/>
        <color rgb="FF000000"/>
        <rFont val="Calibri"/>
      </rPr>
      <t xml:space="preserve">
</t>
    </r>
    <r>
      <rPr>
        <sz val="11"/>
        <color rgb="FF006096"/>
        <rFont val="Roboto Condensed"/>
      </rPr>
      <t>select ssl_verify_server_cert from mysql.slave_master_info;</t>
    </r>
    <r>
      <rPr>
        <sz val="11"/>
        <color rgb="FF006096"/>
        <rFont val="Roboto Condensed"/>
      </rPr>
      <t xml:space="preserve">
</t>
    </r>
    <r>
      <rPr>
        <sz val="11"/>
        <color rgb="FF000000"/>
        <rFont val="Calibri"/>
      </rPr>
      <t xml:space="preserve">
</t>
    </r>
    <r>
      <rPr>
        <sz val="11"/>
        <color rgb="FF000000"/>
        <rFont val="Calibri"/>
      </rPr>
      <t xml:space="preserve">Verify the value of </t>
    </r>
    <r>
      <rPr>
        <b/>
        <sz val="11"/>
        <color rgb="FF000000"/>
        <rFont val="Calibri"/>
      </rPr>
      <t>ssl_verify_server_cert</t>
    </r>
    <r>
      <rPr>
        <sz val="11"/>
        <color rgb="FF000000"/>
        <rFont val="Calibri"/>
      </rPr>
      <t xml:space="preserve"> is </t>
    </r>
    <r>
      <rPr>
        <b/>
        <sz val="11"/>
        <color rgb="FF000000"/>
        <rFont val="Calibri"/>
      </rPr>
      <t>1</t>
    </r>
    <r>
      <rPr>
        <sz val="11"/>
        <color rgb="FF000000"/>
        <rFont val="Calibri"/>
      </rPr>
      <t>.</t>
    </r>
  </si>
  <si>
    <t>9.3</t>
  </si>
  <si>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</si>
  <si>
    <r>
      <rPr>
        <sz val="11"/>
        <color rgb="FF000000"/>
        <rFont val="Calibri"/>
      </rPr>
      <t>Execute the following steps to remediate this setting:</t>
    </r>
    <r>
      <rPr>
        <sz val="11"/>
        <color rgb="FF000000"/>
        <rFont val="Calibri"/>
      </rPr>
      <t xml:space="preserve">
</t>
    </r>
    <r>
      <rPr>
        <sz val="11"/>
        <color rgb="FF000000"/>
        <rFont val="Calibri"/>
      </rPr>
      <t>- Enumerate the replication users found in the result set of the audit procedure</t>
    </r>
    <r>
      <rPr>
        <sz val="11"/>
        <color rgb="FF000000"/>
        <rFont val="Calibri"/>
      </rPr>
      <t xml:space="preserve">
</t>
    </r>
    <r>
      <rPr>
        <sz val="11"/>
        <color rgb="FF000000"/>
        <rFont val="Calibri"/>
      </rPr>
      <t xml:space="preserve">- For each replication user, issue the following SQL statement (replace </t>
    </r>
    <r>
      <rPr>
        <b/>
        <sz val="11"/>
        <color rgb="FF000000"/>
        <rFont val="Calibri"/>
      </rPr>
      <t>repl</t>
    </r>
    <r>
      <rPr>
        <sz val="11"/>
        <color rgb="FF000000"/>
        <rFont val="Calibri"/>
      </rPr>
      <t xml:space="preserve"> with your replication user's name):</t>
    </r>
    <r>
      <rPr>
        <sz val="11"/>
        <color rgb="FF000000"/>
        <rFont val="Calibri"/>
      </rPr>
      <t xml:space="preserve">
</t>
    </r>
    <r>
      <rPr>
        <sz val="11"/>
        <color rgb="FF006096"/>
        <rFont val="Roboto Condensed"/>
      </rPr>
      <t>REVOKE SUPER ON *.* FROM 'repl';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Prior to 8.0.21 if MySQL Replica Set was used to create the replications administrator (call to </t>
    </r>
    <r>
      <rPr>
        <b/>
        <sz val="11"/>
        <color rgb="FF000000"/>
        <rFont val="Calibri"/>
      </rPr>
      <t>dba.configureReplicaSetInstance</t>
    </r>
    <r>
      <rPr>
        <sz val="11"/>
        <color rgb="FF000000"/>
        <rFont val="Calibri"/>
      </rPr>
      <t xml:space="preserve"> in MySQL Shell) after performing the above revoke you will need to grant the following dynamic privilege.</t>
    </r>
    <r>
      <rPr>
        <sz val="11"/>
        <color rgb="FF000000"/>
        <rFont val="Calibri"/>
      </rPr>
      <t xml:space="preserve">
</t>
    </r>
    <r>
      <rPr>
        <sz val="11"/>
        <color rgb="FF006096"/>
        <rFont val="Roboto Condensed"/>
      </rPr>
      <t>GRANT REPLICATION_SLAVE_ADMIN ON *.* TO `repl WITH GRANT OPTION;</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</si>
  <si>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found in the </t>
    </r>
    <r>
      <rPr>
        <b/>
        <sz val="11"/>
        <color rgb="FF000000"/>
        <rFont val="Calibri"/>
      </rPr>
      <t>mysql.user</t>
    </r>
    <r>
      <rPr>
        <sz val="11"/>
        <color rgb="FF000000"/>
        <rFont val="Calibri"/>
      </rPr>
      <t xml:space="preserve"> table governs the use of a variety of MySQL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</si>
  <si>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user, host from mysql.user where user='repl' and Super_priv = 'Y'; </t>
    </r>
    <r>
      <rPr>
        <sz val="11"/>
        <color rgb="FF006096"/>
        <rFont val="Roboto Condensed"/>
      </rPr>
      <t xml:space="preserve">
</t>
    </r>
    <r>
      <rPr>
        <sz val="11"/>
        <color rgb="FF000000"/>
        <rFont val="Calibri"/>
      </rPr>
      <t xml:space="preserve">
</t>
    </r>
    <r>
      <rPr>
        <sz val="11"/>
        <color rgb="FF000000"/>
        <rFont val="Calibri"/>
      </rPr>
      <t>No rows should be returned.</t>
    </r>
    <r>
      <rPr>
        <sz val="11"/>
        <color rgb="FF000000"/>
        <rFont val="Calibri"/>
      </rPr>
      <t xml:space="preserve">
</t>
    </r>
    <r>
      <rPr>
        <sz val="11"/>
        <color rgb="FF000000"/>
        <rFont val="Calibri"/>
      </rPr>
      <t>If you wish to validate permissions in more detail:</t>
    </r>
    <r>
      <rPr>
        <sz val="11"/>
        <color rgb="FF000000"/>
        <rFont val="Calibri"/>
      </rPr>
      <t xml:space="preserve">
</t>
    </r>
    <r>
      <rPr>
        <sz val="11"/>
        <color rgb="FF006096"/>
        <rFont val="Roboto Condensed"/>
      </rPr>
      <t>select * from mysql.user where user='repl'\G</t>
    </r>
    <r>
      <rPr>
        <sz val="11"/>
        <color rgb="FF006096"/>
        <rFont val="Roboto Condensed"/>
      </rPr>
      <t xml:space="preserve">
</t>
    </r>
    <r>
      <rPr>
        <sz val="11"/>
        <color rgb="FF000000"/>
        <rFont val="Calibri"/>
      </rPr>
      <t xml:space="preserve">
</t>
    </r>
    <r>
      <rPr>
        <sz val="11"/>
        <color rgb="FF000000"/>
        <rFont val="Calibri"/>
      </rPr>
      <t xml:space="preserve">The following columns should return </t>
    </r>
    <r>
      <rPr>
        <b/>
        <sz val="11"/>
        <color rgb="FF000000"/>
        <rFont val="Calibri"/>
      </rPr>
      <t>Y</t>
    </r>
    <r>
      <rPr>
        <sz val="11"/>
        <color rgb="FF000000"/>
        <rFont val="Calibri"/>
      </rPr>
      <t>.</t>
    </r>
    <r>
      <rPr>
        <sz val="11"/>
        <color rgb="FF000000"/>
        <rFont val="Calibri"/>
      </rPr>
      <t xml:space="preserve">
</t>
    </r>
    <r>
      <rPr>
        <sz val="11"/>
        <color rgb="FF006096"/>
        <rFont val="Roboto Condensed"/>
      </rPr>
      <t>*************************** 1. row ***************************</t>
    </r>
    <r>
      <rPr>
        <sz val="11"/>
        <color rgb="FF006096"/>
        <rFont val="Roboto Condensed"/>
      </rPr>
      <t xml:space="preserve">
</t>
    </r>
    <r>
      <rPr>
        <sz val="11"/>
        <color rgb="FF006096"/>
        <rFont val="Roboto Condensed"/>
      </rPr>
      <t xml:space="preserve">             Select_priv: Y</t>
    </r>
    <r>
      <rPr>
        <sz val="11"/>
        <color rgb="FF006096"/>
        <rFont val="Roboto Condensed"/>
      </rPr>
      <t xml:space="preserve">
</t>
    </r>
    <r>
      <rPr>
        <sz val="11"/>
        <color rgb="FF006096"/>
        <rFont val="Roboto Condensed"/>
      </rPr>
      <t xml:space="preserve">             Reload_priv: Y</t>
    </r>
    <r>
      <rPr>
        <sz val="11"/>
        <color rgb="FF006096"/>
        <rFont val="Roboto Condensed"/>
      </rPr>
      <t xml:space="preserve">
</t>
    </r>
    <r>
      <rPr>
        <sz val="11"/>
        <color rgb="FF006096"/>
        <rFont val="Roboto Condensed"/>
      </rPr>
      <t xml:space="preserve">           Shutdown_priv: Y</t>
    </r>
    <r>
      <rPr>
        <sz val="11"/>
        <color rgb="FF006096"/>
        <rFont val="Roboto Condensed"/>
      </rPr>
      <t xml:space="preserve">
</t>
    </r>
    <r>
      <rPr>
        <sz val="11"/>
        <color rgb="FF006096"/>
        <rFont val="Roboto Condensed"/>
      </rPr>
      <t xml:space="preserve">            Process_priv: Y</t>
    </r>
    <r>
      <rPr>
        <sz val="11"/>
        <color rgb="FF006096"/>
        <rFont val="Roboto Condensed"/>
      </rPr>
      <t xml:space="preserve">
</t>
    </r>
    <r>
      <rPr>
        <sz val="11"/>
        <color rgb="FF006096"/>
        <rFont val="Roboto Condensed"/>
      </rPr>
      <t xml:space="preserve">               File_priv: Y</t>
    </r>
    <r>
      <rPr>
        <sz val="11"/>
        <color rgb="FF006096"/>
        <rFont val="Roboto Condensed"/>
      </rPr>
      <t xml:space="preserve">
</t>
    </r>
    <r>
      <rPr>
        <sz val="11"/>
        <color rgb="FF006096"/>
        <rFont val="Roboto Condensed"/>
      </rPr>
      <t xml:space="preserve">              Grant_priv: Y</t>
    </r>
    <r>
      <rPr>
        <sz val="11"/>
        <color rgb="FF006096"/>
        <rFont val="Roboto Condensed"/>
      </rPr>
      <t xml:space="preserve">
</t>
    </r>
    <r>
      <rPr>
        <sz val="11"/>
        <color rgb="FF006096"/>
        <rFont val="Roboto Condensed"/>
      </rPr>
      <t xml:space="preserve">            Execute_priv: Y</t>
    </r>
    <r>
      <rPr>
        <sz val="11"/>
        <color rgb="FF006096"/>
        <rFont val="Roboto Condensed"/>
      </rPr>
      <t xml:space="preserve">
</t>
    </r>
    <r>
      <rPr>
        <sz val="11"/>
        <color rgb="FF006096"/>
        <rFont val="Roboto Condensed"/>
      </rPr>
      <t xml:space="preserve">         Repl_slave_priv: Y</t>
    </r>
    <r>
      <rPr>
        <sz val="11"/>
        <color rgb="FF006096"/>
        <rFont val="Roboto Condensed"/>
      </rPr>
      <t xml:space="preserve">
</t>
    </r>
    <r>
      <rPr>
        <sz val="11"/>
        <color rgb="FF006096"/>
        <rFont val="Roboto Condensed"/>
      </rPr>
      <t xml:space="preserve">        Repl_client_priv: Y</t>
    </r>
    <r>
      <rPr>
        <sz val="11"/>
        <color rgb="FF006096"/>
        <rFont val="Roboto Condensed"/>
      </rPr>
      <t xml:space="preserve">
</t>
    </r>
    <r>
      <rPr>
        <sz val="11"/>
        <color rgb="FF006096"/>
        <rFont val="Roboto Condensed"/>
      </rPr>
      <t xml:space="preserve">        Create_user_priv: Y</t>
    </r>
    <r>
      <rPr>
        <sz val="11"/>
        <color rgb="FF006096"/>
        <rFont val="Roboto Condensed"/>
      </rPr>
      <t xml:space="preserve">
</t>
    </r>
    <r>
      <rPr>
        <sz val="11"/>
        <color rgb="FF006096"/>
        <rFont val="Roboto Condensed"/>
      </rPr>
      <t>1 row in set (0.0007 sec)</t>
    </r>
    <r>
      <rPr>
        <sz val="11"/>
        <color rgb="FF006096"/>
        <rFont val="Roboto Condensed"/>
      </rPr>
      <t xml:space="preserve">
</t>
    </r>
    <r>
      <rPr>
        <sz val="11"/>
        <color rgb="FF000000"/>
        <rFont val="Calibri"/>
      </rPr>
      <t xml:space="preserve">
</t>
    </r>
    <r>
      <rPr>
        <sz val="11"/>
        <color rgb="FF000000"/>
        <rFont val="Calibri"/>
      </rPr>
      <t>Check Dynamic Privileges :</t>
    </r>
    <r>
      <rPr>
        <sz val="11"/>
        <color rgb="FF000000"/>
        <rFont val="Calibri"/>
      </rPr>
      <t xml:space="preserve">
</t>
    </r>
    <r>
      <rPr>
        <sz val="11"/>
        <color rgb="FF006096"/>
        <rFont val="Roboto Condensed"/>
      </rPr>
      <t>select PRIV from mysql.global_grants where user like 'repl'\G</t>
    </r>
    <r>
      <rPr>
        <sz val="11"/>
        <color rgb="FF006096"/>
        <rFont val="Roboto Condensed"/>
      </rPr>
      <t xml:space="preserve">
</t>
    </r>
    <r>
      <rPr>
        <sz val="11"/>
        <color rgb="FF000000"/>
        <rFont val="Calibri"/>
      </rPr>
      <t xml:space="preserve">
</t>
    </r>
    <r>
      <rPr>
        <sz val="11"/>
        <color rgb="FF000000"/>
        <rFont val="Calibri"/>
      </rPr>
      <t>Expected results are:</t>
    </r>
    <r>
      <rPr>
        <sz val="11"/>
        <color rgb="FF000000"/>
        <rFont val="Calibri"/>
      </rPr>
      <t xml:space="preserve">
</t>
    </r>
    <r>
      <rPr>
        <sz val="11"/>
        <color rgb="FF006096"/>
        <rFont val="Roboto Condensed"/>
      </rPr>
      <t>BACKUP_ADMIN</t>
    </r>
    <r>
      <rPr>
        <sz val="11"/>
        <color rgb="FF006096"/>
        <rFont val="Roboto Condensed"/>
      </rPr>
      <t xml:space="preserve">
</t>
    </r>
    <r>
      <rPr>
        <sz val="11"/>
        <color rgb="FF006096"/>
        <rFont val="Roboto Condensed"/>
      </rPr>
      <t>CLONE_ADMIN</t>
    </r>
    <r>
      <rPr>
        <sz val="11"/>
        <color rgb="FF006096"/>
        <rFont val="Roboto Condensed"/>
      </rPr>
      <t xml:space="preserve">
</t>
    </r>
    <r>
      <rPr>
        <sz val="11"/>
        <color rgb="FF006096"/>
        <rFont val="Roboto Condensed"/>
      </rPr>
      <t>PERSIST_RO_VARIABLES_ADMIN</t>
    </r>
    <r>
      <rPr>
        <sz val="11"/>
        <color rgb="FF006096"/>
        <rFont val="Roboto Condensed"/>
      </rPr>
      <t xml:space="preserve">
</t>
    </r>
    <r>
      <rPr>
        <sz val="11"/>
        <color rgb="FF006096"/>
        <rFont val="Roboto Condensed"/>
      </rPr>
      <t>REPLICATION_SLAVE_ADMIN</t>
    </r>
    <r>
      <rPr>
        <sz val="11"/>
        <color rgb="FF006096"/>
        <rFont val="Roboto Condensed"/>
      </rPr>
      <t xml:space="preserve">
</t>
    </r>
    <r>
      <rPr>
        <sz val="11"/>
        <color rgb="FF006096"/>
        <rFont val="Roboto Condensed"/>
      </rPr>
      <t>SYSTEM_VARIABLES_ADMIN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Substitute your replication user's name for </t>
    </r>
    <r>
      <rPr>
        <b/>
        <sz val="11"/>
        <color rgb="FF000000"/>
        <rFont val="Calibri"/>
      </rPr>
      <t>repl</t>
    </r>
    <r>
      <rPr>
        <sz val="11"/>
        <color rgb="FF000000"/>
        <rFont val="Calibri"/>
      </rPr>
      <t xml:space="preserve"> in the above queries.</t>
    </r>
  </si>
  <si>
    <t>MySQL InnoDB Cluster / Group Replication</t>
  </si>
  <si>
    <t>10.1</t>
  </si>
  <si>
    <r>
      <rPr>
        <sz val="11"/>
        <rFont val="Calibri"/>
      </rPr>
      <t>Ensure All Group Replication Traffic is Secured</t>
    </r>
  </si>
  <si>
    <r>
      <rPr>
        <sz val="11"/>
        <color rgb="FF000000"/>
        <rFont val="Calibri"/>
      </rPr>
      <t xml:space="preserve">Edit </t>
    </r>
    <r>
      <rPr>
        <b/>
        <sz val="11"/>
        <color rgb="FF000000"/>
        <rFont val="Calibri"/>
      </rPr>
      <t>my.cnf</t>
    </r>
    <r>
      <rPr>
        <sz val="11"/>
        <color rgb="FF000000"/>
        <rFont val="Calibri"/>
      </rPr>
      <t xml:space="preserve"> and set </t>
    </r>
    <r>
      <rPr>
        <b/>
        <sz val="11"/>
        <color rgb="FF000000"/>
        <rFont val="Calibri"/>
      </rPr>
      <t>group_replication_ssl_mode</t>
    </r>
    <r>
      <rPr>
        <sz val="11"/>
        <color rgb="FF000000"/>
        <rFont val="Calibri"/>
      </rPr>
      <t>, for example:</t>
    </r>
    <r>
      <rPr>
        <sz val="11"/>
        <color rgb="FF000000"/>
        <rFont val="Calibri"/>
      </rPr>
      <t xml:space="preserve">
</t>
    </r>
    <r>
      <rPr>
        <sz val="11"/>
        <color rgb="FF006096"/>
        <rFont val="Roboto Condensed"/>
      </rPr>
      <t>group_replication_ssl_mode=REQUIRED</t>
    </r>
    <r>
      <rPr>
        <sz val="11"/>
        <color rgb="FF006096"/>
        <rFont val="Roboto Condensed"/>
      </rPr>
      <t xml:space="preserve">
</t>
    </r>
    <r>
      <rPr>
        <sz val="11"/>
        <color rgb="FF000000"/>
        <rFont val="Calibri"/>
      </rPr>
      <t xml:space="preserve">
</t>
    </r>
    <r>
      <rPr>
        <sz val="11"/>
        <color rgb="FF000000"/>
        <rFont val="Calibri"/>
      </rPr>
      <t>Acceptable values are:</t>
    </r>
    <r>
      <rPr>
        <sz val="11"/>
        <color rgb="FF000000"/>
        <rFont val="Calibri"/>
      </rPr>
      <t xml:space="preserve">
</t>
    </r>
    <r>
      <rPr>
        <sz val="11"/>
        <color rgb="FF000000"/>
        <rFont val="Calibri"/>
      </rPr>
      <t xml:space="preserve">- </t>
    </r>
    <r>
      <rPr>
        <b/>
        <sz val="11"/>
        <color rgb="FF000000"/>
        <rFont val="Calibri"/>
      </rPr>
      <t>REQUIRED</t>
    </r>
    <r>
      <rPr>
        <sz val="11"/>
        <color rgb="FF000000"/>
        <rFont val="Calibri"/>
      </rPr>
      <t xml:space="preserve"> - Establish a secure connection if the server supports secure connections.</t>
    </r>
    <r>
      <rPr>
        <sz val="11"/>
        <color rgb="FF000000"/>
        <rFont val="Calibri"/>
      </rPr>
      <t xml:space="preserve">
</t>
    </r>
    <r>
      <rPr>
        <sz val="11"/>
        <color rgb="FF000000"/>
        <rFont val="Calibri"/>
      </rPr>
      <t xml:space="preserve">- </t>
    </r>
    <r>
      <rPr>
        <b/>
        <sz val="11"/>
        <color rgb="FF000000"/>
        <rFont val="Calibri"/>
      </rPr>
      <t>VERIFY_CA</t>
    </r>
    <r>
      <rPr>
        <sz val="11"/>
        <color rgb="FF000000"/>
        <rFont val="Calibri"/>
      </rPr>
      <t xml:space="preserve"> - Like </t>
    </r>
    <r>
      <rPr>
        <b/>
        <sz val="11"/>
        <color rgb="FF000000"/>
        <rFont val="Calibri"/>
      </rPr>
      <t>REQUIRED</t>
    </r>
    <r>
      <rPr>
        <sz val="11"/>
        <color rgb="FF000000"/>
        <rFont val="Calibri"/>
      </rPr>
      <t>, but additionally verify the server TLS certificate against the configured Certificate Authority (CA) certificates.</t>
    </r>
    <r>
      <rPr>
        <sz val="11"/>
        <color rgb="FF000000"/>
        <rFont val="Calibri"/>
      </rPr>
      <t xml:space="preserve">
</t>
    </r>
    <r>
      <rPr>
        <sz val="11"/>
        <color rgb="FF000000"/>
        <rFont val="Calibri"/>
      </rPr>
      <t xml:space="preserve">- </t>
    </r>
    <r>
      <rPr>
        <b/>
        <sz val="11"/>
        <color rgb="FF000000"/>
        <rFont val="Calibri"/>
      </rPr>
      <t>VERIFY_IDENTITY</t>
    </r>
    <r>
      <rPr>
        <sz val="11"/>
        <color rgb="FF000000"/>
        <rFont val="Calibri"/>
      </rPr>
      <t xml:space="preserve"> - Like </t>
    </r>
    <r>
      <rPr>
        <b/>
        <sz val="11"/>
        <color rgb="FF000000"/>
        <rFont val="Calibri"/>
      </rPr>
      <t>VERIFY_CA</t>
    </r>
    <r>
      <rPr>
        <sz val="11"/>
        <color rgb="FF000000"/>
        <rFont val="Calibri"/>
      </rPr>
      <t>, but additionally verify that the server certificate matches the host to which the connection is being established.</t>
    </r>
  </si>
  <si>
    <r>
      <rPr>
        <sz val="11"/>
        <color rgb="FF000000"/>
        <rFont val="Calibri"/>
      </rPr>
      <t>MySQL Group communication connections and distributed recovery connections can be secured using SSL.</t>
    </r>
  </si>
  <si>
    <r>
      <rPr>
        <sz val="11"/>
        <color rgb="FF000000"/>
        <rFont val="Calibri"/>
      </rPr>
      <t>Using MySQL InnoDB Cluster admin api:Run shell</t>
    </r>
    <r>
      <rPr>
        <sz val="11"/>
        <color rgb="FF000000"/>
        <rFont val="Calibri"/>
      </rPr>
      <t xml:space="preserve">
</t>
    </r>
    <r>
      <rPr>
        <sz val="11"/>
        <color rgb="FF006096"/>
        <rFont val="Roboto Condensed"/>
      </rPr>
      <t>mysql-js&gt; var cluster = dba.getCluster()</t>
    </r>
    <r>
      <rPr>
        <sz val="11"/>
        <color rgb="FF006096"/>
        <rFont val="Roboto Condensed"/>
      </rPr>
      <t xml:space="preserve">
</t>
    </r>
    <r>
      <rPr>
        <sz val="11"/>
        <color rgb="FF006096"/>
        <rFont val="Roboto Condensed"/>
      </rPr>
      <t>mysql-js&gt; cluster.status()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"clusterName": "testCluster", </t>
    </r>
    <r>
      <rPr>
        <sz val="11"/>
        <color rgb="FF006096"/>
        <rFont val="Roboto Condensed"/>
      </rPr>
      <t xml:space="preserve">
</t>
    </r>
    <r>
      <rPr>
        <sz val="11"/>
        <color rgb="FF006096"/>
        <rFont val="Roboto Condensed"/>
      </rPr>
      <t xml:space="preserve">    "defaultReplicaSet": {</t>
    </r>
    <r>
      <rPr>
        <sz val="11"/>
        <color rgb="FF006096"/>
        <rFont val="Roboto Condensed"/>
      </rPr>
      <t xml:space="preserve">
</t>
    </r>
    <r>
      <rPr>
        <sz val="11"/>
        <color rgb="FF006096"/>
        <rFont val="Roboto Condensed"/>
      </rPr>
      <t xml:space="preserve">        "name": "default", </t>
    </r>
    <r>
      <rPr>
        <sz val="11"/>
        <color rgb="FF006096"/>
        <rFont val="Roboto Condensed"/>
      </rPr>
      <t xml:space="preserve">
</t>
    </r>
    <r>
      <rPr>
        <sz val="11"/>
        <color rgb="FF006096"/>
        <rFont val="Roboto Condensed"/>
      </rPr>
      <t xml:space="preserve">        "primary": "localhost:3320", </t>
    </r>
    <r>
      <rPr>
        <sz val="11"/>
        <color rgb="FF006096"/>
        <rFont val="Roboto Condensed"/>
      </rPr>
      <t xml:space="preserve">
</t>
    </r>
    <r>
      <rPr>
        <sz val="11"/>
        <color rgb="FF006096"/>
        <rFont val="Roboto Condensed"/>
      </rPr>
      <t xml:space="preserve">	"ssl": "REQUIRED",</t>
    </r>
    <r>
      <rPr>
        <sz val="11"/>
        <color rgb="FF006096"/>
        <rFont val="Roboto Condensed"/>
      </rPr>
      <t xml:space="preserve">
</t>
    </r>
    <r>
      <rPr>
        <sz val="11"/>
        <color rgb="FF006096"/>
        <rFont val="Roboto Condensed"/>
      </rPr>
      <t xml:space="preserve">        "status": "OK", </t>
    </r>
    <r>
      <rPr>
        <sz val="11"/>
        <color rgb="FF006096"/>
        <rFont val="Roboto Condensed"/>
      </rPr>
      <t xml:space="preserve">
</t>
    </r>
    <r>
      <rPr>
        <sz val="11"/>
        <color rgb="FF000000"/>
        <rFont val="Calibri"/>
      </rPr>
      <t xml:space="preserve">
</t>
    </r>
    <r>
      <rPr>
        <b/>
        <sz val="11"/>
        <color rgb="FF000000"/>
        <rFont val="Calibri"/>
      </rPr>
      <t>ssl</t>
    </r>
    <r>
      <rPr>
        <sz val="11"/>
        <color rgb="FF000000"/>
        <rFont val="Calibri"/>
      </rPr>
      <t xml:space="preserve"> should </t>
    </r>
    <r>
      <rPr>
        <b/>
        <sz val="11"/>
        <color rgb="FF000000"/>
        <rFont val="Calibri"/>
      </rPr>
      <t>not</t>
    </r>
    <r>
      <rPr>
        <sz val="11"/>
        <color rgb="FF000000"/>
        <rFont val="Calibri"/>
      </rPr>
      <t xml:space="preserve"> be </t>
    </r>
    <r>
      <rPr>
        <b/>
        <sz val="11"/>
        <color rgb="FF000000"/>
        <rFont val="Calibri"/>
      </rPr>
      <t>DISABLED</t>
    </r>
    <r>
      <rPr>
        <sz val="11"/>
        <color rgb="FF000000"/>
        <rFont val="Calibri"/>
      </rPr>
      <t>.</t>
    </r>
    <r>
      <rPr>
        <sz val="11"/>
        <color rgb="FF000000"/>
        <rFont val="Calibri"/>
      </rPr>
      <t xml:space="preserve">
</t>
    </r>
    <r>
      <rPr>
        <sz val="11"/>
        <color rgb="FF000000"/>
        <rFont val="Calibri"/>
      </rPr>
      <t>Run the following statement from mysql client:</t>
    </r>
    <r>
      <rPr>
        <sz val="11"/>
        <color rgb="FF000000"/>
        <rFont val="Calibri"/>
      </rPr>
      <t xml:space="preserve">
</t>
    </r>
    <r>
      <rPr>
        <sz val="11"/>
        <color rgb="FF006096"/>
        <rFont val="Roboto Condensed"/>
      </rPr>
      <t>select @@group_replication_ssl_mode;</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DISABLED</t>
    </r>
    <r>
      <rPr>
        <sz val="11"/>
        <color rgb="FF000000"/>
        <rFont val="Calibri"/>
      </rPr>
      <t xml:space="preserve"> communication is not secure it is a finding.</t>
    </r>
    <r>
      <rPr>
        <sz val="11"/>
        <color rgb="FF000000"/>
        <rFont val="Calibri"/>
      </rPr>
      <t xml:space="preserve">
</t>
    </r>
    <r>
      <rPr>
        <b/>
        <sz val="11"/>
        <color rgb="FF000000"/>
        <rFont val="Calibri"/>
      </rPr>
      <t>REQUIRED</t>
    </r>
    <r>
      <rPr>
        <sz val="11"/>
        <color rgb="FF000000"/>
        <rFont val="Calibri"/>
      </rPr>
      <t xml:space="preserve">, </t>
    </r>
    <r>
      <rPr>
        <b/>
        <sz val="11"/>
        <color rgb="FF000000"/>
        <rFont val="Calibri"/>
      </rPr>
      <t>VERIFY_CA</t>
    </r>
    <r>
      <rPr>
        <sz val="11"/>
        <color rgb="FF000000"/>
        <rFont val="Calibri"/>
      </rPr>
      <t xml:space="preserve">, or </t>
    </r>
    <r>
      <rPr>
        <b/>
        <sz val="11"/>
        <color rgb="FF000000"/>
        <rFont val="Calibri"/>
      </rPr>
      <t>VERIFY_IDENTITY</t>
    </r>
    <r>
      <rPr>
        <sz val="11"/>
        <color rgb="FF000000"/>
        <rFont val="Calibri"/>
      </rPr>
      <t xml:space="preserve"> - indicate SSL is required.</t>
    </r>
  </si>
  <si>
    <t>10.2</t>
  </si>
  <si>
    <r>
      <rPr>
        <sz val="11"/>
        <rFont val="Calibri"/>
      </rPr>
      <t>Allowlist Approved Servers Belonging to a MySQL InnoDB Cluster</t>
    </r>
  </si>
  <si>
    <r>
      <rPr>
        <sz val="11"/>
        <color rgb="FF000000"/>
        <rFont val="Calibri"/>
      </rPr>
      <t xml:space="preserve">Example - to configure a cluster to only accept connections from servers at addresses </t>
    </r>
    <r>
      <rPr>
        <b/>
        <sz val="11"/>
        <color rgb="FF000000"/>
        <rFont val="Calibri"/>
      </rPr>
      <t>203.0.113.0/24</t>
    </r>
    <r>
      <rPr>
        <sz val="11"/>
        <color rgb="FF000000"/>
        <rFont val="Calibri"/>
      </rPr>
      <t xml:space="preserve"> and </t>
    </r>
    <r>
      <rPr>
        <b/>
        <sz val="11"/>
        <color rgb="FF000000"/>
        <rFont val="Calibri"/>
      </rPr>
      <t>198.51.100.110</t>
    </r>
    <r>
      <rPr>
        <sz val="11"/>
        <color rgb="FF000000"/>
        <rFont val="Calibri"/>
      </rPr>
      <t>. The whitelist can also include host names, which are resolved only when a connection request is made by another server.</t>
    </r>
    <r>
      <rPr>
        <sz val="11"/>
        <color rgb="FF000000"/>
        <rFont val="Calibri"/>
      </rPr>
      <t xml:space="preserve">
</t>
    </r>
    <r>
      <rPr>
        <sz val="11"/>
        <color rgb="FF006096"/>
        <rFont val="Roboto Condensed"/>
      </rPr>
      <t>mysql-js&gt; cluster.addInstance("icadmin@ic-3:3306", {ipAllowlist: "203.0.113.0/24, 198.51.100.110"})</t>
    </r>
    <r>
      <rPr>
        <sz val="11"/>
        <color rgb="FF006096"/>
        <rFont val="Roboto Condensed"/>
      </rPr>
      <t xml:space="preserve">
</t>
    </r>
  </si>
  <si>
    <r>
      <rPr>
        <sz val="11"/>
        <color rgb="FF000000"/>
        <rFont val="Calibri"/>
      </rPr>
      <t>Optionally, specify an allowlist of approved servers that belong to the MySQL InnoDB Cluster.</t>
    </r>
  </si>
  <si>
    <r>
      <rPr>
        <sz val="11"/>
        <color rgb="FF000000"/>
        <rFont val="Calibri"/>
      </rPr>
      <t>Open MySQL Shell and execute the following command to create the allowlist of servers. This list is a comma separated list, surrounded by quotes. For example:</t>
    </r>
    <r>
      <rPr>
        <sz val="11"/>
        <color rgb="FF000000"/>
        <rFont val="Calibri"/>
      </rPr>
      <t xml:space="preserve">
</t>
    </r>
    <r>
      <rPr>
        <sz val="11"/>
        <color rgb="FF006096"/>
        <rFont val="Roboto Condensed"/>
      </rPr>
      <t>select @@group_replication_ip_allowlist</t>
    </r>
    <r>
      <rPr>
        <sz val="11"/>
        <color rgb="FF006096"/>
        <rFont val="Roboto Condensed"/>
      </rPr>
      <t xml:space="preserve">
</t>
    </r>
    <r>
      <rPr>
        <sz val="11"/>
        <color rgb="FF000000"/>
        <rFont val="Calibri"/>
      </rPr>
      <t xml:space="preserve">
</t>
    </r>
    <r>
      <rPr>
        <sz val="11"/>
        <color rgb="FF000000"/>
        <rFont val="Calibri"/>
      </rPr>
      <t>The result set from the above statement should be the IPv4, IPv6, or host names allowed to join the MySQL InnoDB Cluster (Group).</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</si>
  <si>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</si>
  <si>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</si>
  <si>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</si>
  <si>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</si>
  <si>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</si>
  <si>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</si>
  <si>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</si>
  <si>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</si>
  <si>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</si>
  <si>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</si>
  <si>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</si>
  <si>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</si>
  <si>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</si>
  <si>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</si>
  <si>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</si>
  <si>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</si>
  <si>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</si>
  <si>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</si>
  <si>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</si>
  <si>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</si>
  <si>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</si>
  <si>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</si>
  <si>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</si>
  <si>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</si>
  <si>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</si>
  <si>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</si>
  <si>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</si>
  <si>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</si>
  <si>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</si>
  <si>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MySQL Enterprise Edition 8.4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</si>
  <si>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</si>
  <si>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</si>
  <si>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</si>
  <si>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01 December 2025     </t>
    </r>
    <r>
      <rPr>
        <b/>
        <sz val="11"/>
        <color rgb="FF000000"/>
        <rFont val="Calibri"/>
      </rPr>
      <t>Recommendation Count:</t>
    </r>
    <r>
      <rPr>
        <sz val="11"/>
        <color rgb="FF000000"/>
        <rFont val="Calibri"/>
      </rPr>
      <t xml:space="preserve"> 86</t>
    </r>
  </si>
  <si>
    <t>Development Url:</t>
  </si>
  <si>
    <t>https://workbench.cisecurity.org/benchmarks/20914</t>
  </si>
  <si>
    <t>Download Url:</t>
  </si>
  <si>
    <t>https://downloads.cisecurity.org/#/</t>
  </si>
  <si>
    <t>Guide Overview:</t>
  </si>
  <si>
    <r>
      <rPr>
        <sz val="11"/>
        <color rgb="FF000000"/>
        <rFont val="Calibri"/>
      </rPr>
      <t>This benchmark, CIS Oracle MySQL Enterprise Edition 8.4 Benchmark, provides prescriptive guidance for establishing a secure configuration posture for MySQL Enterprise Edition 8.4. This guide was tested against MySQL Enterprise Edition 8.4 running on Oracle Linux,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</si>
  <si>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</si>
  <si>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Oracle MySQL Enterprise Edition 8.4.</t>
    </r>
  </si>
  <si>
    <t>Profiles:</t>
  </si>
  <si>
    <r>
      <rPr>
        <b/>
        <sz val="11"/>
        <color rgb="FF240458"/>
        <rFont val="Calibri"/>
      </rPr>
      <t>Level 1 - MySQL RDBMS on Linux</t>
    </r>
  </si>
  <si>
    <r>
      <rPr>
        <sz val="11"/>
        <color rgb="FF000000"/>
        <rFont val="Calibri"/>
      </rPr>
      <t>Items in this profile apply to MySQL Enterprise Edition 8.4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</si>
  <si>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MySQL RDBMS on Linux</t>
    </r>
  </si>
  <si>
    <r>
      <rPr>
        <sz val="11"/>
        <color rgb="FF000000"/>
        <rFont val="Calibri"/>
      </rPr>
      <t>This profile extends the "Level 1 - MySQL RDBMS on Linux" profile. Items in this profile apply to MySQL Enterprise Edition 8.4 running on Linux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</si>
  <si>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Level 1 - MySQL RDBMS</t>
    </r>
  </si>
  <si>
    <r>
      <rPr>
        <sz val="11"/>
        <color rgb="FF000000"/>
        <rFont val="Calibri"/>
      </rPr>
      <t>Items in this profile apply to MySQL Enterprise Edition 8.4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The intent of this profile is to include checks that can be assessed by remotely connecting to a MySQL RDBMS. Therefore, file system-related checks are not contained in this profile.</t>
    </r>
  </si>
  <si>
    <r>
      <rPr>
        <b/>
        <sz val="11"/>
        <color rgb="FF240458"/>
        <rFont val="Calibri"/>
      </rPr>
      <t>Level 2 - MySQL RDBMS</t>
    </r>
  </si>
  <si>
    <r>
      <rPr>
        <sz val="11"/>
        <color rgb="FF000000"/>
        <rFont val="Calibri"/>
      </rPr>
      <t>This profile extends the "Level 1 - MySQL RDBMS" profile. Items in this profile apply to MySQL Enterprise Edition 8.4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b/>
        <sz val="11"/>
        <color rgb="FF000000"/>
        <rFont val="Calibri"/>
      </rPr>
      <t>Note</t>
    </r>
    <r>
      <rPr>
        <sz val="11"/>
        <color rgb="FF000000"/>
        <rFont val="Calibri"/>
      </rPr>
      <t>: The intent of this profile is to include checks that can be assessed by remotely connecting to a MySQL RDBMS. Therefore, file system-related checks are not contained in this profile.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</si>
  <si>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</si>
  <si>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</si>
  <si>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</si>
  <si>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</si>
  <si>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</si>
  <si>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</si>
  <si>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</si>
  <si>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</si>
  <si>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</si>
  <si>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</si>
  <si>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</si>
  <si>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</si>
  <si>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</si>
  <si>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</si>
  <si>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</si>
  <si>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</si>
  <si>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</si>
  <si>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</si>
  <si>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</si>
  <si>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</si>
  <si>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</si>
  <si>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Oracle MySQL Enterprise Edition 8.4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</si>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</sst>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i/>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8FA-47DD-9E6C-DE72177AF2D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8FA-47DD-9E6C-DE72177AF2D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86</c:v>
                </c:pt>
              </c:numCache>
            </c:numRef>
          </c:val>
          <c:extLst>
            <c:ext xmlns:c16="http://schemas.microsoft.com/office/drawing/2014/chart" uri="{C3380CC4-5D6E-409C-BE32-E72D297353CC}">
              <c16:uniqueId val="{00000002-D8FA-47DD-9E6C-DE72177AF2D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362-4085-B6A0-C37119CC4CB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362-4085-B6A0-C37119CC4CB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64</c:v>
                </c:pt>
                <c:pt idx="1">
                  <c:v>22</c:v>
                </c:pt>
              </c:numCache>
            </c:numRef>
          </c:val>
          <c:extLst>
            <c:ext xmlns:c16="http://schemas.microsoft.com/office/drawing/2014/chart" uri="{C3380CC4-5D6E-409C-BE32-E72D297353CC}">
              <c16:uniqueId val="{00000002-A362-4085-B6A0-C37119CC4CB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13C-4EB1-B51B-88270BF1B83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13C-4EB1-B51B-88270BF1B83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86</c:v>
                </c:pt>
              </c:numCache>
            </c:numRef>
          </c:val>
          <c:extLst>
            <c:ext xmlns:c16="http://schemas.microsoft.com/office/drawing/2014/chart" uri="{C3380CC4-5D6E-409C-BE32-E72D297353CC}">
              <c16:uniqueId val="{00000002-513C-4EB1-B51B-88270BF1B83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6535-42E4-A9A1-4EFF01E4394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6535-42E4-A9A1-4EFF01E4394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52</c:v>
                </c:pt>
                <c:pt idx="1">
                  <c:v>34</c:v>
                </c:pt>
              </c:numCache>
            </c:numRef>
          </c:val>
          <c:extLst>
            <c:ext xmlns:c16="http://schemas.microsoft.com/office/drawing/2014/chart" uri="{C3380CC4-5D6E-409C-BE32-E72D297353CC}">
              <c16:uniqueId val="{00000002-6535-42E4-A9A1-4EFF01E4394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CFD-4467-835D-A7E554311D9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CFD-4467-835D-A7E554311D9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86</c:v>
                </c:pt>
              </c:numCache>
            </c:numRef>
          </c:val>
          <c:extLst>
            <c:ext xmlns:c16="http://schemas.microsoft.com/office/drawing/2014/chart" uri="{C3380CC4-5D6E-409C-BE32-E72D297353CC}">
              <c16:uniqueId val="{00000002-7CFD-4467-835D-A7E554311D9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59F-41A9-817C-76D7758424D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59F-41A9-817C-76D7758424D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86</c:v>
                </c:pt>
              </c:numCache>
            </c:numRef>
          </c:val>
          <c:extLst>
            <c:ext xmlns:c16="http://schemas.microsoft.com/office/drawing/2014/chart" uri="{C3380CC4-5D6E-409C-BE32-E72D297353CC}">
              <c16:uniqueId val="{00000002-259F-41A9-817C-76D7758424D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470-4B8B-8D6D-369B8F52931D}"/>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470-4B8B-8D6D-369B8F52931D}"/>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470-4B8B-8D6D-369B8F52931D}"/>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470-4B8B-8D6D-369B8F52931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844-4BE9-BD55-7B3F61BD5B2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hf0q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zpes0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ngfpr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ri4q5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cycve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caybs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ivdyo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4cfnr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7">
  <autoFilter ref="A1:Q8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091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9"/>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534</v>
      </c>
    </row>
    <row r="3" spans="2:3" ht="15" customHeight="1" x14ac:dyDescent="0.35"/>
    <row r="4" spans="2:3" ht="58" x14ac:dyDescent="0.35">
      <c r="B4" s="20" t="s">
        <v>535</v>
      </c>
      <c r="C4" s="21" t="s">
        <v>536</v>
      </c>
    </row>
    <row r="5" spans="2:3" x14ac:dyDescent="0.35">
      <c r="C5" s="21" t="s">
        <v>537</v>
      </c>
    </row>
    <row r="6" spans="2:3" x14ac:dyDescent="0.35">
      <c r="C6" s="18" t="s">
        <v>538</v>
      </c>
    </row>
    <row r="7" spans="2:3" ht="10" customHeight="1" x14ac:dyDescent="0.35"/>
    <row r="8" spans="2:3" ht="232" x14ac:dyDescent="0.35">
      <c r="B8" s="22" t="s">
        <v>539</v>
      </c>
      <c r="C8" s="21" t="s">
        <v>540</v>
      </c>
    </row>
    <row r="9" spans="2:3" ht="10" customHeight="1" x14ac:dyDescent="0.35"/>
    <row r="10" spans="2:3" ht="35" customHeight="1" x14ac:dyDescent="0.35">
      <c r="B10" s="22" t="s">
        <v>541</v>
      </c>
      <c r="C10" s="21" t="s">
        <v>542</v>
      </c>
    </row>
    <row r="11" spans="2:3" ht="75" customHeight="1" x14ac:dyDescent="0.35">
      <c r="B11" s="18" t="s">
        <v>25</v>
      </c>
      <c r="C11" s="21" t="s">
        <v>543</v>
      </c>
    </row>
    <row r="12" spans="2:3" ht="47" customHeight="1" x14ac:dyDescent="0.35">
      <c r="B12" s="18" t="s">
        <v>25</v>
      </c>
      <c r="C12" s="21" t="s">
        <v>544</v>
      </c>
    </row>
    <row r="13" spans="2:3" ht="35" customHeight="1" x14ac:dyDescent="0.35">
      <c r="B13" s="18" t="s">
        <v>25</v>
      </c>
      <c r="C13" s="21" t="s">
        <v>545</v>
      </c>
    </row>
    <row r="14" spans="2:3" ht="32" customHeight="1" x14ac:dyDescent="0.35">
      <c r="B14" s="18" t="s">
        <v>25</v>
      </c>
      <c r="C14" s="21" t="s">
        <v>546</v>
      </c>
    </row>
    <row r="15" spans="2:3" ht="30" customHeight="1" x14ac:dyDescent="0.35">
      <c r="B15" s="18" t="s">
        <v>25</v>
      </c>
      <c r="C15" s="21" t="s">
        <v>547</v>
      </c>
    </row>
    <row r="16" spans="2:3" ht="10" customHeight="1" x14ac:dyDescent="0.35"/>
    <row r="17" spans="1:3" ht="145" customHeight="1" x14ac:dyDescent="0.35">
      <c r="B17" s="22" t="s">
        <v>548</v>
      </c>
      <c r="C17" s="21" t="s">
        <v>549</v>
      </c>
    </row>
    <row r="18" spans="1:3" ht="10" customHeight="1" x14ac:dyDescent="0.35"/>
    <row r="19" spans="1:3" ht="3" customHeight="1" x14ac:dyDescent="0.35">
      <c r="B19" s="23"/>
      <c r="C19" s="23"/>
    </row>
    <row r="20" spans="1:3" ht="12" customHeight="1" x14ac:dyDescent="0.35"/>
    <row r="21" spans="1:3" ht="35" customHeight="1" x14ac:dyDescent="0.35">
      <c r="A21" s="25"/>
      <c r="B21" s="26" t="s">
        <v>550</v>
      </c>
      <c r="C21" s="27" t="s">
        <v>551</v>
      </c>
    </row>
    <row r="22" spans="1:3" ht="18" customHeight="1" x14ac:dyDescent="0.35">
      <c r="A22" s="25"/>
      <c r="B22" s="25" t="s">
        <v>25</v>
      </c>
      <c r="C22" s="27" t="s">
        <v>552</v>
      </c>
    </row>
    <row r="23" spans="1:3" ht="18" customHeight="1" x14ac:dyDescent="0.35">
      <c r="A23" s="25"/>
      <c r="B23" s="25" t="s">
        <v>25</v>
      </c>
      <c r="C23" s="27" t="s">
        <v>553</v>
      </c>
    </row>
    <row r="24" spans="1:3" ht="18" customHeight="1" x14ac:dyDescent="0.35">
      <c r="A24" s="25"/>
      <c r="B24" s="25" t="s">
        <v>25</v>
      </c>
      <c r="C24" s="27" t="s">
        <v>554</v>
      </c>
    </row>
    <row r="25" spans="1:3" ht="18" customHeight="1" x14ac:dyDescent="0.35">
      <c r="A25" s="25"/>
      <c r="B25" s="25" t="s">
        <v>25</v>
      </c>
      <c r="C25" s="27" t="s">
        <v>555</v>
      </c>
    </row>
    <row r="26" spans="1:3" ht="18" customHeight="1" x14ac:dyDescent="0.35">
      <c r="A26" s="25"/>
      <c r="B26" s="25" t="s">
        <v>25</v>
      </c>
      <c r="C26" s="27" t="s">
        <v>556</v>
      </c>
    </row>
    <row r="27" spans="1:3" ht="18" customHeight="1" x14ac:dyDescent="0.35">
      <c r="A27" s="25"/>
      <c r="B27" s="25" t="s">
        <v>25</v>
      </c>
      <c r="C27" s="27" t="s">
        <v>557</v>
      </c>
    </row>
    <row r="28" spans="1:3" ht="18" customHeight="1" x14ac:dyDescent="0.35">
      <c r="A28" s="25"/>
      <c r="B28" s="25" t="s">
        <v>25</v>
      </c>
      <c r="C28" s="27" t="s">
        <v>558</v>
      </c>
    </row>
    <row r="29" spans="1:3" ht="18" customHeight="1" x14ac:dyDescent="0.35">
      <c r="A29" s="25"/>
      <c r="B29" s="25" t="s">
        <v>25</v>
      </c>
      <c r="C29" s="27" t="s">
        <v>559</v>
      </c>
    </row>
    <row r="30" spans="1:3" ht="44" customHeight="1" x14ac:dyDescent="0.35">
      <c r="A30" s="25"/>
      <c r="B30" s="25" t="s">
        <v>25</v>
      </c>
      <c r="C30" s="28" t="s">
        <v>560</v>
      </c>
    </row>
    <row r="31" spans="1:3" ht="10" customHeight="1" x14ac:dyDescent="0.35"/>
    <row r="32" spans="1:3" ht="3" customHeight="1" x14ac:dyDescent="0.35">
      <c r="B32" s="23"/>
      <c r="C32" s="23"/>
    </row>
    <row r="33" spans="2:3" ht="12" customHeight="1" x14ac:dyDescent="0.35"/>
    <row r="34" spans="2:3" ht="24" customHeight="1" x14ac:dyDescent="0.35">
      <c r="B34" s="29" t="s">
        <v>561</v>
      </c>
      <c r="C34" s="30" t="s">
        <v>562</v>
      </c>
    </row>
    <row r="35" spans="2:3" ht="18.5" x14ac:dyDescent="0.35">
      <c r="B35" s="29" t="s">
        <v>563</v>
      </c>
      <c r="C35" s="31" t="s">
        <v>564</v>
      </c>
    </row>
    <row r="36" spans="2:3" ht="27" customHeight="1" x14ac:dyDescent="0.35">
      <c r="B36" s="32" t="s">
        <v>565</v>
      </c>
      <c r="C36" s="24" t="s">
        <v>566</v>
      </c>
    </row>
    <row r="37" spans="2:3" x14ac:dyDescent="0.35">
      <c r="B37" s="29" t="s">
        <v>567</v>
      </c>
      <c r="C37" s="33" t="s">
        <v>568</v>
      </c>
    </row>
    <row r="38" spans="2:3" x14ac:dyDescent="0.35">
      <c r="B38" s="29" t="s">
        <v>569</v>
      </c>
      <c r="C38" s="33" t="s">
        <v>570</v>
      </c>
    </row>
    <row r="39" spans="2:3" ht="10" customHeight="1" x14ac:dyDescent="0.35"/>
    <row r="40" spans="2:3" ht="58" x14ac:dyDescent="0.35">
      <c r="B40" s="29" t="s">
        <v>571</v>
      </c>
      <c r="C40" s="34" t="s">
        <v>572</v>
      </c>
    </row>
    <row r="42" spans="2:3" ht="43.5" x14ac:dyDescent="0.35">
      <c r="B42" s="29" t="s">
        <v>573</v>
      </c>
      <c r="C42" s="21" t="s">
        <v>574</v>
      </c>
    </row>
    <row r="43" spans="2:3" ht="10" customHeight="1" x14ac:dyDescent="0.35"/>
    <row r="44" spans="2:3" x14ac:dyDescent="0.35">
      <c r="B44" s="29" t="s">
        <v>575</v>
      </c>
      <c r="C44" s="35" t="s">
        <v>576</v>
      </c>
    </row>
    <row r="45" spans="2:3" ht="72.5" x14ac:dyDescent="0.35">
      <c r="C45" s="21" t="s">
        <v>577</v>
      </c>
    </row>
    <row r="47" spans="2:3" x14ac:dyDescent="0.35">
      <c r="C47" s="35" t="s">
        <v>578</v>
      </c>
    </row>
    <row r="48" spans="2:3" ht="87" x14ac:dyDescent="0.35">
      <c r="C48" s="21" t="s">
        <v>579</v>
      </c>
    </row>
    <row r="50" spans="2:3" x14ac:dyDescent="0.35">
      <c r="C50" s="35" t="s">
        <v>580</v>
      </c>
    </row>
    <row r="51" spans="2:3" ht="116" x14ac:dyDescent="0.35">
      <c r="C51" s="21" t="s">
        <v>581</v>
      </c>
    </row>
    <row r="53" spans="2:3" x14ac:dyDescent="0.35">
      <c r="C53" s="35" t="s">
        <v>582</v>
      </c>
    </row>
    <row r="54" spans="2:3" ht="130.5" x14ac:dyDescent="0.35">
      <c r="C54" s="21" t="s">
        <v>583</v>
      </c>
    </row>
    <row r="55" spans="2:3" ht="10" customHeight="1" x14ac:dyDescent="0.35"/>
    <row r="56" spans="2:3" ht="3" customHeight="1" x14ac:dyDescent="0.35">
      <c r="B56" s="23"/>
      <c r="C56" s="23"/>
    </row>
    <row r="57" spans="2:3" ht="12" customHeight="1" x14ac:dyDescent="0.35"/>
    <row r="58" spans="2:3" ht="130.5" x14ac:dyDescent="0.35">
      <c r="B58" s="20" t="s">
        <v>584</v>
      </c>
      <c r="C58" s="21" t="s">
        <v>585</v>
      </c>
    </row>
    <row r="59" spans="2:3" ht="6" customHeight="1" x14ac:dyDescent="0.35"/>
    <row r="60" spans="2:3" ht="217.5" x14ac:dyDescent="0.35">
      <c r="C60" s="21" t="s">
        <v>586</v>
      </c>
    </row>
    <row r="61" spans="2:3" ht="6" customHeight="1" x14ac:dyDescent="0.35"/>
    <row r="62" spans="2:3" ht="43.5" x14ac:dyDescent="0.35">
      <c r="C62" s="21" t="s">
        <v>587</v>
      </c>
    </row>
    <row r="63" spans="2:3" ht="10" customHeight="1" x14ac:dyDescent="0.35"/>
    <row r="64" spans="2:3" ht="3" customHeight="1" x14ac:dyDescent="0.35">
      <c r="B64" s="23"/>
      <c r="C64" s="23"/>
    </row>
    <row r="65" spans="2:3" ht="12" customHeight="1" x14ac:dyDescent="0.35"/>
    <row r="66" spans="2:3" ht="145" x14ac:dyDescent="0.35">
      <c r="B66" s="20" t="s">
        <v>588</v>
      </c>
      <c r="C66" s="21" t="s">
        <v>589</v>
      </c>
    </row>
    <row r="67" spans="2:3" ht="6" customHeight="1" x14ac:dyDescent="0.35"/>
    <row r="68" spans="2:3" ht="203" x14ac:dyDescent="0.35">
      <c r="C68" s="21" t="s">
        <v>590</v>
      </c>
    </row>
    <row r="69" spans="2:3" ht="6" customHeight="1" x14ac:dyDescent="0.35"/>
    <row r="70" spans="2:3" ht="43.5" x14ac:dyDescent="0.35">
      <c r="C70" s="21" t="s">
        <v>591</v>
      </c>
    </row>
    <row r="71" spans="2:3" ht="10" customHeight="1" x14ac:dyDescent="0.35"/>
    <row r="72" spans="2:3" ht="3" customHeight="1" x14ac:dyDescent="0.35">
      <c r="B72" s="23"/>
      <c r="C72" s="23"/>
    </row>
    <row r="73" spans="2:3" ht="12" customHeight="1" x14ac:dyDescent="0.35"/>
    <row r="74" spans="2:3" ht="101.5" x14ac:dyDescent="0.35">
      <c r="B74" s="20" t="s">
        <v>592</v>
      </c>
      <c r="C74" s="21" t="s">
        <v>593</v>
      </c>
    </row>
    <row r="75" spans="2:3" ht="6" customHeight="1" x14ac:dyDescent="0.35"/>
    <row r="76" spans="2:3" ht="145" x14ac:dyDescent="0.35">
      <c r="C76" s="21" t="s">
        <v>594</v>
      </c>
    </row>
    <row r="77" spans="2:3" ht="6" customHeight="1" x14ac:dyDescent="0.35"/>
    <row r="78" spans="2:3" ht="43.5" x14ac:dyDescent="0.35">
      <c r="C78" s="21" t="s">
        <v>595</v>
      </c>
    </row>
    <row r="79" spans="2:3" ht="10" customHeight="1" x14ac:dyDescent="0.35"/>
    <row r="80" spans="2:3" ht="3" customHeight="1" x14ac:dyDescent="0.35">
      <c r="B80" s="23"/>
      <c r="C80" s="23"/>
    </row>
    <row r="81" spans="2:3" ht="12" customHeight="1" x14ac:dyDescent="0.35"/>
    <row r="82" spans="2:3" ht="26" customHeight="1" x14ac:dyDescent="0.35">
      <c r="B82" s="36" t="s">
        <v>596</v>
      </c>
    </row>
    <row r="83" spans="2:3" ht="8" customHeight="1" x14ac:dyDescent="0.35"/>
    <row r="84" spans="2:3" ht="20" customHeight="1" x14ac:dyDescent="0.35">
      <c r="B84" s="29" t="s">
        <v>597</v>
      </c>
      <c r="C84" s="37" t="s">
        <v>598</v>
      </c>
    </row>
    <row r="85" spans="2:3" ht="116" x14ac:dyDescent="0.35">
      <c r="C85" s="21" t="s">
        <v>599</v>
      </c>
    </row>
    <row r="86" spans="2:3" ht="10" customHeight="1" x14ac:dyDescent="0.35"/>
    <row r="89" spans="2:3" ht="32" customHeight="1" x14ac:dyDescent="0.35">
      <c r="B89" s="106" t="s">
        <v>533</v>
      </c>
      <c r="C89" s="106"/>
    </row>
  </sheetData>
  <sheetProtection password="90EA" sheet="1"/>
  <mergeCells count="1">
    <mergeCell ref="B89:C89"/>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9"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600</v>
      </c>
      <c r="C2" s="108"/>
      <c r="D2" s="108"/>
      <c r="E2" s="108"/>
      <c r="F2" s="108"/>
      <c r="G2" s="108"/>
      <c r="H2" s="108"/>
      <c r="I2" s="108"/>
    </row>
    <row r="4" spans="2:15" ht="18.5" x14ac:dyDescent="0.45">
      <c r="B4" s="39" t="s">
        <v>601</v>
      </c>
    </row>
    <row r="5" spans="2:15" x14ac:dyDescent="0.35">
      <c r="B5" s="41" t="s">
        <v>25</v>
      </c>
      <c r="C5" s="41" t="s">
        <v>602</v>
      </c>
      <c r="D5" s="41" t="s">
        <v>603</v>
      </c>
      <c r="F5" s="109" t="s">
        <v>604</v>
      </c>
      <c r="G5" s="109"/>
      <c r="H5" s="109"/>
      <c r="I5" s="110" t="s">
        <v>605</v>
      </c>
      <c r="J5" s="110"/>
      <c r="K5" s="110"/>
      <c r="L5" s="110"/>
      <c r="M5" s="110"/>
      <c r="N5" s="110"/>
      <c r="O5" s="110"/>
    </row>
    <row r="6" spans="2:15" x14ac:dyDescent="0.35">
      <c r="B6" s="47" t="s">
        <v>606</v>
      </c>
      <c r="C6" s="48">
        <v>86</v>
      </c>
      <c r="D6" s="49" t="s">
        <v>25</v>
      </c>
      <c r="F6" s="109" t="s">
        <v>607</v>
      </c>
      <c r="G6" s="109"/>
      <c r="H6" s="109"/>
      <c r="I6" s="111" t="s">
        <v>608</v>
      </c>
      <c r="J6" s="111"/>
      <c r="K6" s="111"/>
      <c r="L6" s="111"/>
      <c r="M6" s="111"/>
      <c r="N6" s="111"/>
      <c r="O6" s="111"/>
    </row>
    <row r="7" spans="2:15" x14ac:dyDescent="0.35">
      <c r="B7" s="50" t="s">
        <v>609</v>
      </c>
      <c r="C7" s="51">
        <f>C6-C8-C9</f>
        <v>86</v>
      </c>
      <c r="D7" s="52">
        <f>IF(C6&gt;0,C7/C6,0)</f>
        <v>1</v>
      </c>
      <c r="F7" s="109" t="s">
        <v>610</v>
      </c>
      <c r="G7" s="109"/>
      <c r="H7" s="109"/>
      <c r="I7" s="111" t="s">
        <v>608</v>
      </c>
      <c r="J7" s="111"/>
      <c r="K7" s="111"/>
      <c r="L7" s="111"/>
      <c r="M7" s="111"/>
      <c r="N7" s="111"/>
      <c r="O7" s="111"/>
    </row>
    <row r="8" spans="2:15" x14ac:dyDescent="0.35">
      <c r="B8" s="43" t="s">
        <v>611</v>
      </c>
      <c r="C8" s="44">
        <f>COUNTIF('Recommendations'!I:I,"Risk Accepted")</f>
        <v>0</v>
      </c>
      <c r="D8" s="45">
        <f>IF(C6&gt;0,C8/C6,0)</f>
        <v>0</v>
      </c>
      <c r="F8" s="109" t="s">
        <v>612</v>
      </c>
      <c r="G8" s="109"/>
      <c r="H8" s="109"/>
      <c r="I8" s="111" t="s">
        <v>608</v>
      </c>
      <c r="J8" s="111"/>
      <c r="K8" s="111"/>
      <c r="L8" s="111"/>
      <c r="M8" s="111"/>
      <c r="N8" s="111"/>
      <c r="O8" s="111"/>
    </row>
    <row r="9" spans="2:15" x14ac:dyDescent="0.35">
      <c r="B9" s="43" t="s">
        <v>613</v>
      </c>
      <c r="C9" s="44">
        <f>COUNTIF('Recommendations'!I:I,"N/A")</f>
        <v>0</v>
      </c>
      <c r="D9" s="45">
        <f>IF(C6&gt;0,C9/C6,0)</f>
        <v>0</v>
      </c>
      <c r="F9" s="109" t="s">
        <v>614</v>
      </c>
      <c r="G9" s="109"/>
      <c r="H9" s="109"/>
      <c r="I9" s="111" t="s">
        <v>608</v>
      </c>
      <c r="J9" s="111"/>
      <c r="K9" s="111"/>
      <c r="L9" s="111"/>
      <c r="M9" s="111"/>
      <c r="N9" s="111"/>
      <c r="O9" s="111"/>
    </row>
    <row r="12" spans="2:15" ht="18.5" x14ac:dyDescent="0.45">
      <c r="B12" s="39" t="s">
        <v>615</v>
      </c>
    </row>
    <row r="14" spans="2:15" x14ac:dyDescent="0.35">
      <c r="B14" s="53" t="s">
        <v>616</v>
      </c>
    </row>
    <row r="15" spans="2:15" x14ac:dyDescent="0.35">
      <c r="B15" s="41" t="s">
        <v>25</v>
      </c>
      <c r="C15" s="41" t="s">
        <v>617</v>
      </c>
      <c r="D15" s="41" t="s">
        <v>618</v>
      </c>
      <c r="E15" s="41" t="s">
        <v>619</v>
      </c>
      <c r="F15" s="41" t="s">
        <v>620</v>
      </c>
    </row>
    <row r="16" spans="2:15" x14ac:dyDescent="0.35">
      <c r="B16" s="43" t="s">
        <v>621</v>
      </c>
      <c r="C16" s="44">
        <f>COUNTIF('Recommendations'!P:P,"Resolved")</f>
        <v>0</v>
      </c>
      <c r="D16" s="44">
        <f>COUNTIF('Recommendations'!P:P,"Testing")</f>
        <v>0</v>
      </c>
      <c r="E16" s="44">
        <f>COUNTIF('Recommendations'!P:P,"Outstanding")</f>
        <v>86</v>
      </c>
      <c r="F16" s="44">
        <f>SUM(C16:E16)</f>
        <v>86</v>
      </c>
    </row>
    <row r="18" spans="2:6" x14ac:dyDescent="0.35">
      <c r="B18" s="53" t="s">
        <v>622</v>
      </c>
    </row>
    <row r="19" spans="2:6" x14ac:dyDescent="0.35">
      <c r="B19" s="54" t="s">
        <v>25</v>
      </c>
      <c r="C19" s="54" t="s">
        <v>617</v>
      </c>
      <c r="D19" s="54" t="s">
        <v>618</v>
      </c>
      <c r="E19" s="54" t="s">
        <v>619</v>
      </c>
      <c r="F19" s="54" t="s">
        <v>25</v>
      </c>
    </row>
    <row r="20" spans="2:6" x14ac:dyDescent="0.35">
      <c r="B20" s="43" t="s">
        <v>621</v>
      </c>
      <c r="C20" s="45">
        <f>IF(F16&gt;0, C16/F16, 0)</f>
        <v>0</v>
      </c>
      <c r="D20" s="45">
        <f>IF(F16&gt;0, D16/F16, 0)</f>
        <v>0</v>
      </c>
      <c r="E20" s="45">
        <f>IF(F16&gt;0, E16/F16, 0)</f>
        <v>1</v>
      </c>
      <c r="F20" s="46" t="s">
        <v>25</v>
      </c>
    </row>
    <row r="25" spans="2:6" ht="18.5" x14ac:dyDescent="0.45">
      <c r="B25" s="39" t="s">
        <v>623</v>
      </c>
    </row>
    <row r="27" spans="2:6" x14ac:dyDescent="0.35">
      <c r="B27" s="53" t="s">
        <v>616</v>
      </c>
    </row>
    <row r="28" spans="2:6" x14ac:dyDescent="0.35">
      <c r="B28" s="41" t="s">
        <v>4</v>
      </c>
      <c r="C28" s="41" t="s">
        <v>617</v>
      </c>
      <c r="D28" s="41" t="s">
        <v>618</v>
      </c>
      <c r="E28" s="41" t="s">
        <v>619</v>
      </c>
      <c r="F28" s="41" t="s">
        <v>620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64</v>
      </c>
      <c r="F29" s="44">
        <f>SUM(C29:E29)</f>
        <v>64</v>
      </c>
    </row>
    <row r="30" spans="2:6" x14ac:dyDescent="0.35">
      <c r="B30" s="43" t="s">
        <v>39</v>
      </c>
      <c r="C30" s="44">
        <f>COUNTIFS('Recommendations'!E:E,"Level 2",'Recommendations'!P:P,"=Resolved")</f>
        <v>0</v>
      </c>
      <c r="D30" s="44">
        <f>COUNTIFS('Recommendations'!E:E,"=Level 2",'Recommendations'!P:P,"=Testing")</f>
        <v>0</v>
      </c>
      <c r="E30" s="44">
        <f>COUNTIFS('Recommendations'!E:E,"=Level 2",'Recommendations'!P:P,"=Outstanding")</f>
        <v>22</v>
      </c>
      <c r="F30" s="44">
        <f>SUM(C30:E30)</f>
        <v>22</v>
      </c>
    </row>
    <row r="32" spans="2:6" x14ac:dyDescent="0.35">
      <c r="B32" s="53" t="s">
        <v>622</v>
      </c>
    </row>
    <row r="33" spans="2:6" x14ac:dyDescent="0.35">
      <c r="B33" s="54" t="s">
        <v>4</v>
      </c>
      <c r="C33" s="54" t="s">
        <v>617</v>
      </c>
      <c r="D33" s="54" t="s">
        <v>618</v>
      </c>
      <c r="E33" s="54" t="s">
        <v>619</v>
      </c>
      <c r="F33" s="54" t="s">
        <v>25</v>
      </c>
    </row>
    <row r="34" spans="2:6" x14ac:dyDescent="0.35">
      <c r="B34" s="43" t="s">
        <v>21</v>
      </c>
      <c r="C34" s="45">
        <f>IF(F29&gt;0, C29/F29, 0)</f>
        <v>0</v>
      </c>
      <c r="D34" s="45">
        <f>IF(F29&gt;0, D29/F29, 0)</f>
        <v>0</v>
      </c>
      <c r="E34" s="45">
        <f>IF(F29&gt;0, E29/F29, 0)</f>
        <v>1</v>
      </c>
      <c r="F34" s="46" t="s">
        <v>25</v>
      </c>
    </row>
    <row r="35" spans="2:6" x14ac:dyDescent="0.35">
      <c r="B35" s="43" t="s">
        <v>39</v>
      </c>
      <c r="C35" s="45">
        <f>IF(F30&gt;0, C30/F30, 0)</f>
        <v>0</v>
      </c>
      <c r="D35" s="45">
        <f>IF(F30&gt;0, D30/F30, 0)</f>
        <v>0</v>
      </c>
      <c r="E35" s="45">
        <f>IF(F30&gt;0, E30/F30, 0)</f>
        <v>1</v>
      </c>
      <c r="F35" s="46" t="s">
        <v>25</v>
      </c>
    </row>
    <row r="40" spans="2:6" ht="18.5" x14ac:dyDescent="0.45">
      <c r="B40" s="39" t="s">
        <v>624</v>
      </c>
    </row>
    <row r="42" spans="2:6" x14ac:dyDescent="0.35">
      <c r="B42" s="53" t="s">
        <v>616</v>
      </c>
    </row>
    <row r="43" spans="2:6" x14ac:dyDescent="0.35">
      <c r="B43" s="41" t="s">
        <v>7</v>
      </c>
      <c r="C43" s="41" t="s">
        <v>617</v>
      </c>
      <c r="D43" s="41" t="s">
        <v>618</v>
      </c>
      <c r="E43" s="41" t="s">
        <v>619</v>
      </c>
      <c r="F43" s="41" t="s">
        <v>620</v>
      </c>
    </row>
    <row r="44" spans="2:6" x14ac:dyDescent="0.35">
      <c r="B44" s="43" t="s">
        <v>625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626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627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628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629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86</v>
      </c>
      <c r="F49" s="44">
        <f t="shared" si="0"/>
        <v>86</v>
      </c>
    </row>
    <row r="51" spans="2:6" x14ac:dyDescent="0.35">
      <c r="B51" s="53" t="s">
        <v>622</v>
      </c>
    </row>
    <row r="52" spans="2:6" x14ac:dyDescent="0.35">
      <c r="B52" s="54" t="s">
        <v>7</v>
      </c>
      <c r="C52" s="54" t="s">
        <v>617</v>
      </c>
      <c r="D52" s="54" t="s">
        <v>618</v>
      </c>
      <c r="E52" s="54" t="s">
        <v>619</v>
      </c>
      <c r="F52" s="54" t="s">
        <v>25</v>
      </c>
    </row>
    <row r="53" spans="2:6" x14ac:dyDescent="0.35">
      <c r="B53" s="43" t="s">
        <v>625</v>
      </c>
      <c r="C53" s="45">
        <f t="shared" ref="C53:C58" si="1">IF(F44&gt;0, C44/F44, 0)</f>
        <v>0</v>
      </c>
      <c r="D53" s="45">
        <f t="shared" ref="D53:D58" si="2">IF(F44&gt;0, D44/F44, 0)</f>
        <v>0</v>
      </c>
      <c r="E53" s="45">
        <f t="shared" ref="E53:E58" si="3">IF(F44&gt;0, E44/F44, 0)</f>
        <v>0</v>
      </c>
      <c r="F53" s="46" t="s">
        <v>25</v>
      </c>
    </row>
    <row r="54" spans="2:6" x14ac:dyDescent="0.35">
      <c r="B54" s="43" t="s">
        <v>626</v>
      </c>
      <c r="C54" s="45">
        <f t="shared" si="1"/>
        <v>0</v>
      </c>
      <c r="D54" s="45">
        <f t="shared" si="2"/>
        <v>0</v>
      </c>
      <c r="E54" s="45">
        <f t="shared" si="3"/>
        <v>0</v>
      </c>
      <c r="F54" s="46" t="s">
        <v>25</v>
      </c>
    </row>
    <row r="55" spans="2:6" x14ac:dyDescent="0.35">
      <c r="B55" s="43" t="s">
        <v>627</v>
      </c>
      <c r="C55" s="45">
        <f t="shared" si="1"/>
        <v>0</v>
      </c>
      <c r="D55" s="45">
        <f t="shared" si="2"/>
        <v>0</v>
      </c>
      <c r="E55" s="45">
        <f t="shared" si="3"/>
        <v>0</v>
      </c>
      <c r="F55" s="46" t="s">
        <v>25</v>
      </c>
    </row>
    <row r="56" spans="2:6" x14ac:dyDescent="0.35">
      <c r="B56" s="43" t="s">
        <v>628</v>
      </c>
      <c r="C56" s="45">
        <f t="shared" si="1"/>
        <v>0</v>
      </c>
      <c r="D56" s="45">
        <f t="shared" si="2"/>
        <v>0</v>
      </c>
      <c r="E56" s="45">
        <f t="shared" si="3"/>
        <v>0</v>
      </c>
      <c r="F56" s="46" t="s">
        <v>25</v>
      </c>
    </row>
    <row r="57" spans="2:6" x14ac:dyDescent="0.35">
      <c r="B57" s="43" t="s">
        <v>629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630</v>
      </c>
    </row>
    <row r="65" spans="2:6" x14ac:dyDescent="0.35">
      <c r="B65" s="53" t="s">
        <v>616</v>
      </c>
    </row>
    <row r="66" spans="2:6" x14ac:dyDescent="0.35">
      <c r="B66" s="41" t="s">
        <v>3</v>
      </c>
      <c r="C66" s="41" t="s">
        <v>617</v>
      </c>
      <c r="D66" s="41" t="s">
        <v>618</v>
      </c>
      <c r="E66" s="41" t="s">
        <v>619</v>
      </c>
      <c r="F66" s="41" t="s">
        <v>620</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52</v>
      </c>
      <c r="F67" s="44">
        <f>SUM(C67:E67)</f>
        <v>52</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34</v>
      </c>
      <c r="F68" s="44">
        <f>SUM(C68:E68)</f>
        <v>34</v>
      </c>
    </row>
    <row r="70" spans="2:6" x14ac:dyDescent="0.35">
      <c r="B70" s="53" t="s">
        <v>622</v>
      </c>
    </row>
    <row r="71" spans="2:6" x14ac:dyDescent="0.35">
      <c r="B71" s="54" t="s">
        <v>3</v>
      </c>
      <c r="C71" s="54" t="s">
        <v>617</v>
      </c>
      <c r="D71" s="54" t="s">
        <v>618</v>
      </c>
      <c r="E71" s="54" t="s">
        <v>619</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631</v>
      </c>
    </row>
    <row r="80" spans="2:6" x14ac:dyDescent="0.35">
      <c r="B80" s="53" t="s">
        <v>616</v>
      </c>
    </row>
    <row r="81" spans="2:6" x14ac:dyDescent="0.35">
      <c r="B81" s="41" t="s">
        <v>5</v>
      </c>
      <c r="C81" s="41" t="s">
        <v>617</v>
      </c>
      <c r="D81" s="41" t="s">
        <v>618</v>
      </c>
      <c r="E81" s="41" t="s">
        <v>619</v>
      </c>
      <c r="F81" s="41" t="s">
        <v>620</v>
      </c>
    </row>
    <row r="82" spans="2:6" x14ac:dyDescent="0.35">
      <c r="B82" s="43" t="s">
        <v>632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633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634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635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86</v>
      </c>
      <c r="F86" s="44">
        <f>SUM(C86:E86)</f>
        <v>86</v>
      </c>
    </row>
    <row r="88" spans="2:6" x14ac:dyDescent="0.35">
      <c r="B88" s="53" t="s">
        <v>622</v>
      </c>
    </row>
    <row r="89" spans="2:6" x14ac:dyDescent="0.35">
      <c r="B89" s="54" t="s">
        <v>5</v>
      </c>
      <c r="C89" s="54" t="s">
        <v>617</v>
      </c>
      <c r="D89" s="54" t="s">
        <v>618</v>
      </c>
      <c r="E89" s="54" t="s">
        <v>619</v>
      </c>
      <c r="F89" s="54" t="s">
        <v>25</v>
      </c>
    </row>
    <row r="90" spans="2:6" x14ac:dyDescent="0.35">
      <c r="B90" s="43" t="s">
        <v>632</v>
      </c>
      <c r="C90" s="45">
        <f>IF(F82&gt;0, C82/F82, 0)</f>
        <v>0</v>
      </c>
      <c r="D90" s="45">
        <f>IF(F82&gt;0, D82/F82, 0)</f>
        <v>0</v>
      </c>
      <c r="E90" s="45">
        <f>IF(F82&gt;0, E82/F82, 0)</f>
        <v>0</v>
      </c>
      <c r="F90" s="46" t="s">
        <v>25</v>
      </c>
    </row>
    <row r="91" spans="2:6" x14ac:dyDescent="0.35">
      <c r="B91" s="43" t="s">
        <v>633</v>
      </c>
      <c r="C91" s="45">
        <f>IF(F83&gt;0, C83/F83, 0)</f>
        <v>0</v>
      </c>
      <c r="D91" s="45">
        <f>IF(F83&gt;0, D83/F83, 0)</f>
        <v>0</v>
      </c>
      <c r="E91" s="45">
        <f>IF(F83&gt;0, E83/F83, 0)</f>
        <v>0</v>
      </c>
      <c r="F91" s="46" t="s">
        <v>25</v>
      </c>
    </row>
    <row r="92" spans="2:6" x14ac:dyDescent="0.35">
      <c r="B92" s="43" t="s">
        <v>634</v>
      </c>
      <c r="C92" s="45">
        <f>IF(F84&gt;0, C84/F84, 0)</f>
        <v>0</v>
      </c>
      <c r="D92" s="45">
        <f>IF(F84&gt;0, D84/F84, 0)</f>
        <v>0</v>
      </c>
      <c r="E92" s="45">
        <f>IF(F84&gt;0, E84/F84, 0)</f>
        <v>0</v>
      </c>
      <c r="F92" s="46" t="s">
        <v>25</v>
      </c>
    </row>
    <row r="93" spans="2:6" x14ac:dyDescent="0.35">
      <c r="B93" s="43" t="s">
        <v>635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636</v>
      </c>
    </row>
    <row r="101" spans="2:6" x14ac:dyDescent="0.35">
      <c r="B101" s="53" t="s">
        <v>616</v>
      </c>
    </row>
    <row r="102" spans="2:6" x14ac:dyDescent="0.35">
      <c r="B102" s="41" t="s">
        <v>637</v>
      </c>
      <c r="C102" s="41" t="s">
        <v>617</v>
      </c>
      <c r="D102" s="41" t="s">
        <v>618</v>
      </c>
      <c r="E102" s="41" t="s">
        <v>619</v>
      </c>
      <c r="F102" s="41" t="s">
        <v>620</v>
      </c>
    </row>
    <row r="103" spans="2:6" x14ac:dyDescent="0.35">
      <c r="B103" s="43" t="s">
        <v>638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639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640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86</v>
      </c>
      <c r="F106" s="44">
        <f>SUM(C106:E106)</f>
        <v>86</v>
      </c>
    </row>
    <row r="108" spans="2:6" x14ac:dyDescent="0.35">
      <c r="B108" s="53" t="s">
        <v>622</v>
      </c>
    </row>
    <row r="109" spans="2:6" x14ac:dyDescent="0.35">
      <c r="B109" s="54" t="s">
        <v>637</v>
      </c>
      <c r="C109" s="54" t="s">
        <v>617</v>
      </c>
      <c r="D109" s="54" t="s">
        <v>618</v>
      </c>
      <c r="E109" s="54" t="s">
        <v>619</v>
      </c>
      <c r="F109" s="54" t="s">
        <v>25</v>
      </c>
    </row>
    <row r="110" spans="2:6" x14ac:dyDescent="0.35">
      <c r="B110" s="43" t="s">
        <v>638</v>
      </c>
      <c r="C110" s="45">
        <f>IF(F103&gt;0, C103/F103, 0)</f>
        <v>0</v>
      </c>
      <c r="D110" s="45">
        <f>IF(F103&gt;0, D103/F103, 0)</f>
        <v>0</v>
      </c>
      <c r="E110" s="45">
        <f>IF(F103&gt;0, E103/F103, 0)</f>
        <v>0</v>
      </c>
      <c r="F110" s="46" t="s">
        <v>25</v>
      </c>
    </row>
    <row r="111" spans="2:6" x14ac:dyDescent="0.35">
      <c r="B111" s="43" t="s">
        <v>639</v>
      </c>
      <c r="C111" s="45">
        <f>IF(F104&gt;0, C104/F104, 0)</f>
        <v>0</v>
      </c>
      <c r="D111" s="45">
        <f>IF(F104&gt;0, D104/F104, 0)</f>
        <v>0</v>
      </c>
      <c r="E111" s="45">
        <f>IF(F104&gt;0, E104/F104, 0)</f>
        <v>0</v>
      </c>
      <c r="F111" s="46" t="s">
        <v>25</v>
      </c>
    </row>
    <row r="112" spans="2:6" x14ac:dyDescent="0.35">
      <c r="B112" s="43" t="s">
        <v>640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641</v>
      </c>
      <c r="J118" s="39" t="s">
        <v>642</v>
      </c>
    </row>
    <row r="119" spans="2:15" x14ac:dyDescent="0.35">
      <c r="B119" s="41" t="s">
        <v>7</v>
      </c>
      <c r="C119" s="112" t="s">
        <v>643</v>
      </c>
      <c r="D119" s="112"/>
      <c r="E119" s="41" t="s">
        <v>609</v>
      </c>
      <c r="F119" s="41" t="s">
        <v>617</v>
      </c>
      <c r="G119" s="112" t="s">
        <v>644</v>
      </c>
      <c r="H119" s="112"/>
      <c r="J119" s="41" t="s">
        <v>7</v>
      </c>
      <c r="K119" s="41" t="s">
        <v>632</v>
      </c>
      <c r="L119" s="41" t="s">
        <v>633</v>
      </c>
      <c r="M119" s="41" t="s">
        <v>634</v>
      </c>
      <c r="N119" s="41" t="s">
        <v>635</v>
      </c>
      <c r="O119" s="41" t="s">
        <v>22</v>
      </c>
    </row>
    <row r="120" spans="2:15" x14ac:dyDescent="0.35">
      <c r="B120" s="47" t="s">
        <v>625</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625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626</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626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627</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627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628</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628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629</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629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86</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86</v>
      </c>
    </row>
    <row r="132" spans="2:24" ht="21" x14ac:dyDescent="0.5">
      <c r="B132" s="39" t="s">
        <v>645</v>
      </c>
      <c r="P132" s="56" t="s">
        <v>646</v>
      </c>
    </row>
    <row r="134" spans="2:24" ht="60" customHeight="1" x14ac:dyDescent="0.35">
      <c r="B134" s="115" t="s">
        <v>647</v>
      </c>
      <c r="C134" s="108"/>
      <c r="D134" s="108"/>
      <c r="E134" s="108"/>
      <c r="F134" s="108"/>
      <c r="P134" s="115" t="s">
        <v>648</v>
      </c>
      <c r="Q134" s="108"/>
      <c r="R134" s="108"/>
      <c r="S134" s="108"/>
      <c r="T134" s="108"/>
      <c r="U134" s="108"/>
      <c r="V134" s="108"/>
      <c r="W134" s="108"/>
    </row>
    <row r="136" spans="2:24" ht="30" customHeight="1" x14ac:dyDescent="0.35">
      <c r="P136" s="57" t="s">
        <v>649</v>
      </c>
      <c r="Q136" s="58">
        <f>C16</f>
        <v>0</v>
      </c>
      <c r="R136" s="59"/>
      <c r="S136" s="58">
        <f>C82</f>
        <v>0</v>
      </c>
      <c r="T136" s="59"/>
      <c r="U136" s="58">
        <f>C83</f>
        <v>0</v>
      </c>
      <c r="V136" s="59"/>
      <c r="W136" s="58">
        <f>C84</f>
        <v>0</v>
      </c>
      <c r="X136" s="59"/>
    </row>
    <row r="137" spans="2:24" ht="35" customHeight="1" x14ac:dyDescent="0.35">
      <c r="P137" s="60" t="s">
        <v>650</v>
      </c>
      <c r="Q137" s="60" t="s">
        <v>651</v>
      </c>
      <c r="R137" s="60" t="s">
        <v>652</v>
      </c>
      <c r="S137" s="60" t="s">
        <v>653</v>
      </c>
      <c r="T137" s="60" t="s">
        <v>654</v>
      </c>
      <c r="U137" s="60" t="s">
        <v>655</v>
      </c>
      <c r="V137" s="60" t="s">
        <v>656</v>
      </c>
      <c r="W137" s="60" t="s">
        <v>657</v>
      </c>
      <c r="X137" s="60" t="s">
        <v>658</v>
      </c>
    </row>
    <row r="138" spans="2:24" x14ac:dyDescent="0.35">
      <c r="O138" s="61" t="s">
        <v>659</v>
      </c>
      <c r="P138" s="62" t="s">
        <v>660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661</v>
      </c>
      <c r="P173" s="56" t="s">
        <v>662</v>
      </c>
    </row>
    <row r="175" spans="2:24" ht="45" customHeight="1" x14ac:dyDescent="0.35">
      <c r="B175" s="115" t="s">
        <v>663</v>
      </c>
      <c r="C175" s="108"/>
      <c r="D175" s="108"/>
      <c r="E175" s="108"/>
      <c r="F175" s="108"/>
      <c r="P175" s="115" t="s">
        <v>664</v>
      </c>
      <c r="Q175" s="108"/>
      <c r="R175" s="108"/>
      <c r="S175" s="108"/>
      <c r="T175" s="108"/>
      <c r="U175" s="108"/>
    </row>
    <row r="176" spans="2:24" ht="35" customHeight="1" x14ac:dyDescent="0.35">
      <c r="P176" s="112" t="s">
        <v>665</v>
      </c>
      <c r="Q176" s="112"/>
      <c r="R176" s="112" t="s">
        <v>666</v>
      </c>
      <c r="S176" s="112"/>
      <c r="T176" s="112"/>
    </row>
    <row r="177" spans="16:22" ht="30" customHeight="1" x14ac:dyDescent="0.35">
      <c r="P177" s="116">
        <v>0</v>
      </c>
      <c r="Q177" s="117"/>
      <c r="R177" s="118" t="s">
        <v>667</v>
      </c>
      <c r="S177" s="119"/>
      <c r="T177" s="119"/>
    </row>
    <row r="180" spans="16:22" ht="25" customHeight="1" x14ac:dyDescent="0.35">
      <c r="P180" s="65" t="s">
        <v>650</v>
      </c>
      <c r="Q180" s="65" t="s">
        <v>668</v>
      </c>
      <c r="R180" s="65" t="s">
        <v>669</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533</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87"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c r="N3" s="5" t="s">
        <v>36</v>
      </c>
      <c r="O3" s="5"/>
      <c r="P3" s="4" t="str">
        <f t="shared" si="0"/>
        <v>Outstanding</v>
      </c>
      <c r="Q3" s="13" t="s">
        <v>25</v>
      </c>
    </row>
    <row r="4" spans="1:17" ht="60" customHeight="1" x14ac:dyDescent="0.35">
      <c r="A4" s="11" t="s">
        <v>17</v>
      </c>
      <c r="B4" s="2" t="s">
        <v>37</v>
      </c>
      <c r="C4" s="1" t="s">
        <v>38</v>
      </c>
      <c r="D4" s="3" t="s">
        <v>33</v>
      </c>
      <c r="E4" s="3" t="s">
        <v>39</v>
      </c>
      <c r="F4" s="4" t="s">
        <v>22</v>
      </c>
      <c r="G4" s="4" t="s">
        <v>23</v>
      </c>
      <c r="H4" s="4" t="s">
        <v>24</v>
      </c>
      <c r="I4" s="4" t="s">
        <v>25</v>
      </c>
      <c r="J4" s="5" t="s">
        <v>25</v>
      </c>
      <c r="K4" s="5" t="s">
        <v>40</v>
      </c>
      <c r="L4" s="5" t="s">
        <v>41</v>
      </c>
      <c r="M4" s="5"/>
      <c r="N4" s="5" t="s">
        <v>42</v>
      </c>
      <c r="O4" s="5" t="s">
        <v>43</v>
      </c>
      <c r="P4" s="4" t="str">
        <f t="shared" si="0"/>
        <v>Outstanding</v>
      </c>
      <c r="Q4" s="13" t="s">
        <v>25</v>
      </c>
    </row>
    <row r="5" spans="1:17" ht="60" customHeight="1" x14ac:dyDescent="0.35">
      <c r="A5" s="11" t="s">
        <v>17</v>
      </c>
      <c r="B5" s="2" t="s">
        <v>44</v>
      </c>
      <c r="C5" s="1" t="s">
        <v>45</v>
      </c>
      <c r="D5" s="3" t="s">
        <v>33</v>
      </c>
      <c r="E5" s="3" t="s">
        <v>21</v>
      </c>
      <c r="F5" s="4" t="s">
        <v>22</v>
      </c>
      <c r="G5" s="4" t="s">
        <v>23</v>
      </c>
      <c r="H5" s="4" t="s">
        <v>24</v>
      </c>
      <c r="I5" s="4" t="s">
        <v>25</v>
      </c>
      <c r="J5" s="5" t="s">
        <v>25</v>
      </c>
      <c r="K5" s="5" t="s">
        <v>46</v>
      </c>
      <c r="L5" s="5" t="s">
        <v>47</v>
      </c>
      <c r="M5" s="5"/>
      <c r="N5" s="5" t="s">
        <v>48</v>
      </c>
      <c r="O5" s="5" t="s">
        <v>49</v>
      </c>
      <c r="P5" s="4" t="str">
        <f t="shared" si="0"/>
        <v>Outstanding</v>
      </c>
      <c r="Q5" s="13" t="s">
        <v>25</v>
      </c>
    </row>
    <row r="6" spans="1:17" ht="60" customHeight="1" x14ac:dyDescent="0.35">
      <c r="A6" s="11" t="s">
        <v>17</v>
      </c>
      <c r="B6" s="2" t="s">
        <v>50</v>
      </c>
      <c r="C6" s="1" t="s">
        <v>51</v>
      </c>
      <c r="D6" s="3" t="s">
        <v>33</v>
      </c>
      <c r="E6" s="3" t="s">
        <v>39</v>
      </c>
      <c r="F6" s="4" t="s">
        <v>22</v>
      </c>
      <c r="G6" s="4" t="s">
        <v>23</v>
      </c>
      <c r="H6" s="4" t="s">
        <v>24</v>
      </c>
      <c r="I6" s="4" t="s">
        <v>25</v>
      </c>
      <c r="J6" s="5" t="s">
        <v>25</v>
      </c>
      <c r="K6" s="5" t="s">
        <v>52</v>
      </c>
      <c r="L6" s="5" t="s">
        <v>53</v>
      </c>
      <c r="M6" s="5" t="s">
        <v>54</v>
      </c>
      <c r="N6" s="5" t="s">
        <v>55</v>
      </c>
      <c r="O6" s="5"/>
      <c r="P6" s="4" t="str">
        <f t="shared" si="0"/>
        <v>Outstanding</v>
      </c>
      <c r="Q6" s="13" t="s">
        <v>25</v>
      </c>
    </row>
    <row r="7" spans="1:17" ht="60" customHeight="1" x14ac:dyDescent="0.35">
      <c r="A7" s="11" t="s">
        <v>17</v>
      </c>
      <c r="B7" s="2" t="s">
        <v>56</v>
      </c>
      <c r="C7" s="1" t="s">
        <v>57</v>
      </c>
      <c r="D7" s="3" t="s">
        <v>33</v>
      </c>
      <c r="E7" s="3" t="s">
        <v>21</v>
      </c>
      <c r="F7" s="4" t="s">
        <v>22</v>
      </c>
      <c r="G7" s="4" t="s">
        <v>23</v>
      </c>
      <c r="H7" s="4" t="s">
        <v>24</v>
      </c>
      <c r="I7" s="4" t="s">
        <v>25</v>
      </c>
      <c r="J7" s="5" t="s">
        <v>25</v>
      </c>
      <c r="K7" s="5" t="s">
        <v>58</v>
      </c>
      <c r="L7" s="5" t="s">
        <v>59</v>
      </c>
      <c r="M7" s="5"/>
      <c r="N7" s="5" t="s">
        <v>60</v>
      </c>
      <c r="O7" s="5" t="s">
        <v>49</v>
      </c>
      <c r="P7" s="4" t="str">
        <f t="shared" si="0"/>
        <v>Outstanding</v>
      </c>
      <c r="Q7" s="13" t="s">
        <v>25</v>
      </c>
    </row>
    <row r="8" spans="1:17" ht="60" customHeight="1" x14ac:dyDescent="0.35">
      <c r="A8" s="11" t="s">
        <v>17</v>
      </c>
      <c r="B8" s="2" t="s">
        <v>61</v>
      </c>
      <c r="C8" s="1" t="s">
        <v>62</v>
      </c>
      <c r="D8" s="3" t="s">
        <v>20</v>
      </c>
      <c r="E8" s="3" t="s">
        <v>39</v>
      </c>
      <c r="F8" s="4" t="s">
        <v>22</v>
      </c>
      <c r="G8" s="4" t="s">
        <v>23</v>
      </c>
      <c r="H8" s="4" t="s">
        <v>24</v>
      </c>
      <c r="I8" s="4" t="s">
        <v>25</v>
      </c>
      <c r="J8" s="5" t="s">
        <v>25</v>
      </c>
      <c r="K8" s="5" t="s">
        <v>63</v>
      </c>
      <c r="L8" s="5" t="s">
        <v>64</v>
      </c>
      <c r="M8" s="5" t="s">
        <v>65</v>
      </c>
      <c r="N8" s="5" t="s">
        <v>66</v>
      </c>
      <c r="O8" s="5"/>
      <c r="P8" s="4" t="str">
        <f t="shared" si="0"/>
        <v>Outstanding</v>
      </c>
      <c r="Q8" s="13" t="s">
        <v>25</v>
      </c>
    </row>
    <row r="9" spans="1:17" ht="60" customHeight="1" x14ac:dyDescent="0.35">
      <c r="A9" s="11" t="s">
        <v>67</v>
      </c>
      <c r="B9" s="2" t="s">
        <v>68</v>
      </c>
      <c r="C9" s="1" t="s">
        <v>69</v>
      </c>
      <c r="D9" s="3" t="s">
        <v>20</v>
      </c>
      <c r="E9" s="3" t="s">
        <v>21</v>
      </c>
      <c r="F9" s="4" t="s">
        <v>22</v>
      </c>
      <c r="G9" s="4" t="s">
        <v>23</v>
      </c>
      <c r="H9" s="4" t="s">
        <v>24</v>
      </c>
      <c r="I9" s="4" t="s">
        <v>25</v>
      </c>
      <c r="J9" s="5" t="s">
        <v>25</v>
      </c>
      <c r="K9" s="5" t="s">
        <v>70</v>
      </c>
      <c r="L9" s="5" t="s">
        <v>71</v>
      </c>
      <c r="M9" s="5"/>
      <c r="N9" s="5" t="s">
        <v>72</v>
      </c>
      <c r="O9" s="5"/>
      <c r="P9" s="4" t="str">
        <f t="shared" si="0"/>
        <v>Outstanding</v>
      </c>
      <c r="Q9" s="13" t="s">
        <v>25</v>
      </c>
    </row>
    <row r="10" spans="1:17" ht="60" customHeight="1" x14ac:dyDescent="0.35">
      <c r="A10" s="11" t="s">
        <v>67</v>
      </c>
      <c r="B10" s="2" t="s">
        <v>73</v>
      </c>
      <c r="C10" s="1" t="s">
        <v>74</v>
      </c>
      <c r="D10" s="3" t="s">
        <v>20</v>
      </c>
      <c r="E10" s="3" t="s">
        <v>21</v>
      </c>
      <c r="F10" s="4" t="s">
        <v>22</v>
      </c>
      <c r="G10" s="4" t="s">
        <v>23</v>
      </c>
      <c r="H10" s="4" t="s">
        <v>24</v>
      </c>
      <c r="I10" s="4" t="s">
        <v>25</v>
      </c>
      <c r="J10" s="5" t="s">
        <v>25</v>
      </c>
      <c r="K10" s="5" t="s">
        <v>75</v>
      </c>
      <c r="L10" s="5" t="s">
        <v>76</v>
      </c>
      <c r="M10" s="5"/>
      <c r="N10" s="5" t="s">
        <v>77</v>
      </c>
      <c r="O10" s="5"/>
      <c r="P10" s="4" t="str">
        <f t="shared" si="0"/>
        <v>Outstanding</v>
      </c>
      <c r="Q10" s="13" t="s">
        <v>25</v>
      </c>
    </row>
    <row r="11" spans="1:17" ht="60" customHeight="1" x14ac:dyDescent="0.35">
      <c r="A11" s="11" t="s">
        <v>67</v>
      </c>
      <c r="B11" s="2" t="s">
        <v>78</v>
      </c>
      <c r="C11" s="1" t="s">
        <v>79</v>
      </c>
      <c r="D11" s="3" t="s">
        <v>20</v>
      </c>
      <c r="E11" s="3" t="s">
        <v>21</v>
      </c>
      <c r="F11" s="4" t="s">
        <v>22</v>
      </c>
      <c r="G11" s="4" t="s">
        <v>23</v>
      </c>
      <c r="H11" s="4" t="s">
        <v>24</v>
      </c>
      <c r="I11" s="4" t="s">
        <v>25</v>
      </c>
      <c r="J11" s="5" t="s">
        <v>25</v>
      </c>
      <c r="K11" s="5" t="s">
        <v>80</v>
      </c>
      <c r="L11" s="5" t="s">
        <v>81</v>
      </c>
      <c r="M11" s="5"/>
      <c r="N11" s="5" t="s">
        <v>82</v>
      </c>
      <c r="O11" s="5"/>
      <c r="P11" s="4" t="str">
        <f t="shared" si="0"/>
        <v>Outstanding</v>
      </c>
      <c r="Q11" s="13" t="s">
        <v>25</v>
      </c>
    </row>
    <row r="12" spans="1:17" ht="60" customHeight="1" x14ac:dyDescent="0.35">
      <c r="A12" s="11" t="s">
        <v>67</v>
      </c>
      <c r="B12" s="2" t="s">
        <v>83</v>
      </c>
      <c r="C12" s="1" t="s">
        <v>84</v>
      </c>
      <c r="D12" s="3" t="s">
        <v>20</v>
      </c>
      <c r="E12" s="3" t="s">
        <v>21</v>
      </c>
      <c r="F12" s="4" t="s">
        <v>22</v>
      </c>
      <c r="G12" s="4" t="s">
        <v>23</v>
      </c>
      <c r="H12" s="4" t="s">
        <v>24</v>
      </c>
      <c r="I12" s="4" t="s">
        <v>25</v>
      </c>
      <c r="J12" s="5" t="s">
        <v>25</v>
      </c>
      <c r="K12" s="5" t="s">
        <v>85</v>
      </c>
      <c r="L12" s="5" t="s">
        <v>86</v>
      </c>
      <c r="M12" s="5"/>
      <c r="N12" s="5" t="s">
        <v>87</v>
      </c>
      <c r="O12" s="5"/>
      <c r="P12" s="4" t="str">
        <f t="shared" si="0"/>
        <v>Outstanding</v>
      </c>
      <c r="Q12" s="13" t="s">
        <v>25</v>
      </c>
    </row>
    <row r="13" spans="1:17" ht="60" customHeight="1" x14ac:dyDescent="0.35">
      <c r="A13" s="11" t="s">
        <v>67</v>
      </c>
      <c r="B13" s="2" t="s">
        <v>88</v>
      </c>
      <c r="C13" s="1" t="s">
        <v>89</v>
      </c>
      <c r="D13" s="3" t="s">
        <v>33</v>
      </c>
      <c r="E13" s="3" t="s">
        <v>39</v>
      </c>
      <c r="F13" s="4" t="s">
        <v>22</v>
      </c>
      <c r="G13" s="4" t="s">
        <v>23</v>
      </c>
      <c r="H13" s="4" t="s">
        <v>24</v>
      </c>
      <c r="I13" s="4" t="s">
        <v>25</v>
      </c>
      <c r="J13" s="5" t="s">
        <v>25</v>
      </c>
      <c r="K13" s="5" t="s">
        <v>90</v>
      </c>
      <c r="L13" s="5" t="s">
        <v>91</v>
      </c>
      <c r="M13" s="5" t="s">
        <v>92</v>
      </c>
      <c r="N13" s="5" t="s">
        <v>93</v>
      </c>
      <c r="O13" s="5" t="s">
        <v>94</v>
      </c>
      <c r="P13" s="4" t="str">
        <f t="shared" si="0"/>
        <v>Outstanding</v>
      </c>
      <c r="Q13" s="13" t="s">
        <v>25</v>
      </c>
    </row>
    <row r="14" spans="1:17" ht="60" customHeight="1" x14ac:dyDescent="0.35">
      <c r="A14" s="11" t="s">
        <v>67</v>
      </c>
      <c r="B14" s="2" t="s">
        <v>95</v>
      </c>
      <c r="C14" s="1" t="s">
        <v>96</v>
      </c>
      <c r="D14" s="3" t="s">
        <v>20</v>
      </c>
      <c r="E14" s="3" t="s">
        <v>21</v>
      </c>
      <c r="F14" s="4" t="s">
        <v>22</v>
      </c>
      <c r="G14" s="4" t="s">
        <v>23</v>
      </c>
      <c r="H14" s="4" t="s">
        <v>24</v>
      </c>
      <c r="I14" s="4" t="s">
        <v>25</v>
      </c>
      <c r="J14" s="5" t="s">
        <v>25</v>
      </c>
      <c r="K14" s="5" t="s">
        <v>97</v>
      </c>
      <c r="L14" s="5" t="s">
        <v>98</v>
      </c>
      <c r="M14" s="5"/>
      <c r="N14" s="5" t="s">
        <v>99</v>
      </c>
      <c r="O14" s="5"/>
      <c r="P14" s="4" t="str">
        <f t="shared" si="0"/>
        <v>Outstanding</v>
      </c>
      <c r="Q14" s="13" t="s">
        <v>25</v>
      </c>
    </row>
    <row r="15" spans="1:17" ht="60" customHeight="1" x14ac:dyDescent="0.35">
      <c r="A15" s="11" t="s">
        <v>67</v>
      </c>
      <c r="B15" s="2" t="s">
        <v>100</v>
      </c>
      <c r="C15" s="1" t="s">
        <v>101</v>
      </c>
      <c r="D15" s="3" t="s">
        <v>20</v>
      </c>
      <c r="E15" s="3" t="s">
        <v>21</v>
      </c>
      <c r="F15" s="4" t="s">
        <v>22</v>
      </c>
      <c r="G15" s="4" t="s">
        <v>23</v>
      </c>
      <c r="H15" s="4" t="s">
        <v>24</v>
      </c>
      <c r="I15" s="4" t="s">
        <v>25</v>
      </c>
      <c r="J15" s="5" t="s">
        <v>25</v>
      </c>
      <c r="K15" s="5" t="s">
        <v>102</v>
      </c>
      <c r="L15" s="5" t="s">
        <v>103</v>
      </c>
      <c r="M15" s="5"/>
      <c r="N15" s="5" t="s">
        <v>104</v>
      </c>
      <c r="O15" s="5"/>
      <c r="P15" s="4" t="str">
        <f t="shared" si="0"/>
        <v>Outstanding</v>
      </c>
      <c r="Q15" s="13" t="s">
        <v>25</v>
      </c>
    </row>
    <row r="16" spans="1:17" ht="60" customHeight="1" x14ac:dyDescent="0.35">
      <c r="A16" s="11" t="s">
        <v>105</v>
      </c>
      <c r="B16" s="2" t="s">
        <v>106</v>
      </c>
      <c r="C16" s="1" t="s">
        <v>107</v>
      </c>
      <c r="D16" s="3" t="s">
        <v>33</v>
      </c>
      <c r="E16" s="3" t="s">
        <v>39</v>
      </c>
      <c r="F16" s="4" t="s">
        <v>22</v>
      </c>
      <c r="G16" s="4" t="s">
        <v>23</v>
      </c>
      <c r="H16" s="4" t="s">
        <v>24</v>
      </c>
      <c r="I16" s="4" t="s">
        <v>25</v>
      </c>
      <c r="J16" s="5" t="s">
        <v>25</v>
      </c>
      <c r="K16" s="5" t="s">
        <v>108</v>
      </c>
      <c r="L16" s="5" t="s">
        <v>109</v>
      </c>
      <c r="M16" s="5"/>
      <c r="N16" s="5" t="s">
        <v>110</v>
      </c>
      <c r="O16" s="5" t="s">
        <v>111</v>
      </c>
      <c r="P16" s="4" t="str">
        <f t="shared" si="0"/>
        <v>Outstanding</v>
      </c>
      <c r="Q16" s="13" t="s">
        <v>25</v>
      </c>
    </row>
    <row r="17" spans="1:17" ht="60" customHeight="1" x14ac:dyDescent="0.35">
      <c r="A17" s="11" t="s">
        <v>112</v>
      </c>
      <c r="B17" s="2" t="s">
        <v>113</v>
      </c>
      <c r="C17" s="1" t="s">
        <v>114</v>
      </c>
      <c r="D17" s="3" t="s">
        <v>20</v>
      </c>
      <c r="E17" s="3" t="s">
        <v>21</v>
      </c>
      <c r="F17" s="4" t="s">
        <v>22</v>
      </c>
      <c r="G17" s="4" t="s">
        <v>23</v>
      </c>
      <c r="H17" s="4" t="s">
        <v>24</v>
      </c>
      <c r="I17" s="4" t="s">
        <v>25</v>
      </c>
      <c r="J17" s="5" t="s">
        <v>25</v>
      </c>
      <c r="K17" s="5" t="s">
        <v>115</v>
      </c>
      <c r="L17" s="5" t="s">
        <v>116</v>
      </c>
      <c r="M17" s="5" t="s">
        <v>117</v>
      </c>
      <c r="N17" s="5" t="s">
        <v>118</v>
      </c>
      <c r="O17" s="5"/>
      <c r="P17" s="4" t="str">
        <f t="shared" si="0"/>
        <v>Outstanding</v>
      </c>
      <c r="Q17" s="13" t="s">
        <v>25</v>
      </c>
    </row>
    <row r="18" spans="1:17" ht="60" customHeight="1" x14ac:dyDescent="0.35">
      <c r="A18" s="11" t="s">
        <v>112</v>
      </c>
      <c r="B18" s="2" t="s">
        <v>119</v>
      </c>
      <c r="C18" s="1" t="s">
        <v>120</v>
      </c>
      <c r="D18" s="3" t="s">
        <v>20</v>
      </c>
      <c r="E18" s="3" t="s">
        <v>21</v>
      </c>
      <c r="F18" s="4" t="s">
        <v>22</v>
      </c>
      <c r="G18" s="4" t="s">
        <v>23</v>
      </c>
      <c r="H18" s="4" t="s">
        <v>24</v>
      </c>
      <c r="I18" s="4" t="s">
        <v>25</v>
      </c>
      <c r="J18" s="5" t="s">
        <v>25</v>
      </c>
      <c r="K18" s="5" t="s">
        <v>121</v>
      </c>
      <c r="L18" s="5" t="s">
        <v>122</v>
      </c>
      <c r="M18" s="5" t="s">
        <v>123</v>
      </c>
      <c r="N18" s="5" t="s">
        <v>124</v>
      </c>
      <c r="O18" s="5"/>
      <c r="P18" s="4" t="str">
        <f t="shared" si="0"/>
        <v>Outstanding</v>
      </c>
      <c r="Q18" s="13" t="s">
        <v>25</v>
      </c>
    </row>
    <row r="19" spans="1:17" ht="60" customHeight="1" x14ac:dyDescent="0.35">
      <c r="A19" s="11" t="s">
        <v>112</v>
      </c>
      <c r="B19" s="2" t="s">
        <v>125</v>
      </c>
      <c r="C19" s="1" t="s">
        <v>126</v>
      </c>
      <c r="D19" s="3" t="s">
        <v>20</v>
      </c>
      <c r="E19" s="3" t="s">
        <v>21</v>
      </c>
      <c r="F19" s="4" t="s">
        <v>22</v>
      </c>
      <c r="G19" s="4" t="s">
        <v>23</v>
      </c>
      <c r="H19" s="4" t="s">
        <v>24</v>
      </c>
      <c r="I19" s="4" t="s">
        <v>25</v>
      </c>
      <c r="J19" s="5" t="s">
        <v>25</v>
      </c>
      <c r="K19" s="5" t="s">
        <v>127</v>
      </c>
      <c r="L19" s="5" t="s">
        <v>128</v>
      </c>
      <c r="M19" s="5"/>
      <c r="N19" s="5" t="s">
        <v>129</v>
      </c>
      <c r="O19" s="5"/>
      <c r="P19" s="4" t="str">
        <f t="shared" si="0"/>
        <v>Outstanding</v>
      </c>
      <c r="Q19" s="13" t="s">
        <v>25</v>
      </c>
    </row>
    <row r="20" spans="1:17" ht="60" customHeight="1" x14ac:dyDescent="0.35">
      <c r="A20" s="11" t="s">
        <v>112</v>
      </c>
      <c r="B20" s="2" t="s">
        <v>130</v>
      </c>
      <c r="C20" s="1" t="s">
        <v>131</v>
      </c>
      <c r="D20" s="3" t="s">
        <v>20</v>
      </c>
      <c r="E20" s="3" t="s">
        <v>21</v>
      </c>
      <c r="F20" s="4" t="s">
        <v>22</v>
      </c>
      <c r="G20" s="4" t="s">
        <v>23</v>
      </c>
      <c r="H20" s="4" t="s">
        <v>24</v>
      </c>
      <c r="I20" s="4" t="s">
        <v>25</v>
      </c>
      <c r="J20" s="5" t="s">
        <v>25</v>
      </c>
      <c r="K20" s="5" t="s">
        <v>132</v>
      </c>
      <c r="L20" s="5" t="s">
        <v>133</v>
      </c>
      <c r="M20" s="5"/>
      <c r="N20" s="5" t="s">
        <v>134</v>
      </c>
      <c r="O20" s="5"/>
      <c r="P20" s="4" t="str">
        <f t="shared" si="0"/>
        <v>Outstanding</v>
      </c>
      <c r="Q20" s="13" t="s">
        <v>25</v>
      </c>
    </row>
    <row r="21" spans="1:17" ht="60" customHeight="1" x14ac:dyDescent="0.35">
      <c r="A21" s="11" t="s">
        <v>112</v>
      </c>
      <c r="B21" s="2" t="s">
        <v>135</v>
      </c>
      <c r="C21" s="1" t="s">
        <v>136</v>
      </c>
      <c r="D21" s="3" t="s">
        <v>33</v>
      </c>
      <c r="E21" s="3" t="s">
        <v>21</v>
      </c>
      <c r="F21" s="4" t="s">
        <v>22</v>
      </c>
      <c r="G21" s="4" t="s">
        <v>23</v>
      </c>
      <c r="H21" s="4" t="s">
        <v>24</v>
      </c>
      <c r="I21" s="4" t="s">
        <v>25</v>
      </c>
      <c r="J21" s="5" t="s">
        <v>25</v>
      </c>
      <c r="K21" s="5" t="s">
        <v>137</v>
      </c>
      <c r="L21" s="5" t="s">
        <v>138</v>
      </c>
      <c r="M21" s="5"/>
      <c r="N21" s="5" t="s">
        <v>139</v>
      </c>
      <c r="O21" s="5" t="s">
        <v>140</v>
      </c>
      <c r="P21" s="4" t="str">
        <f t="shared" si="0"/>
        <v>Outstanding</v>
      </c>
      <c r="Q21" s="13" t="s">
        <v>25</v>
      </c>
    </row>
    <row r="22" spans="1:17" ht="60" customHeight="1" x14ac:dyDescent="0.35">
      <c r="A22" s="11" t="s">
        <v>112</v>
      </c>
      <c r="B22" s="2" t="s">
        <v>141</v>
      </c>
      <c r="C22" s="1" t="s">
        <v>142</v>
      </c>
      <c r="D22" s="3" t="s">
        <v>33</v>
      </c>
      <c r="E22" s="3" t="s">
        <v>21</v>
      </c>
      <c r="F22" s="4" t="s">
        <v>22</v>
      </c>
      <c r="G22" s="4" t="s">
        <v>23</v>
      </c>
      <c r="H22" s="4" t="s">
        <v>24</v>
      </c>
      <c r="I22" s="4" t="s">
        <v>25</v>
      </c>
      <c r="J22" s="5" t="s">
        <v>25</v>
      </c>
      <c r="K22" s="5" t="s">
        <v>143</v>
      </c>
      <c r="L22" s="5" t="s">
        <v>144</v>
      </c>
      <c r="M22" s="5"/>
      <c r="N22" s="5" t="s">
        <v>145</v>
      </c>
      <c r="O22" s="5" t="s">
        <v>146</v>
      </c>
      <c r="P22" s="4" t="str">
        <f t="shared" si="0"/>
        <v>Outstanding</v>
      </c>
      <c r="Q22" s="13" t="s">
        <v>25</v>
      </c>
    </row>
    <row r="23" spans="1:17" ht="60" customHeight="1" x14ac:dyDescent="0.35">
      <c r="A23" s="11" t="s">
        <v>112</v>
      </c>
      <c r="B23" s="2" t="s">
        <v>147</v>
      </c>
      <c r="C23" s="1" t="s">
        <v>148</v>
      </c>
      <c r="D23" s="3" t="s">
        <v>33</v>
      </c>
      <c r="E23" s="3" t="s">
        <v>39</v>
      </c>
      <c r="F23" s="4" t="s">
        <v>22</v>
      </c>
      <c r="G23" s="4" t="s">
        <v>23</v>
      </c>
      <c r="H23" s="4" t="s">
        <v>24</v>
      </c>
      <c r="I23" s="4" t="s">
        <v>25</v>
      </c>
      <c r="J23" s="5" t="s">
        <v>25</v>
      </c>
      <c r="K23" s="5" t="s">
        <v>149</v>
      </c>
      <c r="L23" s="5" t="s">
        <v>150</v>
      </c>
      <c r="M23" s="5"/>
      <c r="N23" s="5" t="s">
        <v>151</v>
      </c>
      <c r="O23" s="5" t="s">
        <v>152</v>
      </c>
      <c r="P23" s="4" t="str">
        <f t="shared" si="0"/>
        <v>Outstanding</v>
      </c>
      <c r="Q23" s="13" t="s">
        <v>25</v>
      </c>
    </row>
    <row r="24" spans="1:17" ht="60" customHeight="1" x14ac:dyDescent="0.35">
      <c r="A24" s="11" t="s">
        <v>112</v>
      </c>
      <c r="B24" s="2" t="s">
        <v>153</v>
      </c>
      <c r="C24" s="1" t="s">
        <v>154</v>
      </c>
      <c r="D24" s="3" t="s">
        <v>20</v>
      </c>
      <c r="E24" s="3" t="s">
        <v>39</v>
      </c>
      <c r="F24" s="4" t="s">
        <v>22</v>
      </c>
      <c r="G24" s="4" t="s">
        <v>23</v>
      </c>
      <c r="H24" s="4" t="s">
        <v>24</v>
      </c>
      <c r="I24" s="4" t="s">
        <v>25</v>
      </c>
      <c r="J24" s="5" t="s">
        <v>25</v>
      </c>
      <c r="K24" s="5" t="s">
        <v>155</v>
      </c>
      <c r="L24" s="5" t="s">
        <v>156</v>
      </c>
      <c r="M24" s="5" t="s">
        <v>157</v>
      </c>
      <c r="N24" s="5" t="s">
        <v>158</v>
      </c>
      <c r="O24" s="5"/>
      <c r="P24" s="4" t="str">
        <f t="shared" si="0"/>
        <v>Outstanding</v>
      </c>
      <c r="Q24" s="13" t="s">
        <v>25</v>
      </c>
    </row>
    <row r="25" spans="1:17" ht="60" customHeight="1" x14ac:dyDescent="0.35">
      <c r="A25" s="11" t="s">
        <v>112</v>
      </c>
      <c r="B25" s="2" t="s">
        <v>159</v>
      </c>
      <c r="C25" s="1" t="s">
        <v>160</v>
      </c>
      <c r="D25" s="3" t="s">
        <v>20</v>
      </c>
      <c r="E25" s="3" t="s">
        <v>39</v>
      </c>
      <c r="F25" s="4" t="s">
        <v>22</v>
      </c>
      <c r="G25" s="4" t="s">
        <v>23</v>
      </c>
      <c r="H25" s="4" t="s">
        <v>24</v>
      </c>
      <c r="I25" s="4" t="s">
        <v>25</v>
      </c>
      <c r="J25" s="5" t="s">
        <v>25</v>
      </c>
      <c r="K25" s="5" t="s">
        <v>161</v>
      </c>
      <c r="L25" s="5" t="s">
        <v>162</v>
      </c>
      <c r="M25" s="5"/>
      <c r="N25" s="5" t="s">
        <v>163</v>
      </c>
      <c r="O25" s="5" t="s">
        <v>164</v>
      </c>
      <c r="P25" s="4" t="str">
        <f t="shared" si="0"/>
        <v>Outstanding</v>
      </c>
      <c r="Q25" s="13" t="s">
        <v>25</v>
      </c>
    </row>
    <row r="26" spans="1:17" ht="60" customHeight="1" x14ac:dyDescent="0.35">
      <c r="A26" s="11" t="s">
        <v>112</v>
      </c>
      <c r="B26" s="2" t="s">
        <v>165</v>
      </c>
      <c r="C26" s="1" t="s">
        <v>166</v>
      </c>
      <c r="D26" s="3" t="s">
        <v>33</v>
      </c>
      <c r="E26" s="3" t="s">
        <v>39</v>
      </c>
      <c r="F26" s="4" t="s">
        <v>22</v>
      </c>
      <c r="G26" s="4" t="s">
        <v>23</v>
      </c>
      <c r="H26" s="4" t="s">
        <v>24</v>
      </c>
      <c r="I26" s="4" t="s">
        <v>25</v>
      </c>
      <c r="J26" s="5" t="s">
        <v>25</v>
      </c>
      <c r="K26" s="5" t="s">
        <v>167</v>
      </c>
      <c r="L26" s="5" t="s">
        <v>168</v>
      </c>
      <c r="M26" s="5" t="s">
        <v>169</v>
      </c>
      <c r="N26" s="5" t="s">
        <v>170</v>
      </c>
      <c r="O26" s="5" t="s">
        <v>171</v>
      </c>
      <c r="P26" s="4" t="str">
        <f t="shared" si="0"/>
        <v>Outstanding</v>
      </c>
      <c r="Q26" s="13" t="s">
        <v>25</v>
      </c>
    </row>
    <row r="27" spans="1:17" ht="60" customHeight="1" x14ac:dyDescent="0.35">
      <c r="A27" s="11" t="s">
        <v>112</v>
      </c>
      <c r="B27" s="2" t="s">
        <v>172</v>
      </c>
      <c r="C27" s="1" t="s">
        <v>173</v>
      </c>
      <c r="D27" s="3" t="s">
        <v>20</v>
      </c>
      <c r="E27" s="3" t="s">
        <v>39</v>
      </c>
      <c r="F27" s="4" t="s">
        <v>22</v>
      </c>
      <c r="G27" s="4" t="s">
        <v>23</v>
      </c>
      <c r="H27" s="4" t="s">
        <v>24</v>
      </c>
      <c r="I27" s="4" t="s">
        <v>25</v>
      </c>
      <c r="J27" s="5" t="s">
        <v>25</v>
      </c>
      <c r="K27" s="5" t="s">
        <v>174</v>
      </c>
      <c r="L27" s="5" t="s">
        <v>175</v>
      </c>
      <c r="M27" s="5" t="s">
        <v>176</v>
      </c>
      <c r="N27" s="5" t="s">
        <v>177</v>
      </c>
      <c r="O27" s="5"/>
      <c r="P27" s="4" t="str">
        <f t="shared" si="0"/>
        <v>Outstanding</v>
      </c>
      <c r="Q27" s="13" t="s">
        <v>25</v>
      </c>
    </row>
    <row r="28" spans="1:17" ht="60" customHeight="1" x14ac:dyDescent="0.35">
      <c r="A28" s="11" t="s">
        <v>112</v>
      </c>
      <c r="B28" s="2" t="s">
        <v>178</v>
      </c>
      <c r="C28" s="1" t="s">
        <v>179</v>
      </c>
      <c r="D28" s="3" t="s">
        <v>33</v>
      </c>
      <c r="E28" s="3" t="s">
        <v>39</v>
      </c>
      <c r="F28" s="4" t="s">
        <v>22</v>
      </c>
      <c r="G28" s="4" t="s">
        <v>23</v>
      </c>
      <c r="H28" s="4" t="s">
        <v>24</v>
      </c>
      <c r="I28" s="4" t="s">
        <v>25</v>
      </c>
      <c r="J28" s="5" t="s">
        <v>25</v>
      </c>
      <c r="K28" s="5" t="s">
        <v>180</v>
      </c>
      <c r="L28" s="5" t="s">
        <v>181</v>
      </c>
      <c r="M28" s="5"/>
      <c r="N28" s="5" t="s">
        <v>182</v>
      </c>
      <c r="O28" s="5" t="s">
        <v>49</v>
      </c>
      <c r="P28" s="4" t="str">
        <f t="shared" si="0"/>
        <v>Outstanding</v>
      </c>
      <c r="Q28" s="13" t="s">
        <v>25</v>
      </c>
    </row>
    <row r="29" spans="1:17" ht="60" customHeight="1" x14ac:dyDescent="0.35">
      <c r="A29" s="11" t="s">
        <v>112</v>
      </c>
      <c r="B29" s="2" t="s">
        <v>183</v>
      </c>
      <c r="C29" s="1" t="s">
        <v>184</v>
      </c>
      <c r="D29" s="3" t="s">
        <v>33</v>
      </c>
      <c r="E29" s="3" t="s">
        <v>39</v>
      </c>
      <c r="F29" s="4" t="s">
        <v>22</v>
      </c>
      <c r="G29" s="4" t="s">
        <v>23</v>
      </c>
      <c r="H29" s="4" t="s">
        <v>24</v>
      </c>
      <c r="I29" s="4" t="s">
        <v>25</v>
      </c>
      <c r="J29" s="5" t="s">
        <v>25</v>
      </c>
      <c r="K29" s="5" t="s">
        <v>185</v>
      </c>
      <c r="L29" s="5" t="s">
        <v>186</v>
      </c>
      <c r="M29" s="5" t="s">
        <v>187</v>
      </c>
      <c r="N29" s="5" t="s">
        <v>188</v>
      </c>
      <c r="O29" s="5" t="s">
        <v>189</v>
      </c>
      <c r="P29" s="4" t="str">
        <f t="shared" si="0"/>
        <v>Outstanding</v>
      </c>
      <c r="Q29" s="13" t="s">
        <v>25</v>
      </c>
    </row>
    <row r="30" spans="1:17" ht="60" customHeight="1" x14ac:dyDescent="0.35">
      <c r="A30" s="11" t="s">
        <v>112</v>
      </c>
      <c r="B30" s="2" t="s">
        <v>190</v>
      </c>
      <c r="C30" s="1" t="s">
        <v>191</v>
      </c>
      <c r="D30" s="3" t="s">
        <v>33</v>
      </c>
      <c r="E30" s="3" t="s">
        <v>39</v>
      </c>
      <c r="F30" s="4" t="s">
        <v>22</v>
      </c>
      <c r="G30" s="4" t="s">
        <v>23</v>
      </c>
      <c r="H30" s="4" t="s">
        <v>24</v>
      </c>
      <c r="I30" s="4" t="s">
        <v>25</v>
      </c>
      <c r="J30" s="5" t="s">
        <v>25</v>
      </c>
      <c r="K30" s="5" t="s">
        <v>192</v>
      </c>
      <c r="L30" s="5" t="s">
        <v>193</v>
      </c>
      <c r="M30" s="5"/>
      <c r="N30" s="5" t="s">
        <v>194</v>
      </c>
      <c r="O30" s="5"/>
      <c r="P30" s="4" t="str">
        <f t="shared" si="0"/>
        <v>Outstanding</v>
      </c>
      <c r="Q30" s="13" t="s">
        <v>25</v>
      </c>
    </row>
    <row r="31" spans="1:17" ht="60" customHeight="1" x14ac:dyDescent="0.35">
      <c r="A31" s="11" t="s">
        <v>112</v>
      </c>
      <c r="B31" s="2" t="s">
        <v>195</v>
      </c>
      <c r="C31" s="1" t="s">
        <v>196</v>
      </c>
      <c r="D31" s="3" t="s">
        <v>33</v>
      </c>
      <c r="E31" s="3" t="s">
        <v>39</v>
      </c>
      <c r="F31" s="4" t="s">
        <v>22</v>
      </c>
      <c r="G31" s="4" t="s">
        <v>23</v>
      </c>
      <c r="H31" s="4" t="s">
        <v>24</v>
      </c>
      <c r="I31" s="4" t="s">
        <v>25</v>
      </c>
      <c r="J31" s="5" t="s">
        <v>25</v>
      </c>
      <c r="K31" s="5" t="s">
        <v>197</v>
      </c>
      <c r="L31" s="5" t="s">
        <v>198</v>
      </c>
      <c r="M31" s="5" t="s">
        <v>199</v>
      </c>
      <c r="N31" s="5" t="s">
        <v>200</v>
      </c>
      <c r="O31" s="5"/>
      <c r="P31" s="4" t="str">
        <f t="shared" si="0"/>
        <v>Outstanding</v>
      </c>
      <c r="Q31" s="13" t="s">
        <v>25</v>
      </c>
    </row>
    <row r="32" spans="1:17" ht="60" customHeight="1" x14ac:dyDescent="0.35">
      <c r="A32" s="11" t="s">
        <v>112</v>
      </c>
      <c r="B32" s="2" t="s">
        <v>201</v>
      </c>
      <c r="C32" s="1" t="s">
        <v>202</v>
      </c>
      <c r="D32" s="3" t="s">
        <v>33</v>
      </c>
      <c r="E32" s="3" t="s">
        <v>21</v>
      </c>
      <c r="F32" s="4" t="s">
        <v>22</v>
      </c>
      <c r="G32" s="4" t="s">
        <v>23</v>
      </c>
      <c r="H32" s="4" t="s">
        <v>24</v>
      </c>
      <c r="I32" s="4" t="s">
        <v>25</v>
      </c>
      <c r="J32" s="5" t="s">
        <v>25</v>
      </c>
      <c r="K32" s="5" t="s">
        <v>203</v>
      </c>
      <c r="L32" s="5" t="s">
        <v>204</v>
      </c>
      <c r="M32" s="5"/>
      <c r="N32" s="5" t="s">
        <v>205</v>
      </c>
      <c r="O32" s="5"/>
      <c r="P32" s="4" t="str">
        <f t="shared" si="0"/>
        <v>Outstanding</v>
      </c>
      <c r="Q32" s="13" t="s">
        <v>25</v>
      </c>
    </row>
    <row r="33" spans="1:17" ht="60" customHeight="1" x14ac:dyDescent="0.35">
      <c r="A33" s="11" t="s">
        <v>112</v>
      </c>
      <c r="B33" s="2" t="s">
        <v>206</v>
      </c>
      <c r="C33" s="1" t="s">
        <v>207</v>
      </c>
      <c r="D33" s="3" t="s">
        <v>20</v>
      </c>
      <c r="E33" s="3" t="s">
        <v>21</v>
      </c>
      <c r="F33" s="4" t="s">
        <v>22</v>
      </c>
      <c r="G33" s="4" t="s">
        <v>23</v>
      </c>
      <c r="H33" s="4" t="s">
        <v>24</v>
      </c>
      <c r="I33" s="4" t="s">
        <v>25</v>
      </c>
      <c r="J33" s="5" t="s">
        <v>25</v>
      </c>
      <c r="K33" s="5" t="s">
        <v>208</v>
      </c>
      <c r="L33" s="5" t="s">
        <v>209</v>
      </c>
      <c r="M33" s="5"/>
      <c r="N33" s="5" t="s">
        <v>210</v>
      </c>
      <c r="O33" s="5"/>
      <c r="P33" s="4" t="str">
        <f t="shared" si="0"/>
        <v>Outstanding</v>
      </c>
      <c r="Q33" s="13" t="s">
        <v>25</v>
      </c>
    </row>
    <row r="34" spans="1:17" ht="60" customHeight="1" x14ac:dyDescent="0.35">
      <c r="A34" s="11" t="s">
        <v>211</v>
      </c>
      <c r="B34" s="2" t="s">
        <v>212</v>
      </c>
      <c r="C34" s="1" t="s">
        <v>213</v>
      </c>
      <c r="D34" s="3" t="s">
        <v>33</v>
      </c>
      <c r="E34" s="3" t="s">
        <v>21</v>
      </c>
      <c r="F34" s="4" t="s">
        <v>22</v>
      </c>
      <c r="G34" s="4" t="s">
        <v>23</v>
      </c>
      <c r="H34" s="4" t="s">
        <v>24</v>
      </c>
      <c r="I34" s="4" t="s">
        <v>25</v>
      </c>
      <c r="J34" s="5" t="s">
        <v>25</v>
      </c>
      <c r="K34" s="5" t="s">
        <v>214</v>
      </c>
      <c r="L34" s="5" t="s">
        <v>215</v>
      </c>
      <c r="M34" s="5"/>
      <c r="N34" s="5" t="s">
        <v>216</v>
      </c>
      <c r="O34" s="5"/>
      <c r="P34" s="4" t="str">
        <f t="shared" si="0"/>
        <v>Outstanding</v>
      </c>
      <c r="Q34" s="13" t="s">
        <v>25</v>
      </c>
    </row>
    <row r="35" spans="1:17" ht="60" customHeight="1" x14ac:dyDescent="0.35">
      <c r="A35" s="11" t="s">
        <v>211</v>
      </c>
      <c r="B35" s="2" t="s">
        <v>217</v>
      </c>
      <c r="C35" s="1" t="s">
        <v>218</v>
      </c>
      <c r="D35" s="3" t="s">
        <v>33</v>
      </c>
      <c r="E35" s="3" t="s">
        <v>21</v>
      </c>
      <c r="F35" s="4" t="s">
        <v>22</v>
      </c>
      <c r="G35" s="4" t="s">
        <v>23</v>
      </c>
      <c r="H35" s="4" t="s">
        <v>24</v>
      </c>
      <c r="I35" s="4" t="s">
        <v>25</v>
      </c>
      <c r="J35" s="5" t="s">
        <v>25</v>
      </c>
      <c r="K35" s="5" t="s">
        <v>219</v>
      </c>
      <c r="L35" s="5" t="s">
        <v>220</v>
      </c>
      <c r="M35" s="5" t="s">
        <v>221</v>
      </c>
      <c r="N35" s="5" t="s">
        <v>222</v>
      </c>
      <c r="O35" s="5"/>
      <c r="P35" s="4" t="str">
        <f t="shared" si="0"/>
        <v>Outstanding</v>
      </c>
      <c r="Q35" s="13" t="s">
        <v>25</v>
      </c>
    </row>
    <row r="36" spans="1:17" ht="60" customHeight="1" x14ac:dyDescent="0.35">
      <c r="A36" s="11" t="s">
        <v>211</v>
      </c>
      <c r="B36" s="2" t="s">
        <v>223</v>
      </c>
      <c r="C36" s="1" t="s">
        <v>224</v>
      </c>
      <c r="D36" s="3" t="s">
        <v>33</v>
      </c>
      <c r="E36" s="3" t="s">
        <v>21</v>
      </c>
      <c r="F36" s="4" t="s">
        <v>22</v>
      </c>
      <c r="G36" s="4" t="s">
        <v>23</v>
      </c>
      <c r="H36" s="4" t="s">
        <v>24</v>
      </c>
      <c r="I36" s="4" t="s">
        <v>25</v>
      </c>
      <c r="J36" s="5" t="s">
        <v>25</v>
      </c>
      <c r="K36" s="5" t="s">
        <v>225</v>
      </c>
      <c r="L36" s="5" t="s">
        <v>226</v>
      </c>
      <c r="M36" s="5" t="s">
        <v>227</v>
      </c>
      <c r="N36" s="5" t="s">
        <v>228</v>
      </c>
      <c r="O36" s="5"/>
      <c r="P36" s="4" t="str">
        <f t="shared" si="0"/>
        <v>Outstanding</v>
      </c>
      <c r="Q36" s="13" t="s">
        <v>25</v>
      </c>
    </row>
    <row r="37" spans="1:17" ht="60" customHeight="1" x14ac:dyDescent="0.35">
      <c r="A37" s="11" t="s">
        <v>211</v>
      </c>
      <c r="B37" s="2" t="s">
        <v>229</v>
      </c>
      <c r="C37" s="1" t="s">
        <v>230</v>
      </c>
      <c r="D37" s="3" t="s">
        <v>33</v>
      </c>
      <c r="E37" s="3" t="s">
        <v>21</v>
      </c>
      <c r="F37" s="4" t="s">
        <v>22</v>
      </c>
      <c r="G37" s="4" t="s">
        <v>23</v>
      </c>
      <c r="H37" s="4" t="s">
        <v>24</v>
      </c>
      <c r="I37" s="4" t="s">
        <v>25</v>
      </c>
      <c r="J37" s="5" t="s">
        <v>25</v>
      </c>
      <c r="K37" s="5" t="s">
        <v>231</v>
      </c>
      <c r="L37" s="5" t="s">
        <v>232</v>
      </c>
      <c r="M37" s="5" t="s">
        <v>233</v>
      </c>
      <c r="N37" s="5" t="s">
        <v>234</v>
      </c>
      <c r="O37" s="5" t="s">
        <v>235</v>
      </c>
      <c r="P37" s="4" t="str">
        <f t="shared" si="0"/>
        <v>Outstanding</v>
      </c>
      <c r="Q37" s="13" t="s">
        <v>25</v>
      </c>
    </row>
    <row r="38" spans="1:17" ht="60" customHeight="1" x14ac:dyDescent="0.35">
      <c r="A38" s="11" t="s">
        <v>211</v>
      </c>
      <c r="B38" s="2" t="s">
        <v>236</v>
      </c>
      <c r="C38" s="1" t="s">
        <v>237</v>
      </c>
      <c r="D38" s="3" t="s">
        <v>33</v>
      </c>
      <c r="E38" s="3" t="s">
        <v>21</v>
      </c>
      <c r="F38" s="4" t="s">
        <v>22</v>
      </c>
      <c r="G38" s="4" t="s">
        <v>23</v>
      </c>
      <c r="H38" s="4" t="s">
        <v>24</v>
      </c>
      <c r="I38" s="4" t="s">
        <v>25</v>
      </c>
      <c r="J38" s="5" t="s">
        <v>25</v>
      </c>
      <c r="K38" s="5" t="s">
        <v>219</v>
      </c>
      <c r="L38" s="5" t="s">
        <v>238</v>
      </c>
      <c r="M38" s="5" t="s">
        <v>239</v>
      </c>
      <c r="N38" s="5" t="s">
        <v>240</v>
      </c>
      <c r="O38" s="5" t="s">
        <v>241</v>
      </c>
      <c r="P38" s="4" t="str">
        <f t="shared" si="0"/>
        <v>Outstanding</v>
      </c>
      <c r="Q38" s="13" t="s">
        <v>25</v>
      </c>
    </row>
    <row r="39" spans="1:17" ht="60" customHeight="1" x14ac:dyDescent="0.35">
      <c r="A39" s="11" t="s">
        <v>211</v>
      </c>
      <c r="B39" s="2" t="s">
        <v>242</v>
      </c>
      <c r="C39" s="1" t="s">
        <v>243</v>
      </c>
      <c r="D39" s="3" t="s">
        <v>33</v>
      </c>
      <c r="E39" s="3" t="s">
        <v>21</v>
      </c>
      <c r="F39" s="4" t="s">
        <v>22</v>
      </c>
      <c r="G39" s="4" t="s">
        <v>23</v>
      </c>
      <c r="H39" s="4" t="s">
        <v>24</v>
      </c>
      <c r="I39" s="4" t="s">
        <v>25</v>
      </c>
      <c r="J39" s="5" t="s">
        <v>25</v>
      </c>
      <c r="K39" s="5" t="s">
        <v>244</v>
      </c>
      <c r="L39" s="5" t="s">
        <v>245</v>
      </c>
      <c r="M39" s="5" t="s">
        <v>246</v>
      </c>
      <c r="N39" s="5" t="s">
        <v>247</v>
      </c>
      <c r="O39" s="5" t="s">
        <v>248</v>
      </c>
      <c r="P39" s="4" t="str">
        <f t="shared" si="0"/>
        <v>Outstanding</v>
      </c>
      <c r="Q39" s="13" t="s">
        <v>25</v>
      </c>
    </row>
    <row r="40" spans="1:17" ht="60" customHeight="1" x14ac:dyDescent="0.35">
      <c r="A40" s="11" t="s">
        <v>211</v>
      </c>
      <c r="B40" s="2" t="s">
        <v>249</v>
      </c>
      <c r="C40" s="1" t="s">
        <v>250</v>
      </c>
      <c r="D40" s="3" t="s">
        <v>33</v>
      </c>
      <c r="E40" s="3" t="s">
        <v>21</v>
      </c>
      <c r="F40" s="4" t="s">
        <v>22</v>
      </c>
      <c r="G40" s="4" t="s">
        <v>23</v>
      </c>
      <c r="H40" s="4" t="s">
        <v>24</v>
      </c>
      <c r="I40" s="4" t="s">
        <v>25</v>
      </c>
      <c r="J40" s="5" t="s">
        <v>25</v>
      </c>
      <c r="K40" s="5" t="s">
        <v>251</v>
      </c>
      <c r="L40" s="5" t="s">
        <v>252</v>
      </c>
      <c r="M40" s="5" t="s">
        <v>253</v>
      </c>
      <c r="N40" s="5" t="s">
        <v>254</v>
      </c>
      <c r="O40" s="5"/>
      <c r="P40" s="4" t="str">
        <f t="shared" si="0"/>
        <v>Outstanding</v>
      </c>
      <c r="Q40" s="13" t="s">
        <v>25</v>
      </c>
    </row>
    <row r="41" spans="1:17" ht="60" customHeight="1" x14ac:dyDescent="0.35">
      <c r="A41" s="11" t="s">
        <v>211</v>
      </c>
      <c r="B41" s="2" t="s">
        <v>255</v>
      </c>
      <c r="C41" s="1" t="s">
        <v>256</v>
      </c>
      <c r="D41" s="3" t="s">
        <v>33</v>
      </c>
      <c r="E41" s="3" t="s">
        <v>21</v>
      </c>
      <c r="F41" s="4" t="s">
        <v>22</v>
      </c>
      <c r="G41" s="4" t="s">
        <v>23</v>
      </c>
      <c r="H41" s="4" t="s">
        <v>24</v>
      </c>
      <c r="I41" s="4" t="s">
        <v>25</v>
      </c>
      <c r="J41" s="5" t="s">
        <v>25</v>
      </c>
      <c r="K41" s="5" t="s">
        <v>257</v>
      </c>
      <c r="L41" s="5" t="s">
        <v>258</v>
      </c>
      <c r="M41" s="5" t="s">
        <v>259</v>
      </c>
      <c r="N41" s="5" t="s">
        <v>260</v>
      </c>
      <c r="O41" s="5"/>
      <c r="P41" s="4" t="str">
        <f t="shared" si="0"/>
        <v>Outstanding</v>
      </c>
      <c r="Q41" s="13" t="s">
        <v>25</v>
      </c>
    </row>
    <row r="42" spans="1:17" ht="60" customHeight="1" x14ac:dyDescent="0.35">
      <c r="A42" s="11" t="s">
        <v>211</v>
      </c>
      <c r="B42" s="2" t="s">
        <v>261</v>
      </c>
      <c r="C42" s="1" t="s">
        <v>262</v>
      </c>
      <c r="D42" s="3" t="s">
        <v>33</v>
      </c>
      <c r="E42" s="3" t="s">
        <v>21</v>
      </c>
      <c r="F42" s="4" t="s">
        <v>22</v>
      </c>
      <c r="G42" s="4" t="s">
        <v>23</v>
      </c>
      <c r="H42" s="4" t="s">
        <v>24</v>
      </c>
      <c r="I42" s="4" t="s">
        <v>25</v>
      </c>
      <c r="J42" s="5" t="s">
        <v>25</v>
      </c>
      <c r="K42" s="5" t="s">
        <v>263</v>
      </c>
      <c r="L42" s="5" t="s">
        <v>264</v>
      </c>
      <c r="M42" s="5" t="s">
        <v>265</v>
      </c>
      <c r="N42" s="5" t="s">
        <v>266</v>
      </c>
      <c r="O42" s="5"/>
      <c r="P42" s="4" t="str">
        <f t="shared" si="0"/>
        <v>Outstanding</v>
      </c>
      <c r="Q42" s="13" t="s">
        <v>25</v>
      </c>
    </row>
    <row r="43" spans="1:17" ht="60" customHeight="1" x14ac:dyDescent="0.35">
      <c r="A43" s="11" t="s">
        <v>211</v>
      </c>
      <c r="B43" s="2" t="s">
        <v>267</v>
      </c>
      <c r="C43" s="1" t="s">
        <v>268</v>
      </c>
      <c r="D43" s="3" t="s">
        <v>33</v>
      </c>
      <c r="E43" s="3" t="s">
        <v>21</v>
      </c>
      <c r="F43" s="4" t="s">
        <v>22</v>
      </c>
      <c r="G43" s="4" t="s">
        <v>23</v>
      </c>
      <c r="H43" s="4" t="s">
        <v>24</v>
      </c>
      <c r="I43" s="4" t="s">
        <v>25</v>
      </c>
      <c r="J43" s="5" t="s">
        <v>25</v>
      </c>
      <c r="K43" s="5" t="s">
        <v>269</v>
      </c>
      <c r="L43" s="5" t="s">
        <v>270</v>
      </c>
      <c r="M43" s="5"/>
      <c r="N43" s="5" t="s">
        <v>271</v>
      </c>
      <c r="O43" s="5"/>
      <c r="P43" s="4" t="str">
        <f t="shared" si="0"/>
        <v>Outstanding</v>
      </c>
      <c r="Q43" s="13" t="s">
        <v>25</v>
      </c>
    </row>
    <row r="44" spans="1:17" ht="60" customHeight="1" x14ac:dyDescent="0.35">
      <c r="A44" s="11" t="s">
        <v>272</v>
      </c>
      <c r="B44" s="2" t="s">
        <v>273</v>
      </c>
      <c r="C44" s="1" t="s">
        <v>274</v>
      </c>
      <c r="D44" s="3" t="s">
        <v>20</v>
      </c>
      <c r="E44" s="3" t="s">
        <v>21</v>
      </c>
      <c r="F44" s="4" t="s">
        <v>22</v>
      </c>
      <c r="G44" s="4" t="s">
        <v>23</v>
      </c>
      <c r="H44" s="4" t="s">
        <v>24</v>
      </c>
      <c r="I44" s="4" t="s">
        <v>25</v>
      </c>
      <c r="J44" s="5" t="s">
        <v>25</v>
      </c>
      <c r="K44" s="5" t="s">
        <v>275</v>
      </c>
      <c r="L44" s="5" t="s">
        <v>276</v>
      </c>
      <c r="M44" s="5" t="s">
        <v>277</v>
      </c>
      <c r="N44" s="5" t="s">
        <v>278</v>
      </c>
      <c r="O44" s="5"/>
      <c r="P44" s="4" t="str">
        <f t="shared" si="0"/>
        <v>Outstanding</v>
      </c>
      <c r="Q44" s="13" t="s">
        <v>25</v>
      </c>
    </row>
    <row r="45" spans="1:17" ht="60" customHeight="1" x14ac:dyDescent="0.35">
      <c r="A45" s="11" t="s">
        <v>272</v>
      </c>
      <c r="B45" s="2" t="s">
        <v>279</v>
      </c>
      <c r="C45" s="1" t="s">
        <v>280</v>
      </c>
      <c r="D45" s="3" t="s">
        <v>33</v>
      </c>
      <c r="E45" s="3" t="s">
        <v>21</v>
      </c>
      <c r="F45" s="4" t="s">
        <v>22</v>
      </c>
      <c r="G45" s="4" t="s">
        <v>23</v>
      </c>
      <c r="H45" s="4" t="s">
        <v>24</v>
      </c>
      <c r="I45" s="4" t="s">
        <v>25</v>
      </c>
      <c r="J45" s="5" t="s">
        <v>25</v>
      </c>
      <c r="K45" s="5" t="s">
        <v>281</v>
      </c>
      <c r="L45" s="5" t="s">
        <v>282</v>
      </c>
      <c r="M45" s="5"/>
      <c r="N45" s="5" t="s">
        <v>283</v>
      </c>
      <c r="O45" s="5" t="s">
        <v>284</v>
      </c>
      <c r="P45" s="4" t="str">
        <f t="shared" si="0"/>
        <v>Outstanding</v>
      </c>
      <c r="Q45" s="13" t="s">
        <v>25</v>
      </c>
    </row>
    <row r="46" spans="1:17" ht="60" customHeight="1" x14ac:dyDescent="0.35">
      <c r="A46" s="11" t="s">
        <v>272</v>
      </c>
      <c r="B46" s="2" t="s">
        <v>285</v>
      </c>
      <c r="C46" s="1" t="s">
        <v>286</v>
      </c>
      <c r="D46" s="3" t="s">
        <v>33</v>
      </c>
      <c r="E46" s="3" t="s">
        <v>39</v>
      </c>
      <c r="F46" s="4" t="s">
        <v>22</v>
      </c>
      <c r="G46" s="4" t="s">
        <v>23</v>
      </c>
      <c r="H46" s="4" t="s">
        <v>24</v>
      </c>
      <c r="I46" s="4" t="s">
        <v>25</v>
      </c>
      <c r="J46" s="5" t="s">
        <v>25</v>
      </c>
      <c r="K46" s="5" t="s">
        <v>287</v>
      </c>
      <c r="L46" s="5" t="s">
        <v>288</v>
      </c>
      <c r="M46" s="5"/>
      <c r="N46" s="5" t="s">
        <v>289</v>
      </c>
      <c r="O46" s="5" t="s">
        <v>290</v>
      </c>
      <c r="P46" s="4" t="str">
        <f t="shared" si="0"/>
        <v>Outstanding</v>
      </c>
      <c r="Q46" s="13" t="s">
        <v>25</v>
      </c>
    </row>
    <row r="47" spans="1:17" ht="60" customHeight="1" x14ac:dyDescent="0.35">
      <c r="A47" s="11" t="s">
        <v>272</v>
      </c>
      <c r="B47" s="2" t="s">
        <v>291</v>
      </c>
      <c r="C47" s="1" t="s">
        <v>292</v>
      </c>
      <c r="D47" s="3" t="s">
        <v>33</v>
      </c>
      <c r="E47" s="3" t="s">
        <v>21</v>
      </c>
      <c r="F47" s="4" t="s">
        <v>22</v>
      </c>
      <c r="G47" s="4" t="s">
        <v>23</v>
      </c>
      <c r="H47" s="4" t="s">
        <v>24</v>
      </c>
      <c r="I47" s="4" t="s">
        <v>25</v>
      </c>
      <c r="J47" s="5" t="s">
        <v>25</v>
      </c>
      <c r="K47" s="5" t="s">
        <v>293</v>
      </c>
      <c r="L47" s="5" t="s">
        <v>294</v>
      </c>
      <c r="M47" s="5" t="s">
        <v>295</v>
      </c>
      <c r="N47" s="5" t="s">
        <v>296</v>
      </c>
      <c r="O47" s="5" t="s">
        <v>297</v>
      </c>
      <c r="P47" s="4" t="str">
        <f t="shared" si="0"/>
        <v>Outstanding</v>
      </c>
      <c r="Q47" s="13" t="s">
        <v>25</v>
      </c>
    </row>
    <row r="48" spans="1:17" ht="60" customHeight="1" x14ac:dyDescent="0.35">
      <c r="A48" s="11" t="s">
        <v>272</v>
      </c>
      <c r="B48" s="2" t="s">
        <v>298</v>
      </c>
      <c r="C48" s="1" t="s">
        <v>299</v>
      </c>
      <c r="D48" s="3" t="s">
        <v>33</v>
      </c>
      <c r="E48" s="3" t="s">
        <v>21</v>
      </c>
      <c r="F48" s="4" t="s">
        <v>22</v>
      </c>
      <c r="G48" s="4" t="s">
        <v>23</v>
      </c>
      <c r="H48" s="4" t="s">
        <v>24</v>
      </c>
      <c r="I48" s="4" t="s">
        <v>25</v>
      </c>
      <c r="J48" s="5" t="s">
        <v>25</v>
      </c>
      <c r="K48" s="5" t="s">
        <v>300</v>
      </c>
      <c r="L48" s="5" t="s">
        <v>301</v>
      </c>
      <c r="M48" s="5"/>
      <c r="N48" s="5" t="s">
        <v>302</v>
      </c>
      <c r="O48" s="5"/>
      <c r="P48" s="4" t="str">
        <f t="shared" si="0"/>
        <v>Outstanding</v>
      </c>
      <c r="Q48" s="13" t="s">
        <v>25</v>
      </c>
    </row>
    <row r="49" spans="1:17" ht="60" customHeight="1" x14ac:dyDescent="0.35">
      <c r="A49" s="11" t="s">
        <v>272</v>
      </c>
      <c r="B49" s="2" t="s">
        <v>303</v>
      </c>
      <c r="C49" s="1" t="s">
        <v>304</v>
      </c>
      <c r="D49" s="3" t="s">
        <v>33</v>
      </c>
      <c r="E49" s="3" t="s">
        <v>21</v>
      </c>
      <c r="F49" s="4" t="s">
        <v>22</v>
      </c>
      <c r="G49" s="4" t="s">
        <v>23</v>
      </c>
      <c r="H49" s="4" t="s">
        <v>24</v>
      </c>
      <c r="I49" s="4" t="s">
        <v>25</v>
      </c>
      <c r="J49" s="5" t="s">
        <v>25</v>
      </c>
      <c r="K49" s="5" t="s">
        <v>305</v>
      </c>
      <c r="L49" s="5" t="s">
        <v>306</v>
      </c>
      <c r="M49" s="5"/>
      <c r="N49" s="5" t="s">
        <v>307</v>
      </c>
      <c r="O49" s="5"/>
      <c r="P49" s="4" t="str">
        <f t="shared" si="0"/>
        <v>Outstanding</v>
      </c>
      <c r="Q49" s="13" t="s">
        <v>25</v>
      </c>
    </row>
    <row r="50" spans="1:17" ht="60" customHeight="1" x14ac:dyDescent="0.35">
      <c r="A50" s="11" t="s">
        <v>272</v>
      </c>
      <c r="B50" s="2" t="s">
        <v>308</v>
      </c>
      <c r="C50" s="1" t="s">
        <v>309</v>
      </c>
      <c r="D50" s="3" t="s">
        <v>33</v>
      </c>
      <c r="E50" s="3" t="s">
        <v>21</v>
      </c>
      <c r="F50" s="4" t="s">
        <v>22</v>
      </c>
      <c r="G50" s="4" t="s">
        <v>23</v>
      </c>
      <c r="H50" s="4" t="s">
        <v>24</v>
      </c>
      <c r="I50" s="4" t="s">
        <v>25</v>
      </c>
      <c r="J50" s="5" t="s">
        <v>25</v>
      </c>
      <c r="K50" s="5" t="s">
        <v>310</v>
      </c>
      <c r="L50" s="5" t="s">
        <v>311</v>
      </c>
      <c r="M50" s="5" t="s">
        <v>312</v>
      </c>
      <c r="N50" s="5" t="s">
        <v>313</v>
      </c>
      <c r="O50" s="5" t="s">
        <v>314</v>
      </c>
      <c r="P50" s="4" t="str">
        <f t="shared" si="0"/>
        <v>Outstanding</v>
      </c>
      <c r="Q50" s="13" t="s">
        <v>25</v>
      </c>
    </row>
    <row r="51" spans="1:17" ht="60" customHeight="1" x14ac:dyDescent="0.35">
      <c r="A51" s="11" t="s">
        <v>272</v>
      </c>
      <c r="B51" s="2" t="s">
        <v>315</v>
      </c>
      <c r="C51" s="1" t="s">
        <v>316</v>
      </c>
      <c r="D51" s="3" t="s">
        <v>33</v>
      </c>
      <c r="E51" s="3" t="s">
        <v>39</v>
      </c>
      <c r="F51" s="4" t="s">
        <v>22</v>
      </c>
      <c r="G51" s="4" t="s">
        <v>23</v>
      </c>
      <c r="H51" s="4" t="s">
        <v>24</v>
      </c>
      <c r="I51" s="4" t="s">
        <v>25</v>
      </c>
      <c r="J51" s="5" t="s">
        <v>25</v>
      </c>
      <c r="K51" s="5" t="s">
        <v>317</v>
      </c>
      <c r="L51" s="5" t="s">
        <v>318</v>
      </c>
      <c r="M51" s="5" t="s">
        <v>319</v>
      </c>
      <c r="N51" s="5" t="s">
        <v>320</v>
      </c>
      <c r="O51" s="5" t="s">
        <v>321</v>
      </c>
      <c r="P51" s="4" t="str">
        <f t="shared" si="0"/>
        <v>Outstanding</v>
      </c>
      <c r="Q51" s="13" t="s">
        <v>25</v>
      </c>
    </row>
    <row r="52" spans="1:17" ht="60" customHeight="1" x14ac:dyDescent="0.35">
      <c r="A52" s="11" t="s">
        <v>272</v>
      </c>
      <c r="B52" s="2" t="s">
        <v>322</v>
      </c>
      <c r="C52" s="1" t="s">
        <v>323</v>
      </c>
      <c r="D52" s="3" t="s">
        <v>33</v>
      </c>
      <c r="E52" s="3" t="s">
        <v>39</v>
      </c>
      <c r="F52" s="4" t="s">
        <v>22</v>
      </c>
      <c r="G52" s="4" t="s">
        <v>23</v>
      </c>
      <c r="H52" s="4" t="s">
        <v>24</v>
      </c>
      <c r="I52" s="4" t="s">
        <v>25</v>
      </c>
      <c r="J52" s="5" t="s">
        <v>25</v>
      </c>
      <c r="K52" s="5" t="s">
        <v>324</v>
      </c>
      <c r="L52" s="5" t="s">
        <v>325</v>
      </c>
      <c r="M52" s="5"/>
      <c r="N52" s="5" t="s">
        <v>326</v>
      </c>
      <c r="O52" s="5" t="s">
        <v>327</v>
      </c>
      <c r="P52" s="4" t="str">
        <f t="shared" si="0"/>
        <v>Outstanding</v>
      </c>
      <c r="Q52" s="13" t="s">
        <v>25</v>
      </c>
    </row>
    <row r="53" spans="1:17" ht="60" customHeight="1" x14ac:dyDescent="0.35">
      <c r="A53" s="11" t="s">
        <v>328</v>
      </c>
      <c r="B53" s="2" t="s">
        <v>329</v>
      </c>
      <c r="C53" s="1" t="s">
        <v>330</v>
      </c>
      <c r="D53" s="3" t="s">
        <v>20</v>
      </c>
      <c r="E53" s="3" t="s">
        <v>21</v>
      </c>
      <c r="F53" s="4" t="s">
        <v>22</v>
      </c>
      <c r="G53" s="4" t="s">
        <v>23</v>
      </c>
      <c r="H53" s="4" t="s">
        <v>24</v>
      </c>
      <c r="I53" s="4" t="s">
        <v>25</v>
      </c>
      <c r="J53" s="5" t="s">
        <v>25</v>
      </c>
      <c r="K53" s="5" t="s">
        <v>331</v>
      </c>
      <c r="L53" s="5" t="s">
        <v>332</v>
      </c>
      <c r="M53" s="5"/>
      <c r="N53" s="5" t="s">
        <v>333</v>
      </c>
      <c r="O53" s="5"/>
      <c r="P53" s="4" t="str">
        <f t="shared" si="0"/>
        <v>Outstanding</v>
      </c>
      <c r="Q53" s="13" t="s">
        <v>25</v>
      </c>
    </row>
    <row r="54" spans="1:17" ht="60" customHeight="1" x14ac:dyDescent="0.35">
      <c r="A54" s="11" t="s">
        <v>328</v>
      </c>
      <c r="B54" s="2" t="s">
        <v>334</v>
      </c>
      <c r="C54" s="1" t="s">
        <v>335</v>
      </c>
      <c r="D54" s="3" t="s">
        <v>20</v>
      </c>
      <c r="E54" s="3" t="s">
        <v>21</v>
      </c>
      <c r="F54" s="4" t="s">
        <v>22</v>
      </c>
      <c r="G54" s="4" t="s">
        <v>23</v>
      </c>
      <c r="H54" s="4" t="s">
        <v>24</v>
      </c>
      <c r="I54" s="4" t="s">
        <v>25</v>
      </c>
      <c r="J54" s="5" t="s">
        <v>25</v>
      </c>
      <c r="K54" s="5" t="s">
        <v>336</v>
      </c>
      <c r="L54" s="5" t="s">
        <v>337</v>
      </c>
      <c r="M54" s="5"/>
      <c r="N54" s="5" t="s">
        <v>338</v>
      </c>
      <c r="O54" s="5"/>
      <c r="P54" s="4" t="str">
        <f t="shared" si="0"/>
        <v>Outstanding</v>
      </c>
      <c r="Q54" s="13" t="s">
        <v>25</v>
      </c>
    </row>
    <row r="55" spans="1:17" ht="60" customHeight="1" x14ac:dyDescent="0.35">
      <c r="A55" s="11" t="s">
        <v>328</v>
      </c>
      <c r="B55" s="2" t="s">
        <v>339</v>
      </c>
      <c r="C55" s="1" t="s">
        <v>340</v>
      </c>
      <c r="D55" s="3" t="s">
        <v>20</v>
      </c>
      <c r="E55" s="3" t="s">
        <v>39</v>
      </c>
      <c r="F55" s="4" t="s">
        <v>22</v>
      </c>
      <c r="G55" s="4" t="s">
        <v>23</v>
      </c>
      <c r="H55" s="4" t="s">
        <v>24</v>
      </c>
      <c r="I55" s="4" t="s">
        <v>25</v>
      </c>
      <c r="J55" s="5" t="s">
        <v>25</v>
      </c>
      <c r="K55" s="5" t="s">
        <v>341</v>
      </c>
      <c r="L55" s="5" t="s">
        <v>342</v>
      </c>
      <c r="M55" s="5" t="s">
        <v>343</v>
      </c>
      <c r="N55" s="5" t="s">
        <v>344</v>
      </c>
      <c r="O55" s="5"/>
      <c r="P55" s="4" t="str">
        <f t="shared" si="0"/>
        <v>Outstanding</v>
      </c>
      <c r="Q55" s="13" t="s">
        <v>25</v>
      </c>
    </row>
    <row r="56" spans="1:17" ht="60" customHeight="1" x14ac:dyDescent="0.35">
      <c r="A56" s="11" t="s">
        <v>328</v>
      </c>
      <c r="B56" s="2" t="s">
        <v>345</v>
      </c>
      <c r="C56" s="1" t="s">
        <v>346</v>
      </c>
      <c r="D56" s="3" t="s">
        <v>20</v>
      </c>
      <c r="E56" s="3" t="s">
        <v>21</v>
      </c>
      <c r="F56" s="4" t="s">
        <v>22</v>
      </c>
      <c r="G56" s="4" t="s">
        <v>23</v>
      </c>
      <c r="H56" s="4" t="s">
        <v>24</v>
      </c>
      <c r="I56" s="4" t="s">
        <v>25</v>
      </c>
      <c r="J56" s="5" t="s">
        <v>25</v>
      </c>
      <c r="K56" s="5" t="s">
        <v>347</v>
      </c>
      <c r="L56" s="5" t="s">
        <v>348</v>
      </c>
      <c r="M56" s="5" t="s">
        <v>349</v>
      </c>
      <c r="N56" s="5" t="s">
        <v>350</v>
      </c>
      <c r="O56" s="5"/>
      <c r="P56" s="4" t="str">
        <f t="shared" si="0"/>
        <v>Outstanding</v>
      </c>
      <c r="Q56" s="13" t="s">
        <v>25</v>
      </c>
    </row>
    <row r="57" spans="1:17" ht="60" customHeight="1" x14ac:dyDescent="0.35">
      <c r="A57" s="11" t="s">
        <v>328</v>
      </c>
      <c r="B57" s="2" t="s">
        <v>351</v>
      </c>
      <c r="C57" s="1" t="s">
        <v>352</v>
      </c>
      <c r="D57" s="3" t="s">
        <v>20</v>
      </c>
      <c r="E57" s="3" t="s">
        <v>21</v>
      </c>
      <c r="F57" s="4" t="s">
        <v>22</v>
      </c>
      <c r="G57" s="4" t="s">
        <v>23</v>
      </c>
      <c r="H57" s="4" t="s">
        <v>24</v>
      </c>
      <c r="I57" s="4" t="s">
        <v>25</v>
      </c>
      <c r="J57" s="5" t="s">
        <v>25</v>
      </c>
      <c r="K57" s="5" t="s">
        <v>353</v>
      </c>
      <c r="L57" s="5" t="s">
        <v>354</v>
      </c>
      <c r="M57" s="5"/>
      <c r="N57" s="5" t="s">
        <v>355</v>
      </c>
      <c r="O57" s="5"/>
      <c r="P57" s="4" t="str">
        <f t="shared" si="0"/>
        <v>Outstanding</v>
      </c>
      <c r="Q57" s="13" t="s">
        <v>25</v>
      </c>
    </row>
    <row r="58" spans="1:17" ht="60" customHeight="1" x14ac:dyDescent="0.35">
      <c r="A58" s="11" t="s">
        <v>328</v>
      </c>
      <c r="B58" s="2" t="s">
        <v>356</v>
      </c>
      <c r="C58" s="1" t="s">
        <v>357</v>
      </c>
      <c r="D58" s="3" t="s">
        <v>20</v>
      </c>
      <c r="E58" s="3" t="s">
        <v>21</v>
      </c>
      <c r="F58" s="4" t="s">
        <v>22</v>
      </c>
      <c r="G58" s="4" t="s">
        <v>23</v>
      </c>
      <c r="H58" s="4" t="s">
        <v>24</v>
      </c>
      <c r="I58" s="4" t="s">
        <v>25</v>
      </c>
      <c r="J58" s="5" t="s">
        <v>25</v>
      </c>
      <c r="K58" s="5" t="s">
        <v>358</v>
      </c>
      <c r="L58" s="5" t="s">
        <v>359</v>
      </c>
      <c r="M58" s="5" t="s">
        <v>360</v>
      </c>
      <c r="N58" s="5" t="s">
        <v>361</v>
      </c>
      <c r="O58" s="5"/>
      <c r="P58" s="4" t="str">
        <f t="shared" si="0"/>
        <v>Outstanding</v>
      </c>
      <c r="Q58" s="13" t="s">
        <v>25</v>
      </c>
    </row>
    <row r="59" spans="1:17" ht="60" customHeight="1" x14ac:dyDescent="0.35">
      <c r="A59" s="11" t="s">
        <v>328</v>
      </c>
      <c r="B59" s="2" t="s">
        <v>362</v>
      </c>
      <c r="C59" s="1" t="s">
        <v>363</v>
      </c>
      <c r="D59" s="3" t="s">
        <v>20</v>
      </c>
      <c r="E59" s="3" t="s">
        <v>21</v>
      </c>
      <c r="F59" s="4" t="s">
        <v>22</v>
      </c>
      <c r="G59" s="4" t="s">
        <v>23</v>
      </c>
      <c r="H59" s="4" t="s">
        <v>24</v>
      </c>
      <c r="I59" s="4" t="s">
        <v>25</v>
      </c>
      <c r="J59" s="5" t="s">
        <v>25</v>
      </c>
      <c r="K59" s="5" t="s">
        <v>364</v>
      </c>
      <c r="L59" s="5" t="s">
        <v>365</v>
      </c>
      <c r="M59" s="5"/>
      <c r="N59" s="5" t="s">
        <v>366</v>
      </c>
      <c r="O59" s="5"/>
      <c r="P59" s="4" t="str">
        <f t="shared" si="0"/>
        <v>Outstanding</v>
      </c>
      <c r="Q59" s="13" t="s">
        <v>25</v>
      </c>
    </row>
    <row r="60" spans="1:17" ht="60" customHeight="1" x14ac:dyDescent="0.35">
      <c r="A60" s="11" t="s">
        <v>328</v>
      </c>
      <c r="B60" s="2" t="s">
        <v>367</v>
      </c>
      <c r="C60" s="1" t="s">
        <v>368</v>
      </c>
      <c r="D60" s="3" t="s">
        <v>20</v>
      </c>
      <c r="E60" s="3" t="s">
        <v>21</v>
      </c>
      <c r="F60" s="4" t="s">
        <v>22</v>
      </c>
      <c r="G60" s="4" t="s">
        <v>23</v>
      </c>
      <c r="H60" s="4" t="s">
        <v>24</v>
      </c>
      <c r="I60" s="4" t="s">
        <v>25</v>
      </c>
      <c r="J60" s="5" t="s">
        <v>25</v>
      </c>
      <c r="K60" s="5" t="s">
        <v>369</v>
      </c>
      <c r="L60" s="5" t="s">
        <v>370</v>
      </c>
      <c r="M60" s="5"/>
      <c r="N60" s="5" t="s">
        <v>371</v>
      </c>
      <c r="O60" s="5"/>
      <c r="P60" s="4" t="str">
        <f t="shared" si="0"/>
        <v>Outstanding</v>
      </c>
      <c r="Q60" s="13" t="s">
        <v>25</v>
      </c>
    </row>
    <row r="61" spans="1:17" ht="60" customHeight="1" x14ac:dyDescent="0.35">
      <c r="A61" s="11" t="s">
        <v>328</v>
      </c>
      <c r="B61" s="2" t="s">
        <v>372</v>
      </c>
      <c r="C61" s="1" t="s">
        <v>373</v>
      </c>
      <c r="D61" s="3" t="s">
        <v>20</v>
      </c>
      <c r="E61" s="3" t="s">
        <v>21</v>
      </c>
      <c r="F61" s="4" t="s">
        <v>22</v>
      </c>
      <c r="G61" s="4" t="s">
        <v>23</v>
      </c>
      <c r="H61" s="4" t="s">
        <v>24</v>
      </c>
      <c r="I61" s="4" t="s">
        <v>25</v>
      </c>
      <c r="J61" s="5" t="s">
        <v>25</v>
      </c>
      <c r="K61" s="5" t="s">
        <v>374</v>
      </c>
      <c r="L61" s="5" t="s">
        <v>375</v>
      </c>
      <c r="M61" s="5"/>
      <c r="N61" s="5" t="s">
        <v>376</v>
      </c>
      <c r="O61" s="5"/>
      <c r="P61" s="4" t="str">
        <f t="shared" si="0"/>
        <v>Outstanding</v>
      </c>
      <c r="Q61" s="13" t="s">
        <v>25</v>
      </c>
    </row>
    <row r="62" spans="1:17" ht="60" customHeight="1" x14ac:dyDescent="0.35">
      <c r="A62" s="11" t="s">
        <v>328</v>
      </c>
      <c r="B62" s="2" t="s">
        <v>377</v>
      </c>
      <c r="C62" s="1" t="s">
        <v>378</v>
      </c>
      <c r="D62" s="3" t="s">
        <v>20</v>
      </c>
      <c r="E62" s="3" t="s">
        <v>21</v>
      </c>
      <c r="F62" s="4" t="s">
        <v>22</v>
      </c>
      <c r="G62" s="4" t="s">
        <v>23</v>
      </c>
      <c r="H62" s="4" t="s">
        <v>24</v>
      </c>
      <c r="I62" s="4" t="s">
        <v>25</v>
      </c>
      <c r="J62" s="5" t="s">
        <v>25</v>
      </c>
      <c r="K62" s="5" t="s">
        <v>379</v>
      </c>
      <c r="L62" s="5" t="s">
        <v>380</v>
      </c>
      <c r="M62" s="5"/>
      <c r="N62" s="5" t="s">
        <v>381</v>
      </c>
      <c r="O62" s="5"/>
      <c r="P62" s="4" t="str">
        <f t="shared" si="0"/>
        <v>Outstanding</v>
      </c>
      <c r="Q62" s="13" t="s">
        <v>25</v>
      </c>
    </row>
    <row r="63" spans="1:17" ht="60" customHeight="1" x14ac:dyDescent="0.35">
      <c r="A63" s="11" t="s">
        <v>328</v>
      </c>
      <c r="B63" s="2" t="s">
        <v>382</v>
      </c>
      <c r="C63" s="1" t="s">
        <v>383</v>
      </c>
      <c r="D63" s="3" t="s">
        <v>20</v>
      </c>
      <c r="E63" s="3" t="s">
        <v>21</v>
      </c>
      <c r="F63" s="4" t="s">
        <v>22</v>
      </c>
      <c r="G63" s="4" t="s">
        <v>23</v>
      </c>
      <c r="H63" s="4" t="s">
        <v>24</v>
      </c>
      <c r="I63" s="4" t="s">
        <v>25</v>
      </c>
      <c r="J63" s="5" t="s">
        <v>25</v>
      </c>
      <c r="K63" s="5" t="s">
        <v>384</v>
      </c>
      <c r="L63" s="5" t="s">
        <v>385</v>
      </c>
      <c r="M63" s="5"/>
      <c r="N63" s="5" t="s">
        <v>386</v>
      </c>
      <c r="O63" s="5"/>
      <c r="P63" s="4" t="str">
        <f t="shared" si="0"/>
        <v>Outstanding</v>
      </c>
      <c r="Q63" s="13" t="s">
        <v>25</v>
      </c>
    </row>
    <row r="64" spans="1:17" ht="60" customHeight="1" x14ac:dyDescent="0.35">
      <c r="A64" s="11" t="s">
        <v>328</v>
      </c>
      <c r="B64" s="2" t="s">
        <v>387</v>
      </c>
      <c r="C64" s="1" t="s">
        <v>388</v>
      </c>
      <c r="D64" s="3" t="s">
        <v>20</v>
      </c>
      <c r="E64" s="3" t="s">
        <v>21</v>
      </c>
      <c r="F64" s="4" t="s">
        <v>22</v>
      </c>
      <c r="G64" s="4" t="s">
        <v>23</v>
      </c>
      <c r="H64" s="4" t="s">
        <v>24</v>
      </c>
      <c r="I64" s="4" t="s">
        <v>25</v>
      </c>
      <c r="J64" s="5" t="s">
        <v>25</v>
      </c>
      <c r="K64" s="5" t="s">
        <v>389</v>
      </c>
      <c r="L64" s="5" t="s">
        <v>390</v>
      </c>
      <c r="M64" s="5"/>
      <c r="N64" s="5" t="s">
        <v>391</v>
      </c>
      <c r="O64" s="5"/>
      <c r="P64" s="4" t="str">
        <f t="shared" si="0"/>
        <v>Outstanding</v>
      </c>
      <c r="Q64" s="13" t="s">
        <v>25</v>
      </c>
    </row>
    <row r="65" spans="1:17" ht="60" customHeight="1" x14ac:dyDescent="0.35">
      <c r="A65" s="11" t="s">
        <v>392</v>
      </c>
      <c r="B65" s="2" t="s">
        <v>393</v>
      </c>
      <c r="C65" s="1" t="s">
        <v>394</v>
      </c>
      <c r="D65" s="3" t="s">
        <v>33</v>
      </c>
      <c r="E65" s="3" t="s">
        <v>21</v>
      </c>
      <c r="F65" s="4" t="s">
        <v>22</v>
      </c>
      <c r="G65" s="4" t="s">
        <v>23</v>
      </c>
      <c r="H65" s="4" t="s">
        <v>24</v>
      </c>
      <c r="I65" s="4" t="s">
        <v>25</v>
      </c>
      <c r="J65" s="5" t="s">
        <v>25</v>
      </c>
      <c r="K65" s="5" t="s">
        <v>395</v>
      </c>
      <c r="L65" s="5" t="s">
        <v>396</v>
      </c>
      <c r="M65" s="5"/>
      <c r="N65" s="5" t="s">
        <v>397</v>
      </c>
      <c r="O65" s="5" t="s">
        <v>398</v>
      </c>
      <c r="P65" s="4" t="str">
        <f t="shared" si="0"/>
        <v>Outstanding</v>
      </c>
      <c r="Q65" s="13" t="s">
        <v>25</v>
      </c>
    </row>
    <row r="66" spans="1:17" ht="60" customHeight="1" x14ac:dyDescent="0.35">
      <c r="A66" s="11" t="s">
        <v>392</v>
      </c>
      <c r="B66" s="2" t="s">
        <v>399</v>
      </c>
      <c r="C66" s="1" t="s">
        <v>400</v>
      </c>
      <c r="D66" s="3" t="s">
        <v>33</v>
      </c>
      <c r="E66" s="3" t="s">
        <v>21</v>
      </c>
      <c r="F66" s="4" t="s">
        <v>22</v>
      </c>
      <c r="G66" s="4" t="s">
        <v>23</v>
      </c>
      <c r="H66" s="4" t="s">
        <v>24</v>
      </c>
      <c r="I66" s="4" t="s">
        <v>25</v>
      </c>
      <c r="J66" s="5" t="s">
        <v>25</v>
      </c>
      <c r="K66" s="5" t="s">
        <v>401</v>
      </c>
      <c r="L66" s="5" t="s">
        <v>402</v>
      </c>
      <c r="M66" s="5"/>
      <c r="N66" s="5" t="s">
        <v>403</v>
      </c>
      <c r="O66" s="5"/>
      <c r="P66" s="4" t="str">
        <f t="shared" si="0"/>
        <v>Outstanding</v>
      </c>
      <c r="Q66" s="13" t="s">
        <v>25</v>
      </c>
    </row>
    <row r="67" spans="1:17" ht="60" customHeight="1" x14ac:dyDescent="0.35">
      <c r="A67" s="11" t="s">
        <v>392</v>
      </c>
      <c r="B67" s="2" t="s">
        <v>404</v>
      </c>
      <c r="C67" s="1" t="s">
        <v>405</v>
      </c>
      <c r="D67" s="3" t="s">
        <v>33</v>
      </c>
      <c r="E67" s="3" t="s">
        <v>39</v>
      </c>
      <c r="F67" s="4" t="s">
        <v>22</v>
      </c>
      <c r="G67" s="4" t="s">
        <v>23</v>
      </c>
      <c r="H67" s="4" t="s">
        <v>24</v>
      </c>
      <c r="I67" s="4" t="s">
        <v>25</v>
      </c>
      <c r="J67" s="5" t="s">
        <v>25</v>
      </c>
      <c r="K67" s="5" t="s">
        <v>406</v>
      </c>
      <c r="L67" s="5" t="s">
        <v>407</v>
      </c>
      <c r="M67" s="5"/>
      <c r="N67" s="5" t="s">
        <v>408</v>
      </c>
      <c r="O67" s="5" t="s">
        <v>409</v>
      </c>
      <c r="P67" s="4" t="str">
        <f t="shared" si="0"/>
        <v>Outstanding</v>
      </c>
      <c r="Q67" s="13" t="s">
        <v>25</v>
      </c>
    </row>
    <row r="68" spans="1:17" ht="60" customHeight="1" x14ac:dyDescent="0.35">
      <c r="A68" s="11" t="s">
        <v>392</v>
      </c>
      <c r="B68" s="2" t="s">
        <v>410</v>
      </c>
      <c r="C68" s="1" t="s">
        <v>411</v>
      </c>
      <c r="D68" s="3" t="s">
        <v>33</v>
      </c>
      <c r="E68" s="3" t="s">
        <v>21</v>
      </c>
      <c r="F68" s="4" t="s">
        <v>22</v>
      </c>
      <c r="G68" s="4" t="s">
        <v>23</v>
      </c>
      <c r="H68" s="4" t="s">
        <v>24</v>
      </c>
      <c r="I68" s="4" t="s">
        <v>25</v>
      </c>
      <c r="J68" s="5" t="s">
        <v>25</v>
      </c>
      <c r="K68" s="5" t="s">
        <v>412</v>
      </c>
      <c r="L68" s="5" t="s">
        <v>413</v>
      </c>
      <c r="M68" s="5"/>
      <c r="N68" s="5" t="s">
        <v>414</v>
      </c>
      <c r="O68" s="5" t="s">
        <v>290</v>
      </c>
      <c r="P68" s="4" t="str">
        <f t="shared" si="0"/>
        <v>Outstanding</v>
      </c>
      <c r="Q68" s="13" t="s">
        <v>25</v>
      </c>
    </row>
    <row r="69" spans="1:17" ht="60" customHeight="1" x14ac:dyDescent="0.35">
      <c r="A69" s="11" t="s">
        <v>392</v>
      </c>
      <c r="B69" s="2" t="s">
        <v>415</v>
      </c>
      <c r="C69" s="1" t="s">
        <v>416</v>
      </c>
      <c r="D69" s="3" t="s">
        <v>20</v>
      </c>
      <c r="E69" s="3" t="s">
        <v>21</v>
      </c>
      <c r="F69" s="4" t="s">
        <v>22</v>
      </c>
      <c r="G69" s="4" t="s">
        <v>23</v>
      </c>
      <c r="H69" s="4" t="s">
        <v>24</v>
      </c>
      <c r="I69" s="4" t="s">
        <v>25</v>
      </c>
      <c r="J69" s="5" t="s">
        <v>25</v>
      </c>
      <c r="K69" s="5" t="s">
        <v>417</v>
      </c>
      <c r="L69" s="5" t="s">
        <v>418</v>
      </c>
      <c r="M69" s="5" t="s">
        <v>419</v>
      </c>
      <c r="N69" s="5" t="s">
        <v>420</v>
      </c>
      <c r="O69" s="5" t="s">
        <v>421</v>
      </c>
      <c r="P69" s="4" t="str">
        <f t="shared" si="0"/>
        <v>Outstanding</v>
      </c>
      <c r="Q69" s="13" t="s">
        <v>25</v>
      </c>
    </row>
    <row r="70" spans="1:17" ht="60" customHeight="1" x14ac:dyDescent="0.35">
      <c r="A70" s="11" t="s">
        <v>392</v>
      </c>
      <c r="B70" s="2" t="s">
        <v>422</v>
      </c>
      <c r="C70" s="1" t="s">
        <v>423</v>
      </c>
      <c r="D70" s="3" t="s">
        <v>33</v>
      </c>
      <c r="E70" s="3" t="s">
        <v>39</v>
      </c>
      <c r="F70" s="4" t="s">
        <v>22</v>
      </c>
      <c r="G70" s="4" t="s">
        <v>23</v>
      </c>
      <c r="H70" s="4" t="s">
        <v>24</v>
      </c>
      <c r="I70" s="4" t="s">
        <v>25</v>
      </c>
      <c r="J70" s="5" t="s">
        <v>25</v>
      </c>
      <c r="K70" s="5" t="s">
        <v>424</v>
      </c>
      <c r="L70" s="5" t="s">
        <v>425</v>
      </c>
      <c r="M70" s="5" t="s">
        <v>426</v>
      </c>
      <c r="N70" s="5" t="s">
        <v>427</v>
      </c>
      <c r="O70" s="5"/>
      <c r="P70" s="4" t="str">
        <f t="shared" si="0"/>
        <v>Outstanding</v>
      </c>
      <c r="Q70" s="13" t="s">
        <v>25</v>
      </c>
    </row>
    <row r="71" spans="1:17" ht="60" customHeight="1" x14ac:dyDescent="0.35">
      <c r="A71" s="11" t="s">
        <v>392</v>
      </c>
      <c r="B71" s="2" t="s">
        <v>428</v>
      </c>
      <c r="C71" s="1" t="s">
        <v>429</v>
      </c>
      <c r="D71" s="3" t="s">
        <v>33</v>
      </c>
      <c r="E71" s="3" t="s">
        <v>39</v>
      </c>
      <c r="F71" s="4" t="s">
        <v>22</v>
      </c>
      <c r="G71" s="4" t="s">
        <v>23</v>
      </c>
      <c r="H71" s="4" t="s">
        <v>24</v>
      </c>
      <c r="I71" s="4" t="s">
        <v>25</v>
      </c>
      <c r="J71" s="5" t="s">
        <v>25</v>
      </c>
      <c r="K71" s="5" t="s">
        <v>430</v>
      </c>
      <c r="L71" s="5" t="s">
        <v>431</v>
      </c>
      <c r="M71" s="5" t="s">
        <v>432</v>
      </c>
      <c r="N71" s="5" t="s">
        <v>433</v>
      </c>
      <c r="O71" s="5" t="s">
        <v>434</v>
      </c>
      <c r="P71" s="4" t="str">
        <f t="shared" si="0"/>
        <v>Outstanding</v>
      </c>
      <c r="Q71" s="13" t="s">
        <v>25</v>
      </c>
    </row>
    <row r="72" spans="1:17" ht="60" customHeight="1" x14ac:dyDescent="0.35">
      <c r="A72" s="11" t="s">
        <v>392</v>
      </c>
      <c r="B72" s="2" t="s">
        <v>435</v>
      </c>
      <c r="C72" s="1" t="s">
        <v>436</v>
      </c>
      <c r="D72" s="3" t="s">
        <v>33</v>
      </c>
      <c r="E72" s="3" t="s">
        <v>21</v>
      </c>
      <c r="F72" s="4" t="s">
        <v>22</v>
      </c>
      <c r="G72" s="4" t="s">
        <v>23</v>
      </c>
      <c r="H72" s="4" t="s">
        <v>24</v>
      </c>
      <c r="I72" s="4" t="s">
        <v>25</v>
      </c>
      <c r="J72" s="5" t="s">
        <v>25</v>
      </c>
      <c r="K72" s="5" t="s">
        <v>437</v>
      </c>
      <c r="L72" s="5" t="s">
        <v>438</v>
      </c>
      <c r="M72" s="5" t="s">
        <v>439</v>
      </c>
      <c r="N72" s="5" t="s">
        <v>440</v>
      </c>
      <c r="O72" s="5" t="s">
        <v>441</v>
      </c>
      <c r="P72" s="4" t="str">
        <f t="shared" si="0"/>
        <v>Outstanding</v>
      </c>
      <c r="Q72" s="13" t="s">
        <v>25</v>
      </c>
    </row>
    <row r="73" spans="1:17" ht="60" customHeight="1" x14ac:dyDescent="0.35">
      <c r="A73" s="11" t="s">
        <v>442</v>
      </c>
      <c r="B73" s="2" t="s">
        <v>443</v>
      </c>
      <c r="C73" s="1" t="s">
        <v>444</v>
      </c>
      <c r="D73" s="3" t="s">
        <v>33</v>
      </c>
      <c r="E73" s="3" t="s">
        <v>21</v>
      </c>
      <c r="F73" s="4" t="s">
        <v>22</v>
      </c>
      <c r="G73" s="4" t="s">
        <v>23</v>
      </c>
      <c r="H73" s="4" t="s">
        <v>24</v>
      </c>
      <c r="I73" s="4" t="s">
        <v>25</v>
      </c>
      <c r="J73" s="5" t="s">
        <v>25</v>
      </c>
      <c r="K73" s="5" t="s">
        <v>445</v>
      </c>
      <c r="L73" s="5" t="s">
        <v>446</v>
      </c>
      <c r="M73" s="5"/>
      <c r="N73" s="5" t="s">
        <v>447</v>
      </c>
      <c r="O73" s="5" t="s">
        <v>448</v>
      </c>
      <c r="P73" s="4" t="str">
        <f t="shared" si="0"/>
        <v>Outstanding</v>
      </c>
      <c r="Q73" s="13" t="s">
        <v>25</v>
      </c>
    </row>
    <row r="74" spans="1:17" ht="60" customHeight="1" x14ac:dyDescent="0.35">
      <c r="A74" s="11" t="s">
        <v>442</v>
      </c>
      <c r="B74" s="2" t="s">
        <v>449</v>
      </c>
      <c r="C74" s="1" t="s">
        <v>450</v>
      </c>
      <c r="D74" s="3" t="s">
        <v>33</v>
      </c>
      <c r="E74" s="3" t="s">
        <v>21</v>
      </c>
      <c r="F74" s="4" t="s">
        <v>22</v>
      </c>
      <c r="G74" s="4" t="s">
        <v>23</v>
      </c>
      <c r="H74" s="4" t="s">
        <v>24</v>
      </c>
      <c r="I74" s="4" t="s">
        <v>25</v>
      </c>
      <c r="J74" s="5" t="s">
        <v>25</v>
      </c>
      <c r="K74" s="5" t="s">
        <v>451</v>
      </c>
      <c r="L74" s="5" t="s">
        <v>452</v>
      </c>
      <c r="M74" s="5" t="s">
        <v>453</v>
      </c>
      <c r="N74" s="5" t="s">
        <v>454</v>
      </c>
      <c r="O74" s="5"/>
      <c r="P74" s="4" t="str">
        <f t="shared" si="0"/>
        <v>Outstanding</v>
      </c>
      <c r="Q74" s="13" t="s">
        <v>25</v>
      </c>
    </row>
    <row r="75" spans="1:17" ht="60" customHeight="1" x14ac:dyDescent="0.35">
      <c r="A75" s="11" t="s">
        <v>442</v>
      </c>
      <c r="B75" s="2" t="s">
        <v>455</v>
      </c>
      <c r="C75" s="1" t="s">
        <v>456</v>
      </c>
      <c r="D75" s="3" t="s">
        <v>33</v>
      </c>
      <c r="E75" s="3" t="s">
        <v>21</v>
      </c>
      <c r="F75" s="4" t="s">
        <v>22</v>
      </c>
      <c r="G75" s="4" t="s">
        <v>23</v>
      </c>
      <c r="H75" s="4" t="s">
        <v>24</v>
      </c>
      <c r="I75" s="4" t="s">
        <v>25</v>
      </c>
      <c r="J75" s="5" t="s">
        <v>25</v>
      </c>
      <c r="K75" s="5" t="s">
        <v>457</v>
      </c>
      <c r="L75" s="5" t="s">
        <v>458</v>
      </c>
      <c r="M75" s="5"/>
      <c r="N75" s="5" t="s">
        <v>459</v>
      </c>
      <c r="O75" s="5"/>
      <c r="P75" s="4" t="str">
        <f t="shared" si="0"/>
        <v>Outstanding</v>
      </c>
      <c r="Q75" s="13" t="s">
        <v>25</v>
      </c>
    </row>
    <row r="76" spans="1:17" ht="60" customHeight="1" x14ac:dyDescent="0.35">
      <c r="A76" s="11" t="s">
        <v>442</v>
      </c>
      <c r="B76" s="2" t="s">
        <v>460</v>
      </c>
      <c r="C76" s="1" t="s">
        <v>461</v>
      </c>
      <c r="D76" s="3" t="s">
        <v>33</v>
      </c>
      <c r="E76" s="3" t="s">
        <v>21</v>
      </c>
      <c r="F76" s="4" t="s">
        <v>22</v>
      </c>
      <c r="G76" s="4" t="s">
        <v>23</v>
      </c>
      <c r="H76" s="4" t="s">
        <v>24</v>
      </c>
      <c r="I76" s="4" t="s">
        <v>25</v>
      </c>
      <c r="J76" s="5" t="s">
        <v>25</v>
      </c>
      <c r="K76" s="5" t="s">
        <v>462</v>
      </c>
      <c r="L76" s="5" t="s">
        <v>463</v>
      </c>
      <c r="M76" s="5" t="s">
        <v>464</v>
      </c>
      <c r="N76" s="5" t="s">
        <v>465</v>
      </c>
      <c r="O76" s="5" t="s">
        <v>466</v>
      </c>
      <c r="P76" s="4" t="str">
        <f t="shared" si="0"/>
        <v>Outstanding</v>
      </c>
      <c r="Q76" s="13" t="s">
        <v>25</v>
      </c>
    </row>
    <row r="77" spans="1:17" ht="60" customHeight="1" x14ac:dyDescent="0.35">
      <c r="A77" s="11" t="s">
        <v>442</v>
      </c>
      <c r="B77" s="2" t="s">
        <v>467</v>
      </c>
      <c r="C77" s="1" t="s">
        <v>468</v>
      </c>
      <c r="D77" s="3" t="s">
        <v>33</v>
      </c>
      <c r="E77" s="3" t="s">
        <v>21</v>
      </c>
      <c r="F77" s="4" t="s">
        <v>22</v>
      </c>
      <c r="G77" s="4" t="s">
        <v>23</v>
      </c>
      <c r="H77" s="4" t="s">
        <v>24</v>
      </c>
      <c r="I77" s="4" t="s">
        <v>25</v>
      </c>
      <c r="J77" s="5" t="s">
        <v>25</v>
      </c>
      <c r="K77" s="5" t="s">
        <v>469</v>
      </c>
      <c r="L77" s="5" t="s">
        <v>470</v>
      </c>
      <c r="M77" s="5"/>
      <c r="N77" s="5" t="s">
        <v>471</v>
      </c>
      <c r="O77" s="5" t="s">
        <v>472</v>
      </c>
      <c r="P77" s="4" t="str">
        <f t="shared" si="0"/>
        <v>Outstanding</v>
      </c>
      <c r="Q77" s="13" t="s">
        <v>25</v>
      </c>
    </row>
    <row r="78" spans="1:17" ht="60" customHeight="1" x14ac:dyDescent="0.35">
      <c r="A78" s="11" t="s">
        <v>442</v>
      </c>
      <c r="B78" s="2" t="s">
        <v>473</v>
      </c>
      <c r="C78" s="1" t="s">
        <v>474</v>
      </c>
      <c r="D78" s="3" t="s">
        <v>33</v>
      </c>
      <c r="E78" s="3" t="s">
        <v>21</v>
      </c>
      <c r="F78" s="4" t="s">
        <v>22</v>
      </c>
      <c r="G78" s="4" t="s">
        <v>23</v>
      </c>
      <c r="H78" s="4" t="s">
        <v>24</v>
      </c>
      <c r="I78" s="4" t="s">
        <v>25</v>
      </c>
      <c r="J78" s="5" t="s">
        <v>25</v>
      </c>
      <c r="K78" s="5" t="s">
        <v>475</v>
      </c>
      <c r="L78" s="5" t="s">
        <v>476</v>
      </c>
      <c r="M78" s="5"/>
      <c r="N78" s="5" t="s">
        <v>477</v>
      </c>
      <c r="O78" s="5"/>
      <c r="P78" s="4" t="str">
        <f t="shared" si="0"/>
        <v>Outstanding</v>
      </c>
      <c r="Q78" s="13" t="s">
        <v>25</v>
      </c>
    </row>
    <row r="79" spans="1:17" ht="60" customHeight="1" x14ac:dyDescent="0.35">
      <c r="A79" s="11" t="s">
        <v>442</v>
      </c>
      <c r="B79" s="2" t="s">
        <v>478</v>
      </c>
      <c r="C79" s="1" t="s">
        <v>479</v>
      </c>
      <c r="D79" s="3" t="s">
        <v>33</v>
      </c>
      <c r="E79" s="3" t="s">
        <v>21</v>
      </c>
      <c r="F79" s="4" t="s">
        <v>22</v>
      </c>
      <c r="G79" s="4" t="s">
        <v>23</v>
      </c>
      <c r="H79" s="4" t="s">
        <v>24</v>
      </c>
      <c r="I79" s="4" t="s">
        <v>25</v>
      </c>
      <c r="J79" s="5" t="s">
        <v>25</v>
      </c>
      <c r="K79" s="5" t="s">
        <v>480</v>
      </c>
      <c r="L79" s="5" t="s">
        <v>481</v>
      </c>
      <c r="M79" s="5" t="s">
        <v>482</v>
      </c>
      <c r="N79" s="5" t="s">
        <v>483</v>
      </c>
      <c r="O79" s="5"/>
      <c r="P79" s="4" t="str">
        <f t="shared" si="0"/>
        <v>Outstanding</v>
      </c>
      <c r="Q79" s="13" t="s">
        <v>25</v>
      </c>
    </row>
    <row r="80" spans="1:17" ht="60" customHeight="1" x14ac:dyDescent="0.35">
      <c r="A80" s="11" t="s">
        <v>484</v>
      </c>
      <c r="B80" s="2" t="s">
        <v>485</v>
      </c>
      <c r="C80" s="1" t="s">
        <v>486</v>
      </c>
      <c r="D80" s="3" t="s">
        <v>33</v>
      </c>
      <c r="E80" s="3" t="s">
        <v>21</v>
      </c>
      <c r="F80" s="4" t="s">
        <v>22</v>
      </c>
      <c r="G80" s="4" t="s">
        <v>23</v>
      </c>
      <c r="H80" s="4" t="s">
        <v>24</v>
      </c>
      <c r="I80" s="4" t="s">
        <v>25</v>
      </c>
      <c r="J80" s="5" t="s">
        <v>25</v>
      </c>
      <c r="K80" s="5" t="s">
        <v>487</v>
      </c>
      <c r="L80" s="5" t="s">
        <v>488</v>
      </c>
      <c r="M80" s="5" t="s">
        <v>489</v>
      </c>
      <c r="N80" s="5" t="s">
        <v>490</v>
      </c>
      <c r="O80" s="5" t="s">
        <v>290</v>
      </c>
      <c r="P80" s="4" t="str">
        <f t="shared" si="0"/>
        <v>Outstanding</v>
      </c>
      <c r="Q80" s="13" t="s">
        <v>25</v>
      </c>
    </row>
    <row r="81" spans="1:17" ht="60" customHeight="1" x14ac:dyDescent="0.35">
      <c r="A81" s="11" t="s">
        <v>484</v>
      </c>
      <c r="B81" s="2" t="s">
        <v>491</v>
      </c>
      <c r="C81" s="1" t="s">
        <v>492</v>
      </c>
      <c r="D81" s="3" t="s">
        <v>33</v>
      </c>
      <c r="E81" s="3" t="s">
        <v>21</v>
      </c>
      <c r="F81" s="4" t="s">
        <v>22</v>
      </c>
      <c r="G81" s="4" t="s">
        <v>23</v>
      </c>
      <c r="H81" s="4" t="s">
        <v>24</v>
      </c>
      <c r="I81" s="4" t="s">
        <v>25</v>
      </c>
      <c r="J81" s="5" t="s">
        <v>25</v>
      </c>
      <c r="K81" s="5" t="s">
        <v>493</v>
      </c>
      <c r="L81" s="5" t="s">
        <v>494</v>
      </c>
      <c r="M81" s="5" t="s">
        <v>495</v>
      </c>
      <c r="N81" s="5" t="s">
        <v>496</v>
      </c>
      <c r="O81" s="5" t="s">
        <v>497</v>
      </c>
      <c r="P81" s="4" t="str">
        <f t="shared" si="0"/>
        <v>Outstanding</v>
      </c>
      <c r="Q81" s="13" t="s">
        <v>25</v>
      </c>
    </row>
    <row r="82" spans="1:17" ht="60" customHeight="1" x14ac:dyDescent="0.35">
      <c r="A82" s="11" t="s">
        <v>484</v>
      </c>
      <c r="B82" s="2" t="s">
        <v>498</v>
      </c>
      <c r="C82" s="1" t="s">
        <v>499</v>
      </c>
      <c r="D82" s="3" t="s">
        <v>20</v>
      </c>
      <c r="E82" s="3" t="s">
        <v>21</v>
      </c>
      <c r="F82" s="4" t="s">
        <v>22</v>
      </c>
      <c r="G82" s="4" t="s">
        <v>23</v>
      </c>
      <c r="H82" s="4" t="s">
        <v>24</v>
      </c>
      <c r="I82" s="4" t="s">
        <v>25</v>
      </c>
      <c r="J82" s="5" t="s">
        <v>25</v>
      </c>
      <c r="K82" s="5" t="s">
        <v>500</v>
      </c>
      <c r="L82" s="5" t="s">
        <v>501</v>
      </c>
      <c r="M82" s="5"/>
      <c r="N82" s="5" t="s">
        <v>502</v>
      </c>
      <c r="O82" s="5" t="s">
        <v>503</v>
      </c>
      <c r="P82" s="4" t="str">
        <f t="shared" si="0"/>
        <v>Outstanding</v>
      </c>
      <c r="Q82" s="13" t="s">
        <v>25</v>
      </c>
    </row>
    <row r="83" spans="1:17" ht="60" customHeight="1" x14ac:dyDescent="0.35">
      <c r="A83" s="11" t="s">
        <v>504</v>
      </c>
      <c r="B83" s="2" t="s">
        <v>505</v>
      </c>
      <c r="C83" s="1" t="s">
        <v>506</v>
      </c>
      <c r="D83" s="3" t="s">
        <v>20</v>
      </c>
      <c r="E83" s="3" t="s">
        <v>21</v>
      </c>
      <c r="F83" s="4" t="s">
        <v>22</v>
      </c>
      <c r="G83" s="4" t="s">
        <v>23</v>
      </c>
      <c r="H83" s="4" t="s">
        <v>24</v>
      </c>
      <c r="I83" s="4" t="s">
        <v>25</v>
      </c>
      <c r="J83" s="5" t="s">
        <v>25</v>
      </c>
      <c r="K83" s="5" t="s">
        <v>507</v>
      </c>
      <c r="L83" s="5" t="s">
        <v>508</v>
      </c>
      <c r="M83" s="5" t="s">
        <v>509</v>
      </c>
      <c r="N83" s="5" t="s">
        <v>510</v>
      </c>
      <c r="O83" s="5"/>
      <c r="P83" s="4" t="str">
        <f t="shared" si="0"/>
        <v>Outstanding</v>
      </c>
      <c r="Q83" s="13" t="s">
        <v>25</v>
      </c>
    </row>
    <row r="84" spans="1:17" ht="60" customHeight="1" x14ac:dyDescent="0.35">
      <c r="A84" s="11" t="s">
        <v>504</v>
      </c>
      <c r="B84" s="2" t="s">
        <v>511</v>
      </c>
      <c r="C84" s="1" t="s">
        <v>512</v>
      </c>
      <c r="D84" s="3" t="s">
        <v>33</v>
      </c>
      <c r="E84" s="3" t="s">
        <v>21</v>
      </c>
      <c r="F84" s="4" t="s">
        <v>22</v>
      </c>
      <c r="G84" s="4" t="s">
        <v>23</v>
      </c>
      <c r="H84" s="4" t="s">
        <v>24</v>
      </c>
      <c r="I84" s="4" t="s">
        <v>25</v>
      </c>
      <c r="J84" s="5" t="s">
        <v>25</v>
      </c>
      <c r="K84" s="5" t="s">
        <v>513</v>
      </c>
      <c r="L84" s="5" t="s">
        <v>514</v>
      </c>
      <c r="M84" s="5" t="s">
        <v>515</v>
      </c>
      <c r="N84" s="5" t="s">
        <v>516</v>
      </c>
      <c r="O84" s="5"/>
      <c r="P84" s="4" t="str">
        <f t="shared" si="0"/>
        <v>Outstanding</v>
      </c>
      <c r="Q84" s="13" t="s">
        <v>25</v>
      </c>
    </row>
    <row r="85" spans="1:17" ht="60" customHeight="1" x14ac:dyDescent="0.35">
      <c r="A85" s="11" t="s">
        <v>504</v>
      </c>
      <c r="B85" s="2" t="s">
        <v>517</v>
      </c>
      <c r="C85" s="1" t="s">
        <v>518</v>
      </c>
      <c r="D85" s="3" t="s">
        <v>33</v>
      </c>
      <c r="E85" s="3" t="s">
        <v>21</v>
      </c>
      <c r="F85" s="4" t="s">
        <v>22</v>
      </c>
      <c r="G85" s="4" t="s">
        <v>23</v>
      </c>
      <c r="H85" s="4" t="s">
        <v>24</v>
      </c>
      <c r="I85" s="4" t="s">
        <v>25</v>
      </c>
      <c r="J85" s="5" t="s">
        <v>25</v>
      </c>
      <c r="K85" s="5" t="s">
        <v>519</v>
      </c>
      <c r="L85" s="5" t="s">
        <v>520</v>
      </c>
      <c r="M85" s="5" t="s">
        <v>349</v>
      </c>
      <c r="N85" s="5" t="s">
        <v>521</v>
      </c>
      <c r="O85" s="5"/>
      <c r="P85" s="4" t="str">
        <f t="shared" si="0"/>
        <v>Outstanding</v>
      </c>
      <c r="Q85" s="13" t="s">
        <v>25</v>
      </c>
    </row>
    <row r="86" spans="1:17" ht="60" customHeight="1" x14ac:dyDescent="0.35">
      <c r="A86" s="11" t="s">
        <v>522</v>
      </c>
      <c r="B86" s="2" t="s">
        <v>523</v>
      </c>
      <c r="C86" s="1" t="s">
        <v>524</v>
      </c>
      <c r="D86" s="3" t="s">
        <v>20</v>
      </c>
      <c r="E86" s="3" t="s">
        <v>21</v>
      </c>
      <c r="F86" s="4" t="s">
        <v>22</v>
      </c>
      <c r="G86" s="4" t="s">
        <v>23</v>
      </c>
      <c r="H86" s="4" t="s">
        <v>24</v>
      </c>
      <c r="I86" s="4" t="s">
        <v>25</v>
      </c>
      <c r="J86" s="5" t="s">
        <v>25</v>
      </c>
      <c r="K86" s="5" t="s">
        <v>525</v>
      </c>
      <c r="L86" s="5" t="s">
        <v>526</v>
      </c>
      <c r="M86" s="5"/>
      <c r="N86" s="5" t="s">
        <v>527</v>
      </c>
      <c r="O86" s="5"/>
      <c r="P86" s="4" t="str">
        <f t="shared" si="0"/>
        <v>Outstanding</v>
      </c>
      <c r="Q86" s="13" t="s">
        <v>25</v>
      </c>
    </row>
    <row r="87" spans="1:17" ht="60" customHeight="1" x14ac:dyDescent="0.35">
      <c r="A87" s="12" t="s">
        <v>522</v>
      </c>
      <c r="B87" s="6" t="s">
        <v>528</v>
      </c>
      <c r="C87" s="7" t="s">
        <v>529</v>
      </c>
      <c r="D87" s="8" t="s">
        <v>20</v>
      </c>
      <c r="E87" s="8" t="s">
        <v>39</v>
      </c>
      <c r="F87" s="9" t="s">
        <v>22</v>
      </c>
      <c r="G87" s="9" t="s">
        <v>23</v>
      </c>
      <c r="H87" s="9" t="s">
        <v>24</v>
      </c>
      <c r="I87" s="9" t="s">
        <v>25</v>
      </c>
      <c r="J87" s="10" t="s">
        <v>25</v>
      </c>
      <c r="K87" s="10" t="s">
        <v>530</v>
      </c>
      <c r="L87" s="10" t="s">
        <v>531</v>
      </c>
      <c r="M87" s="10"/>
      <c r="N87" s="10" t="s">
        <v>532</v>
      </c>
      <c r="O87" s="10"/>
      <c r="P87" s="9" t="str">
        <f t="shared" si="0"/>
        <v>Outstanding</v>
      </c>
      <c r="Q87" s="14" t="s">
        <v>25</v>
      </c>
    </row>
    <row r="91" spans="1:17" ht="32" customHeight="1" x14ac:dyDescent="0.35">
      <c r="A91" s="106" t="s">
        <v>533</v>
      </c>
      <c r="B91" s="106"/>
      <c r="C91" s="106"/>
      <c r="D91" s="106"/>
    </row>
  </sheetData>
  <mergeCells count="1">
    <mergeCell ref="A91:D91"/>
  </mergeCells>
  <conditionalFormatting sqref="F2:F87">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87">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87">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87" xr:uid="{00000000-0002-0000-0200-000000000000}">
      <formula1>"Must,Should,Could,Won't,Unassigned"</formula1>
    </dataValidation>
    <dataValidation type="list" showErrorMessage="1" errorTitle="Invalid Value" error="Please select a value from the list: Low, Medium, High, Unassessed." sqref="G2:G87" xr:uid="{00000000-0002-0000-0200-000001000000}">
      <formula1>"Low,Medium,High,Unassessed"</formula1>
    </dataValidation>
    <dataValidation type="list" showErrorMessage="1" errorTitle="Invalid Value" error="Please select a value from the list: Phase1, Phase2, Phase3, Phase4, Phase5, Pending." sqref="H2:H8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7" xr:uid="{00000000-0002-0000-0200-000003000000}">
      <formula1>"Implemented,Testing,Failed,Compensated,Risk Accepted,N/A"</formula1>
    </dataValidation>
  </dataValidations>
  <hyperlinks>
    <hyperlink ref="A9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670</v>
      </c>
      <c r="C2" s="123" t="s">
        <v>670</v>
      </c>
      <c r="D2" s="123" t="s">
        <v>670</v>
      </c>
      <c r="E2" s="123" t="s">
        <v>670</v>
      </c>
      <c r="F2" s="123" t="s">
        <v>670</v>
      </c>
      <c r="G2" s="123" t="s">
        <v>670</v>
      </c>
      <c r="H2" s="127" t="s">
        <v>671</v>
      </c>
      <c r="I2" s="127" t="s">
        <v>671</v>
      </c>
      <c r="J2" s="127" t="s">
        <v>671</v>
      </c>
      <c r="K2" s="127" t="s">
        <v>671</v>
      </c>
      <c r="L2" s="127" t="s">
        <v>671</v>
      </c>
      <c r="M2" s="126" t="s">
        <v>672</v>
      </c>
      <c r="N2" s="126" t="s">
        <v>672</v>
      </c>
      <c r="O2" s="128" t="s">
        <v>673</v>
      </c>
      <c r="P2" s="128" t="s">
        <v>673</v>
      </c>
      <c r="Q2" s="124" t="s">
        <v>15</v>
      </c>
      <c r="R2" s="124" t="s">
        <v>15</v>
      </c>
      <c r="S2" s="124" t="s">
        <v>15</v>
      </c>
      <c r="T2" s="125" t="s">
        <v>674</v>
      </c>
    </row>
    <row r="3" spans="2:20" ht="35" customHeight="1" x14ac:dyDescent="0.35">
      <c r="B3" s="70" t="s">
        <v>675</v>
      </c>
      <c r="C3" s="70" t="s">
        <v>676</v>
      </c>
      <c r="D3" s="70" t="s">
        <v>677</v>
      </c>
      <c r="E3" s="70" t="s">
        <v>678</v>
      </c>
      <c r="F3" s="70" t="s">
        <v>679</v>
      </c>
      <c r="G3" s="70" t="s">
        <v>11</v>
      </c>
      <c r="H3" s="71" t="s">
        <v>680</v>
      </c>
      <c r="I3" s="71" t="s">
        <v>681</v>
      </c>
      <c r="J3" s="71" t="s">
        <v>682</v>
      </c>
      <c r="K3" s="71" t="s">
        <v>683</v>
      </c>
      <c r="L3" s="71" t="s">
        <v>614</v>
      </c>
      <c r="M3" s="72" t="s">
        <v>684</v>
      </c>
      <c r="N3" s="72" t="s">
        <v>685</v>
      </c>
      <c r="O3" s="73" t="s">
        <v>686</v>
      </c>
      <c r="P3" s="73" t="s">
        <v>687</v>
      </c>
      <c r="Q3" s="74" t="s">
        <v>15</v>
      </c>
      <c r="R3" s="74" t="s">
        <v>688</v>
      </c>
      <c r="S3" s="74" t="s">
        <v>689</v>
      </c>
      <c r="T3" s="75" t="s">
        <v>690</v>
      </c>
    </row>
    <row r="4" spans="2:20" ht="60" customHeight="1" x14ac:dyDescent="0.35">
      <c r="B4" s="76" t="s">
        <v>691</v>
      </c>
      <c r="C4" s="76" t="s">
        <v>692</v>
      </c>
      <c r="D4" s="76" t="s">
        <v>693</v>
      </c>
      <c r="E4" s="76" t="s">
        <v>694</v>
      </c>
      <c r="F4" s="76" t="s">
        <v>695</v>
      </c>
      <c r="G4" s="76" t="s">
        <v>696</v>
      </c>
      <c r="H4" s="76" t="s">
        <v>697</v>
      </c>
      <c r="I4" s="76" t="s">
        <v>698</v>
      </c>
      <c r="J4" s="76" t="s">
        <v>699</v>
      </c>
      <c r="K4" s="76" t="s">
        <v>700</v>
      </c>
      <c r="L4" s="76" t="s">
        <v>701</v>
      </c>
      <c r="M4" s="76" t="s">
        <v>702</v>
      </c>
      <c r="N4" s="76" t="s">
        <v>703</v>
      </c>
      <c r="O4" s="76" t="s">
        <v>704</v>
      </c>
      <c r="P4" s="76" t="s">
        <v>705</v>
      </c>
      <c r="Q4" s="76" t="s">
        <v>706</v>
      </c>
      <c r="R4" s="76" t="s">
        <v>707</v>
      </c>
      <c r="S4" s="76" t="s">
        <v>708</v>
      </c>
      <c r="T4" s="76" t="s">
        <v>709</v>
      </c>
    </row>
    <row r="5" spans="2:20" ht="60" customHeight="1" x14ac:dyDescent="0.35">
      <c r="B5" s="38" t="s">
        <v>710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711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712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713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714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715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716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717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718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719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720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721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722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723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724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725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726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727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728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729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730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731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732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733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734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735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736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737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738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739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740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741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742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743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744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745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746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747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748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749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750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751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752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753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754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755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756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757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758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759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533</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760</v>
      </c>
      <c r="B1" s="104" t="s">
        <v>1</v>
      </c>
      <c r="C1" s="104" t="s">
        <v>761</v>
      </c>
      <c r="D1" s="104" t="s">
        <v>11</v>
      </c>
      <c r="E1" s="104" t="s">
        <v>762</v>
      </c>
      <c r="F1" s="104" t="s">
        <v>763</v>
      </c>
      <c r="G1" s="104" t="s">
        <v>764</v>
      </c>
      <c r="H1" s="104" t="s">
        <v>765</v>
      </c>
      <c r="I1" s="104" t="s">
        <v>766</v>
      </c>
      <c r="J1" s="104" t="s">
        <v>767</v>
      </c>
      <c r="K1" s="104" t="s">
        <v>768</v>
      </c>
      <c r="L1" s="104" t="s">
        <v>769</v>
      </c>
      <c r="M1" s="104" t="s">
        <v>770</v>
      </c>
      <c r="N1" s="104" t="s">
        <v>771</v>
      </c>
      <c r="O1" s="104" t="s">
        <v>772</v>
      </c>
      <c r="P1" s="104" t="s">
        <v>773</v>
      </c>
      <c r="Q1" s="104" t="s">
        <v>774</v>
      </c>
      <c r="R1" s="104" t="s">
        <v>775</v>
      </c>
      <c r="S1" s="104" t="s">
        <v>776</v>
      </c>
      <c r="T1" s="104" t="s">
        <v>777</v>
      </c>
      <c r="U1" s="104" t="s">
        <v>778</v>
      </c>
      <c r="V1" s="104" t="s">
        <v>779</v>
      </c>
      <c r="W1" s="104" t="s">
        <v>780</v>
      </c>
      <c r="X1" s="104" t="s">
        <v>781</v>
      </c>
      <c r="Y1" s="104" t="s">
        <v>782</v>
      </c>
      <c r="Z1" s="104" t="s">
        <v>783</v>
      </c>
      <c r="AA1" s="104" t="s">
        <v>784</v>
      </c>
      <c r="AB1" s="104" t="s">
        <v>785</v>
      </c>
      <c r="AC1" s="104" t="s">
        <v>786</v>
      </c>
      <c r="AD1" s="104" t="s">
        <v>787</v>
      </c>
      <c r="AE1" s="104" t="s">
        <v>788</v>
      </c>
      <c r="AF1" s="104" t="s">
        <v>789</v>
      </c>
      <c r="AG1" s="104" t="s">
        <v>790</v>
      </c>
      <c r="AH1" s="104" t="s">
        <v>791</v>
      </c>
      <c r="AI1" s="104" t="s">
        <v>792</v>
      </c>
      <c r="AJ1" s="104" t="s">
        <v>793</v>
      </c>
      <c r="AK1" s="104" t="s">
        <v>794</v>
      </c>
      <c r="AL1" s="104" t="s">
        <v>795</v>
      </c>
      <c r="AM1" s="104" t="s">
        <v>796</v>
      </c>
      <c r="AN1" s="104" t="s">
        <v>797</v>
      </c>
      <c r="AO1" s="104" t="s">
        <v>798</v>
      </c>
      <c r="AP1" s="104" t="s">
        <v>799</v>
      </c>
      <c r="AQ1" s="104" t="s">
        <v>800</v>
      </c>
      <c r="AR1" s="104" t="s">
        <v>801</v>
      </c>
      <c r="AS1" s="104" t="s">
        <v>802</v>
      </c>
      <c r="AT1" s="104" t="s">
        <v>803</v>
      </c>
      <c r="AU1" s="104" t="s">
        <v>804</v>
      </c>
      <c r="AV1" s="104" t="s">
        <v>805</v>
      </c>
      <c r="AW1" s="105" t="s">
        <v>806</v>
      </c>
    </row>
    <row r="2" spans="1:49" ht="60" customHeight="1" outlineLevel="1" x14ac:dyDescent="0.35">
      <c r="A2" s="97" t="s">
        <v>807</v>
      </c>
      <c r="B2" s="80">
        <v>1</v>
      </c>
      <c r="C2" s="82" t="s">
        <v>25</v>
      </c>
      <c r="D2" s="84" t="s">
        <v>808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807</v>
      </c>
      <c r="B3" s="81" t="s">
        <v>18</v>
      </c>
      <c r="C3" s="83" t="s">
        <v>809</v>
      </c>
      <c r="D3" s="85" t="s">
        <v>810</v>
      </c>
      <c r="E3" s="85" t="s">
        <v>811</v>
      </c>
      <c r="F3" s="86" t="s">
        <v>812</v>
      </c>
      <c r="G3" s="86" t="s">
        <v>813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807</v>
      </c>
      <c r="B4" s="81" t="s">
        <v>31</v>
      </c>
      <c r="C4" s="83" t="s">
        <v>814</v>
      </c>
      <c r="D4" s="85" t="s">
        <v>815</v>
      </c>
      <c r="E4" s="85" t="s">
        <v>816</v>
      </c>
      <c r="F4" s="86" t="s">
        <v>812</v>
      </c>
      <c r="G4" s="86" t="s">
        <v>817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807</v>
      </c>
      <c r="B5" s="81" t="s">
        <v>37</v>
      </c>
      <c r="C5" s="83" t="s">
        <v>818</v>
      </c>
      <c r="D5" s="85" t="s">
        <v>819</v>
      </c>
      <c r="E5" s="85" t="s">
        <v>820</v>
      </c>
      <c r="F5" s="86" t="s">
        <v>812</v>
      </c>
      <c r="G5" s="86" t="s">
        <v>821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807</v>
      </c>
      <c r="B6" s="81" t="s">
        <v>44</v>
      </c>
      <c r="C6" s="83" t="s">
        <v>822</v>
      </c>
      <c r="D6" s="85" t="s">
        <v>823</v>
      </c>
      <c r="E6" s="85" t="s">
        <v>824</v>
      </c>
      <c r="F6" s="86" t="s">
        <v>812</v>
      </c>
      <c r="G6" s="86" t="s">
        <v>813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807</v>
      </c>
      <c r="B7" s="81" t="s">
        <v>50</v>
      </c>
      <c r="C7" s="83" t="s">
        <v>825</v>
      </c>
      <c r="D7" s="85" t="s">
        <v>826</v>
      </c>
      <c r="E7" s="85" t="s">
        <v>827</v>
      </c>
      <c r="F7" s="86" t="s">
        <v>812</v>
      </c>
      <c r="G7" s="86" t="s">
        <v>821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828</v>
      </c>
      <c r="B8" s="80">
        <v>2</v>
      </c>
      <c r="C8" s="82" t="s">
        <v>25</v>
      </c>
      <c r="D8" s="84" t="s">
        <v>829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828</v>
      </c>
      <c r="B9" s="81" t="s">
        <v>830</v>
      </c>
      <c r="C9" s="83" t="s">
        <v>831</v>
      </c>
      <c r="D9" s="85" t="s">
        <v>832</v>
      </c>
      <c r="E9" s="85" t="s">
        <v>833</v>
      </c>
      <c r="F9" s="86" t="s">
        <v>834</v>
      </c>
      <c r="G9" s="86" t="s">
        <v>813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828</v>
      </c>
      <c r="B10" s="81" t="s">
        <v>835</v>
      </c>
      <c r="C10" s="83" t="s">
        <v>836</v>
      </c>
      <c r="D10" s="85" t="s">
        <v>837</v>
      </c>
      <c r="E10" s="85" t="s">
        <v>838</v>
      </c>
      <c r="F10" s="86" t="s">
        <v>834</v>
      </c>
      <c r="G10" s="86" t="s">
        <v>813</v>
      </c>
      <c r="H10" s="86">
        <v>1</v>
      </c>
      <c r="I10" s="88">
        <f>IF(COUNTIF(J10:AW10,"&lt;&gt;")=0,"",SUMPRODUCT(((Recommendations[ImplStatus]="Implemented")+(Recommendations[ImplStatus]="Compensated"))*ISNUMBER(MATCH(Recommendations[Id],J10:AW10,0)))/COUNTIF(J10:AW10,"&lt;&gt;"))</f>
        <v>0</v>
      </c>
      <c r="J10" s="90" t="s">
        <v>273</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828</v>
      </c>
      <c r="B11" s="81" t="s">
        <v>113</v>
      </c>
      <c r="C11" s="83" t="s">
        <v>839</v>
      </c>
      <c r="D11" s="85" t="s">
        <v>840</v>
      </c>
      <c r="E11" s="85" t="s">
        <v>841</v>
      </c>
      <c r="F11" s="86" t="s">
        <v>834</v>
      </c>
      <c r="G11" s="86" t="s">
        <v>817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828</v>
      </c>
      <c r="B12" s="81" t="s">
        <v>119</v>
      </c>
      <c r="C12" s="83" t="s">
        <v>842</v>
      </c>
      <c r="D12" s="85" t="s">
        <v>843</v>
      </c>
      <c r="E12" s="85" t="s">
        <v>844</v>
      </c>
      <c r="F12" s="86" t="s">
        <v>834</v>
      </c>
      <c r="G12" s="86" t="s">
        <v>821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828</v>
      </c>
      <c r="B13" s="81" t="s">
        <v>125</v>
      </c>
      <c r="C13" s="83" t="s">
        <v>845</v>
      </c>
      <c r="D13" s="85" t="s">
        <v>846</v>
      </c>
      <c r="E13" s="85" t="s">
        <v>847</v>
      </c>
      <c r="F13" s="86" t="s">
        <v>834</v>
      </c>
      <c r="G13" s="86" t="s">
        <v>848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828</v>
      </c>
      <c r="B14" s="81" t="s">
        <v>130</v>
      </c>
      <c r="C14" s="83" t="s">
        <v>849</v>
      </c>
      <c r="D14" s="85" t="s">
        <v>850</v>
      </c>
      <c r="E14" s="85" t="s">
        <v>851</v>
      </c>
      <c r="F14" s="86" t="s">
        <v>834</v>
      </c>
      <c r="G14" s="86" t="s">
        <v>848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828</v>
      </c>
      <c r="B15" s="81" t="s">
        <v>135</v>
      </c>
      <c r="C15" s="83" t="s">
        <v>852</v>
      </c>
      <c r="D15" s="85" t="s">
        <v>853</v>
      </c>
      <c r="E15" s="85" t="s">
        <v>854</v>
      </c>
      <c r="F15" s="86" t="s">
        <v>834</v>
      </c>
      <c r="G15" s="86" t="s">
        <v>848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855</v>
      </c>
      <c r="B16" s="80">
        <v>3</v>
      </c>
      <c r="C16" s="82" t="s">
        <v>25</v>
      </c>
      <c r="D16" s="84" t="s">
        <v>856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855</v>
      </c>
      <c r="B17" s="81" t="s">
        <v>212</v>
      </c>
      <c r="C17" s="83" t="s">
        <v>857</v>
      </c>
      <c r="D17" s="85" t="s">
        <v>858</v>
      </c>
      <c r="E17" s="85" t="s">
        <v>859</v>
      </c>
      <c r="F17" s="86" t="s">
        <v>860</v>
      </c>
      <c r="G17" s="86" t="s">
        <v>861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855</v>
      </c>
      <c r="B18" s="81" t="s">
        <v>217</v>
      </c>
      <c r="C18" s="83" t="s">
        <v>862</v>
      </c>
      <c r="D18" s="85" t="s">
        <v>863</v>
      </c>
      <c r="E18" s="85" t="s">
        <v>864</v>
      </c>
      <c r="F18" s="86" t="s">
        <v>860</v>
      </c>
      <c r="G18" s="86" t="s">
        <v>813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855</v>
      </c>
      <c r="B19" s="81" t="s">
        <v>223</v>
      </c>
      <c r="C19" s="83" t="s">
        <v>865</v>
      </c>
      <c r="D19" s="85" t="s">
        <v>866</v>
      </c>
      <c r="E19" s="85" t="s">
        <v>867</v>
      </c>
      <c r="F19" s="86" t="s">
        <v>860</v>
      </c>
      <c r="G19" s="86" t="s">
        <v>848</v>
      </c>
      <c r="H19" s="86">
        <v>1</v>
      </c>
      <c r="I19" s="88">
        <f>IF(COUNTIF(J19:AW19,"&lt;&gt;")=0,"",SUMPRODUCT(((Recommendations[ImplStatus]="Implemented")+(Recommendations[ImplStatus]="Compensated"))*ISNUMBER(MATCH(Recommendations[Id],J19:AW19,0)))/COUNTIF(J19:AW19,"&lt;&gt;"))</f>
        <v>0</v>
      </c>
      <c r="J19" s="90" t="s">
        <v>78</v>
      </c>
      <c r="K19" s="90" t="s">
        <v>212</v>
      </c>
      <c r="L19" s="90" t="s">
        <v>217</v>
      </c>
      <c r="M19" s="90" t="s">
        <v>229</v>
      </c>
      <c r="N19" s="90" t="s">
        <v>236</v>
      </c>
      <c r="O19" s="90" t="s">
        <v>242</v>
      </c>
      <c r="P19" s="90" t="s">
        <v>249</v>
      </c>
      <c r="Q19" s="90" t="s">
        <v>255</v>
      </c>
      <c r="R19" s="90" t="s">
        <v>261</v>
      </c>
      <c r="S19" s="90" t="s">
        <v>267</v>
      </c>
      <c r="T19" s="90" t="s">
        <v>298</v>
      </c>
      <c r="U19" s="90" t="s">
        <v>308</v>
      </c>
      <c r="V19" s="90" t="s">
        <v>367</v>
      </c>
      <c r="W19" s="90" t="s">
        <v>372</v>
      </c>
      <c r="X19" s="90" t="s">
        <v>473</v>
      </c>
      <c r="Y19" s="90" t="s">
        <v>528</v>
      </c>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855</v>
      </c>
      <c r="B20" s="81" t="s">
        <v>229</v>
      </c>
      <c r="C20" s="83" t="s">
        <v>868</v>
      </c>
      <c r="D20" s="85" t="s">
        <v>869</v>
      </c>
      <c r="E20" s="85" t="s">
        <v>870</v>
      </c>
      <c r="F20" s="86" t="s">
        <v>860</v>
      </c>
      <c r="G20" s="86" t="s">
        <v>848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855</v>
      </c>
      <c r="B21" s="81" t="s">
        <v>236</v>
      </c>
      <c r="C21" s="83" t="s">
        <v>871</v>
      </c>
      <c r="D21" s="85" t="s">
        <v>872</v>
      </c>
      <c r="E21" s="85" t="s">
        <v>873</v>
      </c>
      <c r="F21" s="86" t="s">
        <v>860</v>
      </c>
      <c r="G21" s="86" t="s">
        <v>848</v>
      </c>
      <c r="H21" s="86">
        <v>1</v>
      </c>
      <c r="I21" s="88">
        <f>IF(COUNTIF(J21:AW21,"&lt;&gt;")=0,"",SUMPRODUCT(((Recommendations[ImplStatus]="Implemented")+(Recommendations[ImplStatus]="Compensated"))*ISNUMBER(MATCH(Recommendations[Id],J21:AW21,0)))/COUNTIF(J21:AW21,"&lt;&gt;"))</f>
        <v>0</v>
      </c>
      <c r="J21" s="90" t="s">
        <v>37</v>
      </c>
      <c r="K21" s="90" t="s">
        <v>410</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855</v>
      </c>
      <c r="B22" s="81" t="s">
        <v>242</v>
      </c>
      <c r="C22" s="83" t="s">
        <v>874</v>
      </c>
      <c r="D22" s="85" t="s">
        <v>875</v>
      </c>
      <c r="E22" s="85" t="s">
        <v>876</v>
      </c>
      <c r="F22" s="86" t="s">
        <v>860</v>
      </c>
      <c r="G22" s="86" t="s">
        <v>848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855</v>
      </c>
      <c r="B23" s="81" t="s">
        <v>249</v>
      </c>
      <c r="C23" s="83" t="s">
        <v>877</v>
      </c>
      <c r="D23" s="85" t="s">
        <v>878</v>
      </c>
      <c r="E23" s="85" t="s">
        <v>879</v>
      </c>
      <c r="F23" s="86" t="s">
        <v>860</v>
      </c>
      <c r="G23" s="86" t="s">
        <v>813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855</v>
      </c>
      <c r="B24" s="81" t="s">
        <v>255</v>
      </c>
      <c r="C24" s="83" t="s">
        <v>880</v>
      </c>
      <c r="D24" s="85" t="s">
        <v>881</v>
      </c>
      <c r="E24" s="85" t="s">
        <v>882</v>
      </c>
      <c r="F24" s="86" t="s">
        <v>860</v>
      </c>
      <c r="G24" s="86" t="s">
        <v>813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855</v>
      </c>
      <c r="B25" s="81" t="s">
        <v>261</v>
      </c>
      <c r="C25" s="83" t="s">
        <v>883</v>
      </c>
      <c r="D25" s="85" t="s">
        <v>884</v>
      </c>
      <c r="E25" s="85" t="s">
        <v>885</v>
      </c>
      <c r="F25" s="86" t="s">
        <v>860</v>
      </c>
      <c r="G25" s="86" t="s">
        <v>848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855</v>
      </c>
      <c r="B26" s="81" t="s">
        <v>267</v>
      </c>
      <c r="C26" s="83" t="s">
        <v>886</v>
      </c>
      <c r="D26" s="85" t="s">
        <v>887</v>
      </c>
      <c r="E26" s="85" t="s">
        <v>888</v>
      </c>
      <c r="F26" s="86" t="s">
        <v>860</v>
      </c>
      <c r="G26" s="86" t="s">
        <v>848</v>
      </c>
      <c r="H26" s="86">
        <v>2</v>
      </c>
      <c r="I26" s="88">
        <f>IF(COUNTIF(J26:AW26,"&lt;&gt;")=0,"",SUMPRODUCT(((Recommendations[ImplStatus]="Implemented")+(Recommendations[ImplStatus]="Compensated"))*ISNUMBER(MATCH(Recommendations[Id],J26:AW26,0)))/COUNTIF(J26:AW26,"&lt;&gt;"))</f>
        <v>0</v>
      </c>
      <c r="J26" s="90" t="s">
        <v>119</v>
      </c>
      <c r="K26" s="90" t="s">
        <v>183</v>
      </c>
      <c r="L26" s="90" t="s">
        <v>190</v>
      </c>
      <c r="M26" s="90" t="s">
        <v>206</v>
      </c>
      <c r="N26" s="90" t="s">
        <v>223</v>
      </c>
      <c r="O26" s="90" t="s">
        <v>485</v>
      </c>
      <c r="P26" s="90" t="s">
        <v>491</v>
      </c>
      <c r="Q26" s="90" t="s">
        <v>505</v>
      </c>
      <c r="R26" s="90" t="s">
        <v>523</v>
      </c>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855</v>
      </c>
      <c r="B27" s="81" t="s">
        <v>889</v>
      </c>
      <c r="C27" s="83" t="s">
        <v>890</v>
      </c>
      <c r="D27" s="85" t="s">
        <v>891</v>
      </c>
      <c r="E27" s="85" t="s">
        <v>892</v>
      </c>
      <c r="F27" s="86" t="s">
        <v>860</v>
      </c>
      <c r="G27" s="86" t="s">
        <v>848</v>
      </c>
      <c r="H27" s="86">
        <v>2</v>
      </c>
      <c r="I27" s="88">
        <f>IF(COUNTIF(J27:AW27,"&lt;&gt;")=0,"",SUMPRODUCT(((Recommendations[ImplStatus]="Implemented")+(Recommendations[ImplStatus]="Compensated"))*ISNUMBER(MATCH(Recommendations[Id],J27:AW27,0)))/COUNTIF(J27:AW27,"&lt;&gt;"))</f>
        <v>0</v>
      </c>
      <c r="J27" s="90" t="s">
        <v>44</v>
      </c>
      <c r="K27" s="90" t="s">
        <v>56</v>
      </c>
      <c r="L27" s="90" t="s">
        <v>106</v>
      </c>
      <c r="M27" s="90" t="s">
        <v>322</v>
      </c>
      <c r="N27" s="90" t="s">
        <v>443</v>
      </c>
      <c r="O27" s="90" t="s">
        <v>449</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855</v>
      </c>
      <c r="B28" s="81" t="s">
        <v>893</v>
      </c>
      <c r="C28" s="83" t="s">
        <v>894</v>
      </c>
      <c r="D28" s="85" t="s">
        <v>895</v>
      </c>
      <c r="E28" s="85" t="s">
        <v>896</v>
      </c>
      <c r="F28" s="86" t="s">
        <v>860</v>
      </c>
      <c r="G28" s="86" t="s">
        <v>848</v>
      </c>
      <c r="H28" s="86">
        <v>2</v>
      </c>
      <c r="I28" s="88">
        <f>IF(COUNTIF(J28:AW28,"&lt;&gt;")=0,"",SUMPRODUCT(((Recommendations[ImplStatus]="Implemented")+(Recommendations[ImplStatus]="Compensated"))*ISNUMBER(MATCH(Recommendations[Id],J28:AW28,0)))/COUNTIF(J28:AW28,"&lt;&gt;"))</f>
        <v>0</v>
      </c>
      <c r="J28" s="90" t="s">
        <v>18</v>
      </c>
      <c r="K28" s="90" t="s">
        <v>61</v>
      </c>
      <c r="L28" s="90" t="s">
        <v>113</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855</v>
      </c>
      <c r="B29" s="81" t="s">
        <v>897</v>
      </c>
      <c r="C29" s="83" t="s">
        <v>898</v>
      </c>
      <c r="D29" s="85" t="s">
        <v>899</v>
      </c>
      <c r="E29" s="85" t="s">
        <v>900</v>
      </c>
      <c r="F29" s="86" t="s">
        <v>860</v>
      </c>
      <c r="G29" s="86" t="s">
        <v>848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855</v>
      </c>
      <c r="B30" s="81" t="s">
        <v>901</v>
      </c>
      <c r="C30" s="83" t="s">
        <v>902</v>
      </c>
      <c r="D30" s="85" t="s">
        <v>903</v>
      </c>
      <c r="E30" s="85" t="s">
        <v>904</v>
      </c>
      <c r="F30" s="86" t="s">
        <v>860</v>
      </c>
      <c r="G30" s="86" t="s">
        <v>821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905</v>
      </c>
      <c r="B31" s="80">
        <v>4</v>
      </c>
      <c r="C31" s="82" t="s">
        <v>25</v>
      </c>
      <c r="D31" s="84" t="s">
        <v>906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905</v>
      </c>
      <c r="B32" s="81" t="s">
        <v>273</v>
      </c>
      <c r="C32" s="83" t="s">
        <v>907</v>
      </c>
      <c r="D32" s="85" t="s">
        <v>908</v>
      </c>
      <c r="E32" s="85" t="s">
        <v>909</v>
      </c>
      <c r="F32" s="86" t="s">
        <v>910</v>
      </c>
      <c r="G32" s="86" t="s">
        <v>861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905</v>
      </c>
      <c r="B33" s="81" t="s">
        <v>279</v>
      </c>
      <c r="C33" s="83" t="s">
        <v>911</v>
      </c>
      <c r="D33" s="85" t="s">
        <v>912</v>
      </c>
      <c r="E33" s="85" t="s">
        <v>913</v>
      </c>
      <c r="F33" s="86" t="s">
        <v>910</v>
      </c>
      <c r="G33" s="86" t="s">
        <v>861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905</v>
      </c>
      <c r="B34" s="81" t="s">
        <v>285</v>
      </c>
      <c r="C34" s="83" t="s">
        <v>914</v>
      </c>
      <c r="D34" s="85" t="s">
        <v>915</v>
      </c>
      <c r="E34" s="85" t="s">
        <v>916</v>
      </c>
      <c r="F34" s="86" t="s">
        <v>812</v>
      </c>
      <c r="G34" s="86" t="s">
        <v>848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905</v>
      </c>
      <c r="B35" s="81" t="s">
        <v>291</v>
      </c>
      <c r="C35" s="83" t="s">
        <v>917</v>
      </c>
      <c r="D35" s="85" t="s">
        <v>918</v>
      </c>
      <c r="E35" s="85" t="s">
        <v>919</v>
      </c>
      <c r="F35" s="86" t="s">
        <v>812</v>
      </c>
      <c r="G35" s="86" t="s">
        <v>848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905</v>
      </c>
      <c r="B36" s="81" t="s">
        <v>298</v>
      </c>
      <c r="C36" s="83" t="s">
        <v>920</v>
      </c>
      <c r="D36" s="85" t="s">
        <v>921</v>
      </c>
      <c r="E36" s="85" t="s">
        <v>922</v>
      </c>
      <c r="F36" s="86" t="s">
        <v>812</v>
      </c>
      <c r="G36" s="86" t="s">
        <v>848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905</v>
      </c>
      <c r="B37" s="81" t="s">
        <v>303</v>
      </c>
      <c r="C37" s="83" t="s">
        <v>923</v>
      </c>
      <c r="D37" s="85" t="s">
        <v>924</v>
      </c>
      <c r="E37" s="85" t="s">
        <v>925</v>
      </c>
      <c r="F37" s="86" t="s">
        <v>812</v>
      </c>
      <c r="G37" s="86" t="s">
        <v>848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905</v>
      </c>
      <c r="B38" s="81" t="s">
        <v>308</v>
      </c>
      <c r="C38" s="83" t="s">
        <v>926</v>
      </c>
      <c r="D38" s="85" t="s">
        <v>927</v>
      </c>
      <c r="E38" s="85" t="s">
        <v>928</v>
      </c>
      <c r="F38" s="86" t="s">
        <v>929</v>
      </c>
      <c r="G38" s="86" t="s">
        <v>848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905</v>
      </c>
      <c r="B39" s="81" t="s">
        <v>315</v>
      </c>
      <c r="C39" s="83" t="s">
        <v>930</v>
      </c>
      <c r="D39" s="85" t="s">
        <v>931</v>
      </c>
      <c r="E39" s="85" t="s">
        <v>932</v>
      </c>
      <c r="F39" s="86" t="s">
        <v>812</v>
      </c>
      <c r="G39" s="86" t="s">
        <v>848</v>
      </c>
      <c r="H39" s="86">
        <v>2</v>
      </c>
      <c r="I39" s="88">
        <f>IF(COUNTIF(J39:AW39,"&lt;&gt;")=0,"",SUMPRODUCT(((Recommendations[ImplStatus]="Implemented")+(Recommendations[ImplStatus]="Compensated"))*ISNUMBER(MATCH(Recommendations[Id],J39:AW39,0)))/COUNTIF(J39:AW39,"&lt;&gt;"))</f>
        <v>0</v>
      </c>
      <c r="J39" s="90" t="s">
        <v>291</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905</v>
      </c>
      <c r="B40" s="81" t="s">
        <v>322</v>
      </c>
      <c r="C40" s="83" t="s">
        <v>933</v>
      </c>
      <c r="D40" s="85" t="s">
        <v>934</v>
      </c>
      <c r="E40" s="85" t="s">
        <v>935</v>
      </c>
      <c r="F40" s="86" t="s">
        <v>812</v>
      </c>
      <c r="G40" s="86" t="s">
        <v>848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905</v>
      </c>
      <c r="B41" s="81" t="s">
        <v>936</v>
      </c>
      <c r="C41" s="83" t="s">
        <v>937</v>
      </c>
      <c r="D41" s="85" t="s">
        <v>938</v>
      </c>
      <c r="E41" s="85" t="s">
        <v>939</v>
      </c>
      <c r="F41" s="86" t="s">
        <v>812</v>
      </c>
      <c r="G41" s="86" t="s">
        <v>848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905</v>
      </c>
      <c r="B42" s="81" t="s">
        <v>940</v>
      </c>
      <c r="C42" s="83" t="s">
        <v>941</v>
      </c>
      <c r="D42" s="85" t="s">
        <v>942</v>
      </c>
      <c r="E42" s="85" t="s">
        <v>943</v>
      </c>
      <c r="F42" s="86" t="s">
        <v>860</v>
      </c>
      <c r="G42" s="86" t="s">
        <v>848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905</v>
      </c>
      <c r="B43" s="81" t="s">
        <v>944</v>
      </c>
      <c r="C43" s="83" t="s">
        <v>945</v>
      </c>
      <c r="D43" s="85" t="s">
        <v>946</v>
      </c>
      <c r="E43" s="85" t="s">
        <v>947</v>
      </c>
      <c r="F43" s="86" t="s">
        <v>860</v>
      </c>
      <c r="G43" s="86" t="s">
        <v>848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948</v>
      </c>
      <c r="B44" s="80">
        <v>5</v>
      </c>
      <c r="C44" s="82" t="s">
        <v>25</v>
      </c>
      <c r="D44" s="84" t="s">
        <v>949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948</v>
      </c>
      <c r="B45" s="81" t="s">
        <v>329</v>
      </c>
      <c r="C45" s="83" t="s">
        <v>950</v>
      </c>
      <c r="D45" s="85" t="s">
        <v>951</v>
      </c>
      <c r="E45" s="85" t="s">
        <v>952</v>
      </c>
      <c r="F45" s="86" t="s">
        <v>929</v>
      </c>
      <c r="G45" s="86" t="s">
        <v>813</v>
      </c>
      <c r="H45" s="86">
        <v>1</v>
      </c>
      <c r="I45" s="88">
        <f>IF(COUNTIF(J45:AW45,"&lt;&gt;")=0,"",SUMPRODUCT(((Recommendations[ImplStatus]="Implemented")+(Recommendations[ImplStatus]="Compensated"))*ISNUMBER(MATCH(Recommendations[Id],J45:AW45,0)))/COUNTIF(J45:AW45,"&lt;&gt;"))</f>
        <v>0</v>
      </c>
      <c r="J45" s="90" t="s">
        <v>125</v>
      </c>
      <c r="K45" s="90" t="s">
        <v>478</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948</v>
      </c>
      <c r="B46" s="81" t="s">
        <v>334</v>
      </c>
      <c r="C46" s="83" t="s">
        <v>953</v>
      </c>
      <c r="D46" s="85" t="s">
        <v>954</v>
      </c>
      <c r="E46" s="85" t="s">
        <v>955</v>
      </c>
      <c r="F46" s="86" t="s">
        <v>929</v>
      </c>
      <c r="G46" s="86" t="s">
        <v>848</v>
      </c>
      <c r="H46" s="86">
        <v>1</v>
      </c>
      <c r="I46" s="88">
        <f>IF(COUNTIF(J46:AW46,"&lt;&gt;")=0,"",SUMPRODUCT(((Recommendations[ImplStatus]="Implemented")+(Recommendations[ImplStatus]="Compensated"))*ISNUMBER(MATCH(Recommendations[Id],J46:AW46,0)))/COUNTIF(J46:AW46,"&lt;&gt;"))</f>
        <v>0</v>
      </c>
      <c r="J46" s="90" t="s">
        <v>141</v>
      </c>
      <c r="K46" s="90" t="s">
        <v>455</v>
      </c>
      <c r="L46" s="90" t="s">
        <v>467</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948</v>
      </c>
      <c r="B47" s="81" t="s">
        <v>339</v>
      </c>
      <c r="C47" s="83" t="s">
        <v>956</v>
      </c>
      <c r="D47" s="85" t="s">
        <v>957</v>
      </c>
      <c r="E47" s="85" t="s">
        <v>958</v>
      </c>
      <c r="F47" s="86" t="s">
        <v>929</v>
      </c>
      <c r="G47" s="86" t="s">
        <v>848</v>
      </c>
      <c r="H47" s="86">
        <v>1</v>
      </c>
      <c r="I47" s="88">
        <f>IF(COUNTIF(J47:AW47,"&lt;&gt;")=0,"",SUMPRODUCT(((Recommendations[ImplStatus]="Implemented")+(Recommendations[ImplStatus]="Compensated"))*ISNUMBER(MATCH(Recommendations[Id],J47:AW47,0)))/COUNTIF(J47:AW47,"&lt;&gt;"))</f>
        <v>0</v>
      </c>
      <c r="J47" s="90" t="s">
        <v>159</v>
      </c>
      <c r="K47" s="90" t="s">
        <v>460</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948</v>
      </c>
      <c r="B48" s="81" t="s">
        <v>345</v>
      </c>
      <c r="C48" s="83" t="s">
        <v>959</v>
      </c>
      <c r="D48" s="85" t="s">
        <v>960</v>
      </c>
      <c r="E48" s="85" t="s">
        <v>961</v>
      </c>
      <c r="F48" s="86" t="s">
        <v>929</v>
      </c>
      <c r="G48" s="86" t="s">
        <v>848</v>
      </c>
      <c r="H48" s="86">
        <v>1</v>
      </c>
      <c r="I48" s="88">
        <f>IF(COUNTIF(J48:AW48,"&lt;&gt;")=0,"",SUMPRODUCT(((Recommendations[ImplStatus]="Implemented")+(Recommendations[ImplStatus]="Compensated"))*ISNUMBER(MATCH(Recommendations[Id],J48:AW48,0)))/COUNTIF(J48:AW48,"&lt;&gt;"))</f>
        <v>0</v>
      </c>
      <c r="J48" s="90" t="s">
        <v>50</v>
      </c>
      <c r="K48" s="90" t="s">
        <v>329</v>
      </c>
      <c r="L48" s="90" t="s">
        <v>334</v>
      </c>
      <c r="M48" s="90" t="s">
        <v>339</v>
      </c>
      <c r="N48" s="90" t="s">
        <v>345</v>
      </c>
      <c r="O48" s="90" t="s">
        <v>351</v>
      </c>
      <c r="P48" s="90" t="s">
        <v>356</v>
      </c>
      <c r="Q48" s="90" t="s">
        <v>362</v>
      </c>
      <c r="R48" s="90" t="s">
        <v>517</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948</v>
      </c>
      <c r="B49" s="81" t="s">
        <v>351</v>
      </c>
      <c r="C49" s="83" t="s">
        <v>962</v>
      </c>
      <c r="D49" s="85" t="s">
        <v>963</v>
      </c>
      <c r="E49" s="85" t="s">
        <v>964</v>
      </c>
      <c r="F49" s="86" t="s">
        <v>929</v>
      </c>
      <c r="G49" s="86" t="s">
        <v>813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948</v>
      </c>
      <c r="B50" s="81" t="s">
        <v>356</v>
      </c>
      <c r="C50" s="83" t="s">
        <v>965</v>
      </c>
      <c r="D50" s="85" t="s">
        <v>966</v>
      </c>
      <c r="E50" s="85" t="s">
        <v>967</v>
      </c>
      <c r="F50" s="86" t="s">
        <v>929</v>
      </c>
      <c r="G50" s="86" t="s">
        <v>861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968</v>
      </c>
      <c r="B51" s="80">
        <v>6</v>
      </c>
      <c r="C51" s="82" t="s">
        <v>25</v>
      </c>
      <c r="D51" s="84" t="s">
        <v>969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968</v>
      </c>
      <c r="B52" s="81" t="s">
        <v>393</v>
      </c>
      <c r="C52" s="83" t="s">
        <v>970</v>
      </c>
      <c r="D52" s="85" t="s">
        <v>971</v>
      </c>
      <c r="E52" s="85" t="s">
        <v>972</v>
      </c>
      <c r="F52" s="86" t="s">
        <v>910</v>
      </c>
      <c r="G52" s="86" t="s">
        <v>861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968</v>
      </c>
      <c r="B53" s="81" t="s">
        <v>399</v>
      </c>
      <c r="C53" s="83" t="s">
        <v>973</v>
      </c>
      <c r="D53" s="85" t="s">
        <v>974</v>
      </c>
      <c r="E53" s="85" t="s">
        <v>975</v>
      </c>
      <c r="F53" s="86" t="s">
        <v>910</v>
      </c>
      <c r="G53" s="86" t="s">
        <v>861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968</v>
      </c>
      <c r="B54" s="81" t="s">
        <v>404</v>
      </c>
      <c r="C54" s="83" t="s">
        <v>976</v>
      </c>
      <c r="D54" s="85" t="s">
        <v>977</v>
      </c>
      <c r="E54" s="85" t="s">
        <v>978</v>
      </c>
      <c r="F54" s="86" t="s">
        <v>929</v>
      </c>
      <c r="G54" s="86" t="s">
        <v>848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968</v>
      </c>
      <c r="B55" s="81" t="s">
        <v>410</v>
      </c>
      <c r="C55" s="83" t="s">
        <v>979</v>
      </c>
      <c r="D55" s="85" t="s">
        <v>980</v>
      </c>
      <c r="E55" s="85" t="s">
        <v>981</v>
      </c>
      <c r="F55" s="86" t="s">
        <v>929</v>
      </c>
      <c r="G55" s="86" t="s">
        <v>848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968</v>
      </c>
      <c r="B56" s="81" t="s">
        <v>415</v>
      </c>
      <c r="C56" s="83" t="s">
        <v>982</v>
      </c>
      <c r="D56" s="85" t="s">
        <v>983</v>
      </c>
      <c r="E56" s="85" t="s">
        <v>984</v>
      </c>
      <c r="F56" s="86" t="s">
        <v>929</v>
      </c>
      <c r="G56" s="86" t="s">
        <v>848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968</v>
      </c>
      <c r="B57" s="81" t="s">
        <v>422</v>
      </c>
      <c r="C57" s="83" t="s">
        <v>985</v>
      </c>
      <c r="D57" s="85" t="s">
        <v>986</v>
      </c>
      <c r="E57" s="85" t="s">
        <v>987</v>
      </c>
      <c r="F57" s="86" t="s">
        <v>834</v>
      </c>
      <c r="G57" s="86" t="s">
        <v>813</v>
      </c>
      <c r="H57" s="86">
        <v>2</v>
      </c>
      <c r="I57" s="88">
        <f>IF(COUNTIF(J57:AW57,"&lt;&gt;")=0,"",SUMPRODUCT(((Recommendations[ImplStatus]="Implemented")+(Recommendations[ImplStatus]="Compensated"))*ISNUMBER(MATCH(Recommendations[Id],J57:AW57,0)))/COUNTIF(J57:AW57,"&lt;&gt;"))</f>
        <v>0</v>
      </c>
      <c r="J57" s="90" t="s">
        <v>172</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968</v>
      </c>
      <c r="B58" s="81" t="s">
        <v>428</v>
      </c>
      <c r="C58" s="83" t="s">
        <v>988</v>
      </c>
      <c r="D58" s="85" t="s">
        <v>989</v>
      </c>
      <c r="E58" s="85" t="s">
        <v>990</v>
      </c>
      <c r="F58" s="86" t="s">
        <v>929</v>
      </c>
      <c r="G58" s="86" t="s">
        <v>848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968</v>
      </c>
      <c r="B59" s="81" t="s">
        <v>435</v>
      </c>
      <c r="C59" s="83" t="s">
        <v>991</v>
      </c>
      <c r="D59" s="85" t="s">
        <v>992</v>
      </c>
      <c r="E59" s="85" t="s">
        <v>993</v>
      </c>
      <c r="F59" s="86" t="s">
        <v>929</v>
      </c>
      <c r="G59" s="86" t="s">
        <v>861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994</v>
      </c>
      <c r="B60" s="80">
        <v>7</v>
      </c>
      <c r="C60" s="82" t="s">
        <v>25</v>
      </c>
      <c r="D60" s="84" t="s">
        <v>995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994</v>
      </c>
      <c r="B61" s="81" t="s">
        <v>443</v>
      </c>
      <c r="C61" s="83" t="s">
        <v>996</v>
      </c>
      <c r="D61" s="85" t="s">
        <v>997</v>
      </c>
      <c r="E61" s="85" t="s">
        <v>998</v>
      </c>
      <c r="F61" s="86" t="s">
        <v>910</v>
      </c>
      <c r="G61" s="86" t="s">
        <v>861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994</v>
      </c>
      <c r="B62" s="81" t="s">
        <v>449</v>
      </c>
      <c r="C62" s="83" t="s">
        <v>999</v>
      </c>
      <c r="D62" s="85" t="s">
        <v>1000</v>
      </c>
      <c r="E62" s="85" t="s">
        <v>1001</v>
      </c>
      <c r="F62" s="86" t="s">
        <v>910</v>
      </c>
      <c r="G62" s="86" t="s">
        <v>861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994</v>
      </c>
      <c r="B63" s="81" t="s">
        <v>455</v>
      </c>
      <c r="C63" s="83" t="s">
        <v>1002</v>
      </c>
      <c r="D63" s="85" t="s">
        <v>1003</v>
      </c>
      <c r="E63" s="85" t="s">
        <v>1004</v>
      </c>
      <c r="F63" s="86" t="s">
        <v>834</v>
      </c>
      <c r="G63" s="86" t="s">
        <v>848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994</v>
      </c>
      <c r="B64" s="81" t="s">
        <v>460</v>
      </c>
      <c r="C64" s="83" t="s">
        <v>1005</v>
      </c>
      <c r="D64" s="85" t="s">
        <v>1006</v>
      </c>
      <c r="E64" s="85" t="s">
        <v>1007</v>
      </c>
      <c r="F64" s="86" t="s">
        <v>834</v>
      </c>
      <c r="G64" s="86" t="s">
        <v>848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994</v>
      </c>
      <c r="B65" s="81" t="s">
        <v>467</v>
      </c>
      <c r="C65" s="83" t="s">
        <v>1008</v>
      </c>
      <c r="D65" s="85" t="s">
        <v>1009</v>
      </c>
      <c r="E65" s="85" t="s">
        <v>1010</v>
      </c>
      <c r="F65" s="86" t="s">
        <v>834</v>
      </c>
      <c r="G65" s="86" t="s">
        <v>813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994</v>
      </c>
      <c r="B66" s="81" t="s">
        <v>473</v>
      </c>
      <c r="C66" s="83" t="s">
        <v>1011</v>
      </c>
      <c r="D66" s="85" t="s">
        <v>1012</v>
      </c>
      <c r="E66" s="85" t="s">
        <v>1013</v>
      </c>
      <c r="F66" s="86" t="s">
        <v>834</v>
      </c>
      <c r="G66" s="86" t="s">
        <v>813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994</v>
      </c>
      <c r="B67" s="81" t="s">
        <v>478</v>
      </c>
      <c r="C67" s="83" t="s">
        <v>1014</v>
      </c>
      <c r="D67" s="85" t="s">
        <v>1015</v>
      </c>
      <c r="E67" s="85" t="s">
        <v>1016</v>
      </c>
      <c r="F67" s="86" t="s">
        <v>834</v>
      </c>
      <c r="G67" s="86" t="s">
        <v>817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1017</v>
      </c>
      <c r="B68" s="80">
        <v>8</v>
      </c>
      <c r="C68" s="82" t="s">
        <v>25</v>
      </c>
      <c r="D68" s="84" t="s">
        <v>1018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1017</v>
      </c>
      <c r="B69" s="81" t="s">
        <v>485</v>
      </c>
      <c r="C69" s="83" t="s">
        <v>1019</v>
      </c>
      <c r="D69" s="85" t="s">
        <v>1020</v>
      </c>
      <c r="E69" s="85" t="s">
        <v>1021</v>
      </c>
      <c r="F69" s="86" t="s">
        <v>910</v>
      </c>
      <c r="G69" s="86" t="s">
        <v>861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1017</v>
      </c>
      <c r="B70" s="81" t="s">
        <v>491</v>
      </c>
      <c r="C70" s="83" t="s">
        <v>1022</v>
      </c>
      <c r="D70" s="85" t="s">
        <v>1023</v>
      </c>
      <c r="E70" s="85" t="s">
        <v>1024</v>
      </c>
      <c r="F70" s="86" t="s">
        <v>860</v>
      </c>
      <c r="G70" s="86" t="s">
        <v>821</v>
      </c>
      <c r="H70" s="86">
        <v>1</v>
      </c>
      <c r="I70" s="88">
        <f>IF(COUNTIF(J70:AW70,"&lt;&gt;")=0,"",SUMPRODUCT(((Recommendations[ImplStatus]="Implemented")+(Recommendations[ImplStatus]="Compensated"))*ISNUMBER(MATCH(Recommendations[Id],J70:AW70,0)))/COUNTIF(J70:AW70,"&lt;&gt;"))</f>
        <v>0</v>
      </c>
      <c r="J70" s="90" t="s">
        <v>393</v>
      </c>
      <c r="K70" s="90" t="s">
        <v>435</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1017</v>
      </c>
      <c r="B71" s="81" t="s">
        <v>498</v>
      </c>
      <c r="C71" s="83" t="s">
        <v>1025</v>
      </c>
      <c r="D71" s="85" t="s">
        <v>1026</v>
      </c>
      <c r="E71" s="85" t="s">
        <v>1027</v>
      </c>
      <c r="F71" s="86" t="s">
        <v>860</v>
      </c>
      <c r="G71" s="86" t="s">
        <v>848</v>
      </c>
      <c r="H71" s="86">
        <v>1</v>
      </c>
      <c r="I71" s="88">
        <f>IF(COUNTIF(J71:AW71,"&lt;&gt;")=0,"",SUMPRODUCT(((Recommendations[ImplStatus]="Implemented")+(Recommendations[ImplStatus]="Compensated"))*ISNUMBER(MATCH(Recommendations[Id],J71:AW71,0)))/COUNTIF(J71:AW71,"&lt;&gt;"))</f>
        <v>0</v>
      </c>
      <c r="J71" s="90" t="s">
        <v>399</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1017</v>
      </c>
      <c r="B72" s="81" t="s">
        <v>1028</v>
      </c>
      <c r="C72" s="83" t="s">
        <v>1029</v>
      </c>
      <c r="D72" s="85" t="s">
        <v>1030</v>
      </c>
      <c r="E72" s="85" t="s">
        <v>1031</v>
      </c>
      <c r="F72" s="86" t="s">
        <v>484</v>
      </c>
      <c r="G72" s="86" t="s">
        <v>848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1017</v>
      </c>
      <c r="B73" s="81" t="s">
        <v>1032</v>
      </c>
      <c r="C73" s="83" t="s">
        <v>1033</v>
      </c>
      <c r="D73" s="85" t="s">
        <v>1034</v>
      </c>
      <c r="E73" s="85" t="s">
        <v>1035</v>
      </c>
      <c r="F73" s="86" t="s">
        <v>860</v>
      </c>
      <c r="G73" s="86" t="s">
        <v>821</v>
      </c>
      <c r="H73" s="86">
        <v>2</v>
      </c>
      <c r="I73" s="88">
        <f>IF(COUNTIF(J73:AW73,"&lt;&gt;")=0,"",SUMPRODUCT(((Recommendations[ImplStatus]="Implemented")+(Recommendations[ImplStatus]="Compensated"))*ISNUMBER(MATCH(Recommendations[Id],J73:AW73,0)))/COUNTIF(J73:AW73,"&lt;&gt;"))</f>
        <v>0</v>
      </c>
      <c r="J73" s="90" t="s">
        <v>404</v>
      </c>
      <c r="K73" s="90" t="s">
        <v>415</v>
      </c>
      <c r="L73" s="90" t="s">
        <v>422</v>
      </c>
      <c r="M73" s="90" t="s">
        <v>428</v>
      </c>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1017</v>
      </c>
      <c r="B74" s="81" t="s">
        <v>1036</v>
      </c>
      <c r="C74" s="83" t="s">
        <v>1037</v>
      </c>
      <c r="D74" s="85" t="s">
        <v>1038</v>
      </c>
      <c r="E74" s="85" t="s">
        <v>1039</v>
      </c>
      <c r="F74" s="86" t="s">
        <v>860</v>
      </c>
      <c r="G74" s="86" t="s">
        <v>821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1017</v>
      </c>
      <c r="B75" s="81" t="s">
        <v>1040</v>
      </c>
      <c r="C75" s="83" t="s">
        <v>1041</v>
      </c>
      <c r="D75" s="85" t="s">
        <v>1042</v>
      </c>
      <c r="E75" s="85" t="s">
        <v>1043</v>
      </c>
      <c r="F75" s="86" t="s">
        <v>860</v>
      </c>
      <c r="G75" s="86" t="s">
        <v>821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1017</v>
      </c>
      <c r="B76" s="81" t="s">
        <v>1044</v>
      </c>
      <c r="C76" s="83" t="s">
        <v>1045</v>
      </c>
      <c r="D76" s="85" t="s">
        <v>1046</v>
      </c>
      <c r="E76" s="85" t="s">
        <v>1047</v>
      </c>
      <c r="F76" s="86" t="s">
        <v>860</v>
      </c>
      <c r="G76" s="86" t="s">
        <v>821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1017</v>
      </c>
      <c r="B77" s="81" t="s">
        <v>1048</v>
      </c>
      <c r="C77" s="83" t="s">
        <v>1049</v>
      </c>
      <c r="D77" s="85" t="s">
        <v>1050</v>
      </c>
      <c r="E77" s="85" t="s">
        <v>1051</v>
      </c>
      <c r="F77" s="86" t="s">
        <v>860</v>
      </c>
      <c r="G77" s="86" t="s">
        <v>821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1017</v>
      </c>
      <c r="B78" s="81" t="s">
        <v>1052</v>
      </c>
      <c r="C78" s="83" t="s">
        <v>1053</v>
      </c>
      <c r="D78" s="85" t="s">
        <v>1054</v>
      </c>
      <c r="E78" s="85" t="s">
        <v>1055</v>
      </c>
      <c r="F78" s="86" t="s">
        <v>860</v>
      </c>
      <c r="G78" s="86" t="s">
        <v>848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1017</v>
      </c>
      <c r="B79" s="81" t="s">
        <v>1056</v>
      </c>
      <c r="C79" s="83" t="s">
        <v>1057</v>
      </c>
      <c r="D79" s="85" t="s">
        <v>1058</v>
      </c>
      <c r="E79" s="85" t="s">
        <v>1059</v>
      </c>
      <c r="F79" s="86" t="s">
        <v>860</v>
      </c>
      <c r="G79" s="86" t="s">
        <v>821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1017</v>
      </c>
      <c r="B80" s="81" t="s">
        <v>1060</v>
      </c>
      <c r="C80" s="83" t="s">
        <v>1061</v>
      </c>
      <c r="D80" s="85" t="s">
        <v>1062</v>
      </c>
      <c r="E80" s="85" t="s">
        <v>1063</v>
      </c>
      <c r="F80" s="86" t="s">
        <v>860</v>
      </c>
      <c r="G80" s="86" t="s">
        <v>821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1064</v>
      </c>
      <c r="B81" s="80">
        <v>9</v>
      </c>
      <c r="C81" s="82" t="s">
        <v>25</v>
      </c>
      <c r="D81" s="84" t="s">
        <v>1065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1064</v>
      </c>
      <c r="B82" s="81" t="s">
        <v>505</v>
      </c>
      <c r="C82" s="83" t="s">
        <v>1066</v>
      </c>
      <c r="D82" s="85" t="s">
        <v>1067</v>
      </c>
      <c r="E82" s="85" t="s">
        <v>1068</v>
      </c>
      <c r="F82" s="86" t="s">
        <v>834</v>
      </c>
      <c r="G82" s="86" t="s">
        <v>848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1064</v>
      </c>
      <c r="B83" s="81" t="s">
        <v>511</v>
      </c>
      <c r="C83" s="83" t="s">
        <v>1069</v>
      </c>
      <c r="D83" s="85" t="s">
        <v>1070</v>
      </c>
      <c r="E83" s="85" t="s">
        <v>1071</v>
      </c>
      <c r="F83" s="86" t="s">
        <v>812</v>
      </c>
      <c r="G83" s="86" t="s">
        <v>848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1064</v>
      </c>
      <c r="B84" s="81" t="s">
        <v>517</v>
      </c>
      <c r="C84" s="83" t="s">
        <v>1072</v>
      </c>
      <c r="D84" s="85" t="s">
        <v>1073</v>
      </c>
      <c r="E84" s="85" t="s">
        <v>1074</v>
      </c>
      <c r="F84" s="86" t="s">
        <v>484</v>
      </c>
      <c r="G84" s="86" t="s">
        <v>848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1064</v>
      </c>
      <c r="B85" s="81" t="s">
        <v>1075</v>
      </c>
      <c r="C85" s="83" t="s">
        <v>1076</v>
      </c>
      <c r="D85" s="85" t="s">
        <v>1077</v>
      </c>
      <c r="E85" s="85" t="s">
        <v>1078</v>
      </c>
      <c r="F85" s="86" t="s">
        <v>834</v>
      </c>
      <c r="G85" s="86" t="s">
        <v>848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1064</v>
      </c>
      <c r="B86" s="81" t="s">
        <v>1079</v>
      </c>
      <c r="C86" s="83" t="s">
        <v>1080</v>
      </c>
      <c r="D86" s="85" t="s">
        <v>1081</v>
      </c>
      <c r="E86" s="85" t="s">
        <v>1082</v>
      </c>
      <c r="F86" s="86" t="s">
        <v>484</v>
      </c>
      <c r="G86" s="86" t="s">
        <v>848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1064</v>
      </c>
      <c r="B87" s="81" t="s">
        <v>1083</v>
      </c>
      <c r="C87" s="83" t="s">
        <v>1084</v>
      </c>
      <c r="D87" s="85" t="s">
        <v>1085</v>
      </c>
      <c r="E87" s="85" t="s">
        <v>1086</v>
      </c>
      <c r="F87" s="86" t="s">
        <v>484</v>
      </c>
      <c r="G87" s="86" t="s">
        <v>848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1064</v>
      </c>
      <c r="B88" s="81" t="s">
        <v>1087</v>
      </c>
      <c r="C88" s="83" t="s">
        <v>1088</v>
      </c>
      <c r="D88" s="85" t="s">
        <v>1089</v>
      </c>
      <c r="E88" s="85" t="s">
        <v>1090</v>
      </c>
      <c r="F88" s="86" t="s">
        <v>484</v>
      </c>
      <c r="G88" s="86" t="s">
        <v>848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1091</v>
      </c>
      <c r="B89" s="80">
        <v>10</v>
      </c>
      <c r="C89" s="82" t="s">
        <v>25</v>
      </c>
      <c r="D89" s="84" t="s">
        <v>1092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1091</v>
      </c>
      <c r="B90" s="81" t="s">
        <v>523</v>
      </c>
      <c r="C90" s="83" t="s">
        <v>1093</v>
      </c>
      <c r="D90" s="85" t="s">
        <v>1094</v>
      </c>
      <c r="E90" s="85" t="s">
        <v>1095</v>
      </c>
      <c r="F90" s="86" t="s">
        <v>812</v>
      </c>
      <c r="G90" s="86" t="s">
        <v>821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1091</v>
      </c>
      <c r="B91" s="81" t="s">
        <v>528</v>
      </c>
      <c r="C91" s="83" t="s">
        <v>1096</v>
      </c>
      <c r="D91" s="85" t="s">
        <v>1097</v>
      </c>
      <c r="E91" s="85" t="s">
        <v>1098</v>
      </c>
      <c r="F91" s="86" t="s">
        <v>812</v>
      </c>
      <c r="G91" s="86" t="s">
        <v>848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1091</v>
      </c>
      <c r="B92" s="81" t="s">
        <v>1099</v>
      </c>
      <c r="C92" s="83" t="s">
        <v>1100</v>
      </c>
      <c r="D92" s="85" t="s">
        <v>1101</v>
      </c>
      <c r="E92" s="85" t="s">
        <v>1102</v>
      </c>
      <c r="F92" s="86" t="s">
        <v>812</v>
      </c>
      <c r="G92" s="86" t="s">
        <v>848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1091</v>
      </c>
      <c r="B93" s="81" t="s">
        <v>1103</v>
      </c>
      <c r="C93" s="83" t="s">
        <v>1104</v>
      </c>
      <c r="D93" s="85" t="s">
        <v>1105</v>
      </c>
      <c r="E93" s="85" t="s">
        <v>1106</v>
      </c>
      <c r="F93" s="86" t="s">
        <v>812</v>
      </c>
      <c r="G93" s="86" t="s">
        <v>821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1091</v>
      </c>
      <c r="B94" s="81" t="s">
        <v>1107</v>
      </c>
      <c r="C94" s="83" t="s">
        <v>1108</v>
      </c>
      <c r="D94" s="85" t="s">
        <v>1109</v>
      </c>
      <c r="E94" s="85" t="s">
        <v>1110</v>
      </c>
      <c r="F94" s="86" t="s">
        <v>812</v>
      </c>
      <c r="G94" s="86" t="s">
        <v>848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1091</v>
      </c>
      <c r="B95" s="81" t="s">
        <v>1111</v>
      </c>
      <c r="C95" s="83" t="s">
        <v>1112</v>
      </c>
      <c r="D95" s="85" t="s">
        <v>1113</v>
      </c>
      <c r="E95" s="85" t="s">
        <v>1114</v>
      </c>
      <c r="F95" s="86" t="s">
        <v>812</v>
      </c>
      <c r="G95" s="86" t="s">
        <v>848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1091</v>
      </c>
      <c r="B96" s="81" t="s">
        <v>1115</v>
      </c>
      <c r="C96" s="83" t="s">
        <v>1116</v>
      </c>
      <c r="D96" s="85" t="s">
        <v>1117</v>
      </c>
      <c r="E96" s="85" t="s">
        <v>1118</v>
      </c>
      <c r="F96" s="86" t="s">
        <v>812</v>
      </c>
      <c r="G96" s="86" t="s">
        <v>821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1119</v>
      </c>
      <c r="B97" s="80">
        <v>11</v>
      </c>
      <c r="C97" s="82" t="s">
        <v>25</v>
      </c>
      <c r="D97" s="84" t="s">
        <v>1120</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1119</v>
      </c>
      <c r="B98" s="81" t="s">
        <v>1121</v>
      </c>
      <c r="C98" s="83" t="s">
        <v>1122</v>
      </c>
      <c r="D98" s="85" t="s">
        <v>1123</v>
      </c>
      <c r="E98" s="85" t="s">
        <v>1124</v>
      </c>
      <c r="F98" s="86" t="s">
        <v>910</v>
      </c>
      <c r="G98" s="86" t="s">
        <v>861</v>
      </c>
      <c r="H98" s="86">
        <v>1</v>
      </c>
      <c r="I98" s="88">
        <f>IF(COUNTIF(J98:AW98,"&lt;&gt;")=0,"",SUMPRODUCT(((Recommendations[ImplStatus]="Implemented")+(Recommendations[ImplStatus]="Compensated"))*ISNUMBER(MATCH(Recommendations[Id],J98:AW98,0)))/COUNTIF(J98:AW98,"&lt;&gt;"))</f>
        <v>0</v>
      </c>
      <c r="J98" s="90" t="s">
        <v>95</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1119</v>
      </c>
      <c r="B99" s="81" t="s">
        <v>1125</v>
      </c>
      <c r="C99" s="83" t="s">
        <v>1126</v>
      </c>
      <c r="D99" s="85" t="s">
        <v>1127</v>
      </c>
      <c r="E99" s="85" t="s">
        <v>1128</v>
      </c>
      <c r="F99" s="86" t="s">
        <v>860</v>
      </c>
      <c r="G99" s="86" t="s">
        <v>1129</v>
      </c>
      <c r="H99" s="86">
        <v>1</v>
      </c>
      <c r="I99" s="88">
        <f>IF(COUNTIF(J99:AW99,"&lt;&gt;")=0,"",SUMPRODUCT(((Recommendations[ImplStatus]="Implemented")+(Recommendations[ImplStatus]="Compensated"))*ISNUMBER(MATCH(Recommendations[Id],J99:AW99,0)))/COUNTIF(J99:AW99,"&lt;&gt;"))</f>
        <v>0</v>
      </c>
      <c r="J99" s="90" t="s">
        <v>68</v>
      </c>
      <c r="K99" s="90" t="s">
        <v>88</v>
      </c>
      <c r="L99" s="90" t="s">
        <v>100</v>
      </c>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1119</v>
      </c>
      <c r="B100" s="81" t="s">
        <v>1130</v>
      </c>
      <c r="C100" s="83" t="s">
        <v>1131</v>
      </c>
      <c r="D100" s="85" t="s">
        <v>1132</v>
      </c>
      <c r="E100" s="85" t="s">
        <v>1133</v>
      </c>
      <c r="F100" s="86" t="s">
        <v>860</v>
      </c>
      <c r="G100" s="86" t="s">
        <v>848</v>
      </c>
      <c r="H100" s="86">
        <v>1</v>
      </c>
      <c r="I100" s="88">
        <f>IF(COUNTIF(J100:AW100,"&lt;&gt;")=0,"",SUMPRODUCT(((Recommendations[ImplStatus]="Implemented")+(Recommendations[ImplStatus]="Compensated"))*ISNUMBER(MATCH(Recommendations[Id],J100:AW100,0)))/COUNTIF(J100:AW100,"&lt;&gt;"))</f>
        <v>0</v>
      </c>
      <c r="J100" s="90" t="s">
        <v>78</v>
      </c>
      <c r="K100" s="90" t="s">
        <v>83</v>
      </c>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1119</v>
      </c>
      <c r="B101" s="81" t="s">
        <v>1134</v>
      </c>
      <c r="C101" s="83" t="s">
        <v>1135</v>
      </c>
      <c r="D101" s="85" t="s">
        <v>1136</v>
      </c>
      <c r="E101" s="85" t="s">
        <v>1137</v>
      </c>
      <c r="F101" s="86" t="s">
        <v>860</v>
      </c>
      <c r="G101" s="86" t="s">
        <v>1129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1119</v>
      </c>
      <c r="B102" s="81" t="s">
        <v>1138</v>
      </c>
      <c r="C102" s="83" t="s">
        <v>1139</v>
      </c>
      <c r="D102" s="85" t="s">
        <v>1140</v>
      </c>
      <c r="E102" s="85" t="s">
        <v>1141</v>
      </c>
      <c r="F102" s="86" t="s">
        <v>860</v>
      </c>
      <c r="G102" s="86" t="s">
        <v>1129</v>
      </c>
      <c r="H102" s="86">
        <v>2</v>
      </c>
      <c r="I102" s="88">
        <f>IF(COUNTIF(J102:AW102,"&lt;&gt;")=0,"",SUMPRODUCT(((Recommendations[ImplStatus]="Implemented")+(Recommendations[ImplStatus]="Compensated"))*ISNUMBER(MATCH(Recommendations[Id],J102:AW102,0)))/COUNTIF(J102:AW102,"&lt;&gt;"))</f>
        <v>0</v>
      </c>
      <c r="J102" s="90" t="s">
        <v>73</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1142</v>
      </c>
      <c r="B103" s="80">
        <v>12</v>
      </c>
      <c r="C103" s="82" t="s">
        <v>25</v>
      </c>
      <c r="D103" s="84" t="s">
        <v>1143</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1142</v>
      </c>
      <c r="B104" s="81" t="s">
        <v>1144</v>
      </c>
      <c r="C104" s="83" t="s">
        <v>1145</v>
      </c>
      <c r="D104" s="85" t="s">
        <v>1146</v>
      </c>
      <c r="E104" s="85" t="s">
        <v>1147</v>
      </c>
      <c r="F104" s="86" t="s">
        <v>484</v>
      </c>
      <c r="G104" s="86" t="s">
        <v>848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1142</v>
      </c>
      <c r="B105" s="81" t="s">
        <v>1148</v>
      </c>
      <c r="C105" s="83" t="s">
        <v>1149</v>
      </c>
      <c r="D105" s="85" t="s">
        <v>1150</v>
      </c>
      <c r="E105" s="85" t="s">
        <v>1151</v>
      </c>
      <c r="F105" s="86" t="s">
        <v>484</v>
      </c>
      <c r="G105" s="86" t="s">
        <v>848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1142</v>
      </c>
      <c r="B106" s="81" t="s">
        <v>1152</v>
      </c>
      <c r="C106" s="83" t="s">
        <v>1153</v>
      </c>
      <c r="D106" s="85" t="s">
        <v>1154</v>
      </c>
      <c r="E106" s="85" t="s">
        <v>1155</v>
      </c>
      <c r="F106" s="86" t="s">
        <v>484</v>
      </c>
      <c r="G106" s="86" t="s">
        <v>848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1142</v>
      </c>
      <c r="B107" s="81" t="s">
        <v>1156</v>
      </c>
      <c r="C107" s="83" t="s">
        <v>1157</v>
      </c>
      <c r="D107" s="85" t="s">
        <v>1158</v>
      </c>
      <c r="E107" s="85" t="s">
        <v>1159</v>
      </c>
      <c r="F107" s="86" t="s">
        <v>910</v>
      </c>
      <c r="G107" s="86" t="s">
        <v>861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1142</v>
      </c>
      <c r="B108" s="81" t="s">
        <v>1160</v>
      </c>
      <c r="C108" s="83" t="s">
        <v>1161</v>
      </c>
      <c r="D108" s="85" t="s">
        <v>1162</v>
      </c>
      <c r="E108" s="85" t="s">
        <v>1163</v>
      </c>
      <c r="F108" s="86" t="s">
        <v>484</v>
      </c>
      <c r="G108" s="86" t="s">
        <v>848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1142</v>
      </c>
      <c r="B109" s="81" t="s">
        <v>1164</v>
      </c>
      <c r="C109" s="83" t="s">
        <v>1165</v>
      </c>
      <c r="D109" s="85" t="s">
        <v>1166</v>
      </c>
      <c r="E109" s="85" t="s">
        <v>1167</v>
      </c>
      <c r="F109" s="86" t="s">
        <v>484</v>
      </c>
      <c r="G109" s="86" t="s">
        <v>848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1142</v>
      </c>
      <c r="B110" s="81" t="s">
        <v>1168</v>
      </c>
      <c r="C110" s="83" t="s">
        <v>1169</v>
      </c>
      <c r="D110" s="85" t="s">
        <v>1170</v>
      </c>
      <c r="E110" s="85" t="s">
        <v>1171</v>
      </c>
      <c r="F110" s="86" t="s">
        <v>812</v>
      </c>
      <c r="G110" s="86" t="s">
        <v>848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1142</v>
      </c>
      <c r="B111" s="81" t="s">
        <v>1172</v>
      </c>
      <c r="C111" s="83" t="s">
        <v>1173</v>
      </c>
      <c r="D111" s="85" t="s">
        <v>1174</v>
      </c>
      <c r="E111" s="85" t="s">
        <v>1175</v>
      </c>
      <c r="F111" s="86" t="s">
        <v>812</v>
      </c>
      <c r="G111" s="86" t="s">
        <v>848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1176</v>
      </c>
      <c r="B112" s="80">
        <v>13</v>
      </c>
      <c r="C112" s="82" t="s">
        <v>25</v>
      </c>
      <c r="D112" s="84" t="s">
        <v>1177</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1176</v>
      </c>
      <c r="B113" s="81" t="s">
        <v>1178</v>
      </c>
      <c r="C113" s="83" t="s">
        <v>1179</v>
      </c>
      <c r="D113" s="85" t="s">
        <v>1180</v>
      </c>
      <c r="E113" s="85" t="s">
        <v>1181</v>
      </c>
      <c r="F113" s="86" t="s">
        <v>484</v>
      </c>
      <c r="G113" s="86" t="s">
        <v>821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1176</v>
      </c>
      <c r="B114" s="81" t="s">
        <v>1182</v>
      </c>
      <c r="C114" s="83" t="s">
        <v>1183</v>
      </c>
      <c r="D114" s="85" t="s">
        <v>1184</v>
      </c>
      <c r="E114" s="85" t="s">
        <v>1185</v>
      </c>
      <c r="F114" s="86" t="s">
        <v>812</v>
      </c>
      <c r="G114" s="86" t="s">
        <v>821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1176</v>
      </c>
      <c r="B115" s="81" t="s">
        <v>1186</v>
      </c>
      <c r="C115" s="83" t="s">
        <v>1187</v>
      </c>
      <c r="D115" s="85" t="s">
        <v>1188</v>
      </c>
      <c r="E115" s="85" t="s">
        <v>1189</v>
      </c>
      <c r="F115" s="86" t="s">
        <v>484</v>
      </c>
      <c r="G115" s="86" t="s">
        <v>821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1176</v>
      </c>
      <c r="B116" s="81" t="s">
        <v>1190</v>
      </c>
      <c r="C116" s="83" t="s">
        <v>1191</v>
      </c>
      <c r="D116" s="85" t="s">
        <v>1192</v>
      </c>
      <c r="E116" s="85" t="s">
        <v>1193</v>
      </c>
      <c r="F116" s="86" t="s">
        <v>484</v>
      </c>
      <c r="G116" s="86" t="s">
        <v>848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1176</v>
      </c>
      <c r="B117" s="81" t="s">
        <v>1194</v>
      </c>
      <c r="C117" s="83" t="s">
        <v>1195</v>
      </c>
      <c r="D117" s="85" t="s">
        <v>1196</v>
      </c>
      <c r="E117" s="85" t="s">
        <v>1197</v>
      </c>
      <c r="F117" s="86" t="s">
        <v>812</v>
      </c>
      <c r="G117" s="86" t="s">
        <v>848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1176</v>
      </c>
      <c r="B118" s="81" t="s">
        <v>1198</v>
      </c>
      <c r="C118" s="83" t="s">
        <v>1199</v>
      </c>
      <c r="D118" s="85" t="s">
        <v>1200</v>
      </c>
      <c r="E118" s="85" t="s">
        <v>1201</v>
      </c>
      <c r="F118" s="86" t="s">
        <v>484</v>
      </c>
      <c r="G118" s="86" t="s">
        <v>821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1176</v>
      </c>
      <c r="B119" s="81" t="s">
        <v>1202</v>
      </c>
      <c r="C119" s="83" t="s">
        <v>1203</v>
      </c>
      <c r="D119" s="85" t="s">
        <v>1204</v>
      </c>
      <c r="E119" s="85" t="s">
        <v>1205</v>
      </c>
      <c r="F119" s="86" t="s">
        <v>812</v>
      </c>
      <c r="G119" s="86" t="s">
        <v>848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1176</v>
      </c>
      <c r="B120" s="81" t="s">
        <v>1206</v>
      </c>
      <c r="C120" s="83" t="s">
        <v>1207</v>
      </c>
      <c r="D120" s="85" t="s">
        <v>1208</v>
      </c>
      <c r="E120" s="85" t="s">
        <v>1209</v>
      </c>
      <c r="F120" s="86" t="s">
        <v>484</v>
      </c>
      <c r="G120" s="86" t="s">
        <v>848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1176</v>
      </c>
      <c r="B121" s="81" t="s">
        <v>1210</v>
      </c>
      <c r="C121" s="83" t="s">
        <v>1211</v>
      </c>
      <c r="D121" s="85" t="s">
        <v>1212</v>
      </c>
      <c r="E121" s="85" t="s">
        <v>1213</v>
      </c>
      <c r="F121" s="86" t="s">
        <v>484</v>
      </c>
      <c r="G121" s="86" t="s">
        <v>848</v>
      </c>
      <c r="H121" s="86">
        <v>3</v>
      </c>
      <c r="I121" s="88">
        <f>IF(COUNTIF(J121:AW121,"&lt;&gt;")=0,"",SUMPRODUCT(((Recommendations[ImplStatus]="Implemented")+(Recommendations[ImplStatus]="Compensated"))*ISNUMBER(MATCH(Recommendations[Id],J121:AW121,0)))/COUNTIF(J121:AW121,"&lt;&gt;"))</f>
        <v>0</v>
      </c>
      <c r="J121" s="90" t="s">
        <v>511</v>
      </c>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1176</v>
      </c>
      <c r="B122" s="81" t="s">
        <v>1214</v>
      </c>
      <c r="C122" s="83" t="s">
        <v>1215</v>
      </c>
      <c r="D122" s="85" t="s">
        <v>1216</v>
      </c>
      <c r="E122" s="85" t="s">
        <v>1217</v>
      </c>
      <c r="F122" s="86" t="s">
        <v>484</v>
      </c>
      <c r="G122" s="86" t="s">
        <v>848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1176</v>
      </c>
      <c r="B123" s="81" t="s">
        <v>1218</v>
      </c>
      <c r="C123" s="83" t="s">
        <v>1219</v>
      </c>
      <c r="D123" s="85" t="s">
        <v>1220</v>
      </c>
      <c r="E123" s="85" t="s">
        <v>1221</v>
      </c>
      <c r="F123" s="86" t="s">
        <v>484</v>
      </c>
      <c r="G123" s="86" t="s">
        <v>821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1222</v>
      </c>
      <c r="B124" s="80">
        <v>14</v>
      </c>
      <c r="C124" s="82" t="s">
        <v>25</v>
      </c>
      <c r="D124" s="84" t="s">
        <v>1223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1222</v>
      </c>
      <c r="B125" s="81" t="s">
        <v>1224</v>
      </c>
      <c r="C125" s="83" t="s">
        <v>1225</v>
      </c>
      <c r="D125" s="85" t="s">
        <v>1226</v>
      </c>
      <c r="E125" s="85" t="s">
        <v>1227</v>
      </c>
      <c r="F125" s="86" t="s">
        <v>910</v>
      </c>
      <c r="G125" s="86" t="s">
        <v>861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1222</v>
      </c>
      <c r="B126" s="81" t="s">
        <v>1228</v>
      </c>
      <c r="C126" s="83" t="s">
        <v>1229</v>
      </c>
      <c r="D126" s="85" t="s">
        <v>1230</v>
      </c>
      <c r="E126" s="85" t="s">
        <v>1231</v>
      </c>
      <c r="F126" s="86" t="s">
        <v>929</v>
      </c>
      <c r="G126" s="86" t="s">
        <v>848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1222</v>
      </c>
      <c r="B127" s="81" t="s">
        <v>1232</v>
      </c>
      <c r="C127" s="83" t="s">
        <v>1233</v>
      </c>
      <c r="D127" s="85" t="s">
        <v>1234</v>
      </c>
      <c r="E127" s="85" t="s">
        <v>1235</v>
      </c>
      <c r="F127" s="86" t="s">
        <v>929</v>
      </c>
      <c r="G127" s="86" t="s">
        <v>848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1222</v>
      </c>
      <c r="B128" s="81" t="s">
        <v>1236</v>
      </c>
      <c r="C128" s="83" t="s">
        <v>1237</v>
      </c>
      <c r="D128" s="85" t="s">
        <v>1238</v>
      </c>
      <c r="E128" s="85" t="s">
        <v>1239</v>
      </c>
      <c r="F128" s="86" t="s">
        <v>929</v>
      </c>
      <c r="G128" s="86" t="s">
        <v>848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1222</v>
      </c>
      <c r="B129" s="81" t="s">
        <v>1240</v>
      </c>
      <c r="C129" s="83" t="s">
        <v>1241</v>
      </c>
      <c r="D129" s="85" t="s">
        <v>1242</v>
      </c>
      <c r="E129" s="85" t="s">
        <v>1243</v>
      </c>
      <c r="F129" s="86" t="s">
        <v>929</v>
      </c>
      <c r="G129" s="86" t="s">
        <v>848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1222</v>
      </c>
      <c r="B130" s="81" t="s">
        <v>1244</v>
      </c>
      <c r="C130" s="83" t="s">
        <v>1245</v>
      </c>
      <c r="D130" s="85" t="s">
        <v>1246</v>
      </c>
      <c r="E130" s="85" t="s">
        <v>1247</v>
      </c>
      <c r="F130" s="86" t="s">
        <v>929</v>
      </c>
      <c r="G130" s="86" t="s">
        <v>848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1222</v>
      </c>
      <c r="B131" s="81" t="s">
        <v>1248</v>
      </c>
      <c r="C131" s="83" t="s">
        <v>1249</v>
      </c>
      <c r="D131" s="85" t="s">
        <v>1250</v>
      </c>
      <c r="E131" s="85" t="s">
        <v>1251</v>
      </c>
      <c r="F131" s="86" t="s">
        <v>929</v>
      </c>
      <c r="G131" s="86" t="s">
        <v>848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1222</v>
      </c>
      <c r="B132" s="81" t="s">
        <v>1252</v>
      </c>
      <c r="C132" s="83" t="s">
        <v>1253</v>
      </c>
      <c r="D132" s="85" t="s">
        <v>1254</v>
      </c>
      <c r="E132" s="85" t="s">
        <v>1255</v>
      </c>
      <c r="F132" s="86" t="s">
        <v>929</v>
      </c>
      <c r="G132" s="86" t="s">
        <v>848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1222</v>
      </c>
      <c r="B133" s="81" t="s">
        <v>1256</v>
      </c>
      <c r="C133" s="83" t="s">
        <v>1257</v>
      </c>
      <c r="D133" s="85" t="s">
        <v>1258</v>
      </c>
      <c r="E133" s="85" t="s">
        <v>1259</v>
      </c>
      <c r="F133" s="86" t="s">
        <v>929</v>
      </c>
      <c r="G133" s="86" t="s">
        <v>848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1260</v>
      </c>
      <c r="B134" s="80">
        <v>15</v>
      </c>
      <c r="C134" s="82" t="s">
        <v>25</v>
      </c>
      <c r="D134" s="84" t="s">
        <v>1261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1260</v>
      </c>
      <c r="B135" s="81" t="s">
        <v>1262</v>
      </c>
      <c r="C135" s="83" t="s">
        <v>1263</v>
      </c>
      <c r="D135" s="85" t="s">
        <v>1264</v>
      </c>
      <c r="E135" s="85" t="s">
        <v>1265</v>
      </c>
      <c r="F135" s="86" t="s">
        <v>929</v>
      </c>
      <c r="G135" s="86" t="s">
        <v>813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1260</v>
      </c>
      <c r="B136" s="81" t="s">
        <v>1266</v>
      </c>
      <c r="C136" s="83" t="s">
        <v>1267</v>
      </c>
      <c r="D136" s="85" t="s">
        <v>1268</v>
      </c>
      <c r="E136" s="85" t="s">
        <v>1269</v>
      </c>
      <c r="F136" s="86" t="s">
        <v>910</v>
      </c>
      <c r="G136" s="86" t="s">
        <v>861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1260</v>
      </c>
      <c r="B137" s="81" t="s">
        <v>1270</v>
      </c>
      <c r="C137" s="83" t="s">
        <v>1271</v>
      </c>
      <c r="D137" s="85" t="s">
        <v>1272</v>
      </c>
      <c r="E137" s="85" t="s">
        <v>1273</v>
      </c>
      <c r="F137" s="86" t="s">
        <v>929</v>
      </c>
      <c r="G137" s="86" t="s">
        <v>861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1260</v>
      </c>
      <c r="B138" s="81" t="s">
        <v>1274</v>
      </c>
      <c r="C138" s="83" t="s">
        <v>1275</v>
      </c>
      <c r="D138" s="85" t="s">
        <v>1276</v>
      </c>
      <c r="E138" s="85" t="s">
        <v>1277</v>
      </c>
      <c r="F138" s="86" t="s">
        <v>910</v>
      </c>
      <c r="G138" s="86" t="s">
        <v>861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1260</v>
      </c>
      <c r="B139" s="81" t="s">
        <v>1278</v>
      </c>
      <c r="C139" s="83" t="s">
        <v>1279</v>
      </c>
      <c r="D139" s="85" t="s">
        <v>1280</v>
      </c>
      <c r="E139" s="85" t="s">
        <v>1281</v>
      </c>
      <c r="F139" s="86" t="s">
        <v>929</v>
      </c>
      <c r="G139" s="86" t="s">
        <v>861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1260</v>
      </c>
      <c r="B140" s="81" t="s">
        <v>1282</v>
      </c>
      <c r="C140" s="83" t="s">
        <v>1283</v>
      </c>
      <c r="D140" s="85" t="s">
        <v>1284</v>
      </c>
      <c r="E140" s="85" t="s">
        <v>1285</v>
      </c>
      <c r="F140" s="86" t="s">
        <v>860</v>
      </c>
      <c r="G140" s="86" t="s">
        <v>861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1260</v>
      </c>
      <c r="B141" s="81" t="s">
        <v>1286</v>
      </c>
      <c r="C141" s="83" t="s">
        <v>1287</v>
      </c>
      <c r="D141" s="85" t="s">
        <v>1288</v>
      </c>
      <c r="E141" s="85" t="s">
        <v>1289</v>
      </c>
      <c r="F141" s="86" t="s">
        <v>860</v>
      </c>
      <c r="G141" s="86" t="s">
        <v>848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1290</v>
      </c>
      <c r="B142" s="80">
        <v>16</v>
      </c>
      <c r="C142" s="82" t="s">
        <v>25</v>
      </c>
      <c r="D142" s="84" t="s">
        <v>1291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1290</v>
      </c>
      <c r="B143" s="81" t="s">
        <v>1292</v>
      </c>
      <c r="C143" s="83" t="s">
        <v>1293</v>
      </c>
      <c r="D143" s="85" t="s">
        <v>1294</v>
      </c>
      <c r="E143" s="85" t="s">
        <v>1295</v>
      </c>
      <c r="F143" s="86" t="s">
        <v>910</v>
      </c>
      <c r="G143" s="86" t="s">
        <v>861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1290</v>
      </c>
      <c r="B144" s="81" t="s">
        <v>1296</v>
      </c>
      <c r="C144" s="83" t="s">
        <v>1297</v>
      </c>
      <c r="D144" s="85" t="s">
        <v>1298</v>
      </c>
      <c r="E144" s="85" t="s">
        <v>1299</v>
      </c>
      <c r="F144" s="86" t="s">
        <v>910</v>
      </c>
      <c r="G144" s="86" t="s">
        <v>861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1290</v>
      </c>
      <c r="B145" s="81" t="s">
        <v>1300</v>
      </c>
      <c r="C145" s="83" t="s">
        <v>1301</v>
      </c>
      <c r="D145" s="85" t="s">
        <v>1302</v>
      </c>
      <c r="E145" s="85" t="s">
        <v>1303</v>
      </c>
      <c r="F145" s="86" t="s">
        <v>834</v>
      </c>
      <c r="G145" s="86" t="s">
        <v>821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1290</v>
      </c>
      <c r="B146" s="81" t="s">
        <v>1304</v>
      </c>
      <c r="C146" s="83" t="s">
        <v>1305</v>
      </c>
      <c r="D146" s="85" t="s">
        <v>1306</v>
      </c>
      <c r="E146" s="85" t="s">
        <v>1307</v>
      </c>
      <c r="F146" s="86" t="s">
        <v>834</v>
      </c>
      <c r="G146" s="86" t="s">
        <v>813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1290</v>
      </c>
      <c r="B147" s="81" t="s">
        <v>1308</v>
      </c>
      <c r="C147" s="83" t="s">
        <v>1309</v>
      </c>
      <c r="D147" s="85" t="s">
        <v>1310</v>
      </c>
      <c r="E147" s="85" t="s">
        <v>1311</v>
      </c>
      <c r="F147" s="86" t="s">
        <v>834</v>
      </c>
      <c r="G147" s="86" t="s">
        <v>848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1290</v>
      </c>
      <c r="B148" s="81" t="s">
        <v>1312</v>
      </c>
      <c r="C148" s="83" t="s">
        <v>1313</v>
      </c>
      <c r="D148" s="85" t="s">
        <v>1314</v>
      </c>
      <c r="E148" s="85" t="s">
        <v>1315</v>
      </c>
      <c r="F148" s="86" t="s">
        <v>910</v>
      </c>
      <c r="G148" s="86" t="s">
        <v>861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1290</v>
      </c>
      <c r="B149" s="81" t="s">
        <v>1316</v>
      </c>
      <c r="C149" s="83" t="s">
        <v>1317</v>
      </c>
      <c r="D149" s="85" t="s">
        <v>1318</v>
      </c>
      <c r="E149" s="85" t="s">
        <v>1319</v>
      </c>
      <c r="F149" s="86" t="s">
        <v>834</v>
      </c>
      <c r="G149" s="86" t="s">
        <v>848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1290</v>
      </c>
      <c r="B150" s="81" t="s">
        <v>1320</v>
      </c>
      <c r="C150" s="83" t="s">
        <v>1321</v>
      </c>
      <c r="D150" s="85" t="s">
        <v>1322</v>
      </c>
      <c r="E150" s="85" t="s">
        <v>1323</v>
      </c>
      <c r="F150" s="86" t="s">
        <v>484</v>
      </c>
      <c r="G150" s="86" t="s">
        <v>848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1290</v>
      </c>
      <c r="B151" s="81" t="s">
        <v>1324</v>
      </c>
      <c r="C151" s="83" t="s">
        <v>1325</v>
      </c>
      <c r="D151" s="85" t="s">
        <v>1326</v>
      </c>
      <c r="E151" s="85" t="s">
        <v>1327</v>
      </c>
      <c r="F151" s="86" t="s">
        <v>929</v>
      </c>
      <c r="G151" s="86" t="s">
        <v>848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1290</v>
      </c>
      <c r="B152" s="81" t="s">
        <v>1328</v>
      </c>
      <c r="C152" s="83" t="s">
        <v>1329</v>
      </c>
      <c r="D152" s="85" t="s">
        <v>1330</v>
      </c>
      <c r="E152" s="85" t="s">
        <v>1331</v>
      </c>
      <c r="F152" s="86" t="s">
        <v>834</v>
      </c>
      <c r="G152" s="86" t="s">
        <v>848</v>
      </c>
      <c r="H152" s="86">
        <v>2</v>
      </c>
      <c r="I152" s="88">
        <f>IF(COUNTIF(J152:AW152,"&lt;&gt;")=0,"",SUMPRODUCT(((Recommendations[ImplStatus]="Implemented")+(Recommendations[ImplStatus]="Compensated"))*ISNUMBER(MATCH(Recommendations[Id],J152:AW152,0)))/COUNTIF(J152:AW152,"&lt;&gt;"))</f>
        <v>0</v>
      </c>
      <c r="J152" s="90" t="s">
        <v>178</v>
      </c>
      <c r="K152" s="90" t="s">
        <v>279</v>
      </c>
      <c r="L152" s="90" t="s">
        <v>285</v>
      </c>
      <c r="M152" s="90" t="s">
        <v>303</v>
      </c>
      <c r="N152" s="90" t="s">
        <v>315</v>
      </c>
      <c r="O152" s="90" t="s">
        <v>377</v>
      </c>
      <c r="P152" s="90" t="s">
        <v>382</v>
      </c>
      <c r="Q152" s="90" t="s">
        <v>387</v>
      </c>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1290</v>
      </c>
      <c r="B153" s="81" t="s">
        <v>1332</v>
      </c>
      <c r="C153" s="83" t="s">
        <v>1333</v>
      </c>
      <c r="D153" s="85" t="s">
        <v>1334</v>
      </c>
      <c r="E153" s="85" t="s">
        <v>1335</v>
      </c>
      <c r="F153" s="86" t="s">
        <v>834</v>
      </c>
      <c r="G153" s="86" t="s">
        <v>848</v>
      </c>
      <c r="H153" s="86">
        <v>2</v>
      </c>
      <c r="I153" s="88">
        <f>IF(COUNTIF(J153:AW153,"&lt;&gt;")=0,"",SUMPRODUCT(((Recommendations[ImplStatus]="Implemented")+(Recommendations[ImplStatus]="Compensated"))*ISNUMBER(MATCH(Recommendations[Id],J153:AW153,0)))/COUNTIF(J153:AW153,"&lt;&gt;"))</f>
        <v>0</v>
      </c>
      <c r="J153" s="90" t="s">
        <v>165</v>
      </c>
      <c r="K153" s="90" t="s">
        <v>183</v>
      </c>
      <c r="L153" s="90" t="s">
        <v>195</v>
      </c>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1290</v>
      </c>
      <c r="B154" s="81" t="s">
        <v>1336</v>
      </c>
      <c r="C154" s="83" t="s">
        <v>1337</v>
      </c>
      <c r="D154" s="85" t="s">
        <v>1338</v>
      </c>
      <c r="E154" s="85" t="s">
        <v>1339</v>
      </c>
      <c r="F154" s="86" t="s">
        <v>834</v>
      </c>
      <c r="G154" s="86" t="s">
        <v>848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1290</v>
      </c>
      <c r="B155" s="81" t="s">
        <v>1340</v>
      </c>
      <c r="C155" s="83" t="s">
        <v>1341</v>
      </c>
      <c r="D155" s="85" t="s">
        <v>1342</v>
      </c>
      <c r="E155" s="85" t="s">
        <v>1343</v>
      </c>
      <c r="F155" s="86" t="s">
        <v>834</v>
      </c>
      <c r="G155" s="86" t="s">
        <v>821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1290</v>
      </c>
      <c r="B156" s="81" t="s">
        <v>1344</v>
      </c>
      <c r="C156" s="83" t="s">
        <v>1345</v>
      </c>
      <c r="D156" s="85" t="s">
        <v>1346</v>
      </c>
      <c r="E156" s="85" t="s">
        <v>1347</v>
      </c>
      <c r="F156" s="86" t="s">
        <v>834</v>
      </c>
      <c r="G156" s="86" t="s">
        <v>848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1348</v>
      </c>
      <c r="B157" s="80">
        <v>17</v>
      </c>
      <c r="C157" s="82" t="s">
        <v>25</v>
      </c>
      <c r="D157" s="84" t="s">
        <v>1349</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1348</v>
      </c>
      <c r="B158" s="81" t="s">
        <v>1350</v>
      </c>
      <c r="C158" s="83" t="s">
        <v>1351</v>
      </c>
      <c r="D158" s="85" t="s">
        <v>1352</v>
      </c>
      <c r="E158" s="85" t="s">
        <v>1353</v>
      </c>
      <c r="F158" s="86" t="s">
        <v>929</v>
      </c>
      <c r="G158" s="86" t="s">
        <v>817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1348</v>
      </c>
      <c r="B159" s="81" t="s">
        <v>1354</v>
      </c>
      <c r="C159" s="83" t="s">
        <v>1355</v>
      </c>
      <c r="D159" s="85" t="s">
        <v>1356</v>
      </c>
      <c r="E159" s="85" t="s">
        <v>1357</v>
      </c>
      <c r="F159" s="86" t="s">
        <v>910</v>
      </c>
      <c r="G159" s="86" t="s">
        <v>861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1348</v>
      </c>
      <c r="B160" s="81" t="s">
        <v>1358</v>
      </c>
      <c r="C160" s="83" t="s">
        <v>1359</v>
      </c>
      <c r="D160" s="85" t="s">
        <v>1360</v>
      </c>
      <c r="E160" s="85" t="s">
        <v>1361</v>
      </c>
      <c r="F160" s="86" t="s">
        <v>910</v>
      </c>
      <c r="G160" s="86" t="s">
        <v>861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1348</v>
      </c>
      <c r="B161" s="81" t="s">
        <v>1362</v>
      </c>
      <c r="C161" s="83" t="s">
        <v>1363</v>
      </c>
      <c r="D161" s="85" t="s">
        <v>1364</v>
      </c>
      <c r="E161" s="85" t="s">
        <v>1365</v>
      </c>
      <c r="F161" s="86" t="s">
        <v>910</v>
      </c>
      <c r="G161" s="86" t="s">
        <v>861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1348</v>
      </c>
      <c r="B162" s="81" t="s">
        <v>1366</v>
      </c>
      <c r="C162" s="83" t="s">
        <v>1367</v>
      </c>
      <c r="D162" s="85" t="s">
        <v>1368</v>
      </c>
      <c r="E162" s="85" t="s">
        <v>1369</v>
      </c>
      <c r="F162" s="86" t="s">
        <v>929</v>
      </c>
      <c r="G162" s="86" t="s">
        <v>817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1348</v>
      </c>
      <c r="B163" s="81" t="s">
        <v>1370</v>
      </c>
      <c r="C163" s="83" t="s">
        <v>1371</v>
      </c>
      <c r="D163" s="85" t="s">
        <v>1372</v>
      </c>
      <c r="E163" s="85" t="s">
        <v>1373</v>
      </c>
      <c r="F163" s="86" t="s">
        <v>929</v>
      </c>
      <c r="G163" s="86" t="s">
        <v>817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1348</v>
      </c>
      <c r="B164" s="81" t="s">
        <v>1374</v>
      </c>
      <c r="C164" s="83" t="s">
        <v>1375</v>
      </c>
      <c r="D164" s="85" t="s">
        <v>1376</v>
      </c>
      <c r="E164" s="85" t="s">
        <v>1377</v>
      </c>
      <c r="F164" s="86" t="s">
        <v>929</v>
      </c>
      <c r="G164" s="86" t="s">
        <v>1129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1348</v>
      </c>
      <c r="B165" s="81" t="s">
        <v>1378</v>
      </c>
      <c r="C165" s="83" t="s">
        <v>1379</v>
      </c>
      <c r="D165" s="85" t="s">
        <v>1380</v>
      </c>
      <c r="E165" s="85" t="s">
        <v>1381</v>
      </c>
      <c r="F165" s="86" t="s">
        <v>929</v>
      </c>
      <c r="G165" s="86" t="s">
        <v>1129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1348</v>
      </c>
      <c r="B166" s="81" t="s">
        <v>1382</v>
      </c>
      <c r="C166" s="83" t="s">
        <v>1383</v>
      </c>
      <c r="D166" s="85" t="s">
        <v>1384</v>
      </c>
      <c r="E166" s="85" t="s">
        <v>1385</v>
      </c>
      <c r="F166" s="86" t="s">
        <v>910</v>
      </c>
      <c r="G166" s="86" t="s">
        <v>1129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1386</v>
      </c>
      <c r="B167" s="80">
        <v>18</v>
      </c>
      <c r="C167" s="82" t="s">
        <v>25</v>
      </c>
      <c r="D167" s="84" t="s">
        <v>1387</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1386</v>
      </c>
      <c r="B168" s="81" t="s">
        <v>1388</v>
      </c>
      <c r="C168" s="83" t="s">
        <v>1389</v>
      </c>
      <c r="D168" s="85" t="s">
        <v>1390</v>
      </c>
      <c r="E168" s="85" t="s">
        <v>1391</v>
      </c>
      <c r="F168" s="86" t="s">
        <v>910</v>
      </c>
      <c r="G168" s="86" t="s">
        <v>861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1386</v>
      </c>
      <c r="B169" s="81" t="s">
        <v>1392</v>
      </c>
      <c r="C169" s="83" t="s">
        <v>1393</v>
      </c>
      <c r="D169" s="85" t="s">
        <v>1394</v>
      </c>
      <c r="E169" s="85" t="s">
        <v>1395</v>
      </c>
      <c r="F169" s="86" t="s">
        <v>484</v>
      </c>
      <c r="G169" s="86" t="s">
        <v>821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1386</v>
      </c>
      <c r="B170" s="81" t="s">
        <v>1396</v>
      </c>
      <c r="C170" s="83" t="s">
        <v>1397</v>
      </c>
      <c r="D170" s="85" t="s">
        <v>1398</v>
      </c>
      <c r="E170" s="85" t="s">
        <v>1399</v>
      </c>
      <c r="F170" s="86" t="s">
        <v>484</v>
      </c>
      <c r="G170" s="86" t="s">
        <v>848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1386</v>
      </c>
      <c r="B171" s="81" t="s">
        <v>1400</v>
      </c>
      <c r="C171" s="83" t="s">
        <v>1401</v>
      </c>
      <c r="D171" s="85" t="s">
        <v>1402</v>
      </c>
      <c r="E171" s="85" t="s">
        <v>1403</v>
      </c>
      <c r="F171" s="86" t="s">
        <v>484</v>
      </c>
      <c r="G171" s="86" t="s">
        <v>848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1386</v>
      </c>
      <c r="B172" s="91" t="s">
        <v>1404</v>
      </c>
      <c r="C172" s="92" t="s">
        <v>1405</v>
      </c>
      <c r="D172" s="93" t="s">
        <v>1406</v>
      </c>
      <c r="E172" s="93" t="s">
        <v>1407</v>
      </c>
      <c r="F172" s="94" t="s">
        <v>484</v>
      </c>
      <c r="G172" s="94" t="s">
        <v>821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533</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IFERROR(INDEX('Recommendations'!$I$2:$I$87, MATCH(J2,'Recommendations'!$B$2:$B$87,0))="Implemented", FALSE))</xm:f>
            <x14:dxf>
              <font>
                <color rgb="FF000000"/>
              </font>
              <fill>
                <patternFill>
                  <bgColor rgb="FF3C7D22"/>
                </patternFill>
              </fill>
            </x14:dxf>
          </x14:cfRule>
          <x14:cfRule type="expression" priority="2" id="{00000000-000E-0000-0400-000002000000}">
            <xm:f>AND(J2&lt;&gt;"", IFERROR(INDEX('Recommendations'!$I$2:$I$87, MATCH(J2,'Recommendations'!$B$2:$B$87,0))="Compensated", FALSE))</xm:f>
            <x14:dxf>
              <font>
                <color rgb="FF000000"/>
              </font>
              <fill>
                <patternFill>
                  <bgColor rgb="FFC6E0B4"/>
                </patternFill>
              </fill>
            </x14:dxf>
          </x14:cfRule>
          <x14:cfRule type="expression" priority="3" id="{00000000-000E-0000-0400-000003000000}">
            <xm:f>AND(J2&lt;&gt;"", IFERROR(INDEX('Recommendations'!$I$2:$I$87, MATCH(J2,'Recommendations'!$B$2:$B$87,0))="Testing", FALSE))</xm:f>
            <x14:dxf>
              <font>
                <color rgb="FF000000"/>
              </font>
              <fill>
                <patternFill>
                  <bgColor rgb="FFFFC000"/>
                </patternFill>
              </fill>
            </x14:dxf>
          </x14:cfRule>
          <x14:cfRule type="expression" priority="4" id="{00000000-000E-0000-0400-000004000000}">
            <xm:f>AND(J2&lt;&gt;"", IFERROR(INDEX('Recommendations'!$I$2:$I$87, MATCH(J2,'Recommendations'!$B$2:$B$87,0))="Failed", FALSE))</xm:f>
            <x14:dxf>
              <font>
                <color rgb="FF000000"/>
              </font>
              <fill>
                <patternFill>
                  <bgColor rgb="FFD82891"/>
                </patternFill>
              </fill>
            </x14:dxf>
          </x14:cfRule>
          <x14:cfRule type="expression" priority="5" id="{00000000-000E-0000-0400-000005000000}">
            <xm:f>AND(J2&lt;&gt;"", IFERROR(INDEX('Recommendations'!$I$2:$I$87, MATCH(J2,'Recommendations'!$B$2:$B$87,0))="Risk Accepted", FALSE))</xm:f>
            <x14:dxf>
              <font>
                <color rgb="FF000000"/>
              </font>
              <fill>
                <patternFill>
                  <bgColor rgb="FFD9D9D9"/>
                </patternFill>
              </fill>
            </x14:dxf>
          </x14:cfRule>
          <x14:cfRule type="expression" priority="6" id="{00000000-000E-0000-0400-000006000000}">
            <xm:f>AND(J2&lt;&gt;"", IFERROR(INDEX('Recommendations'!$I$2:$I$87, MATCH(J2,'Recommendations'!$B$2:$B$87,0))="N/A",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MySQL Enterprise Edition 8.4 Benchmark - SHGIR</dc:title>
  <dc:subject>Generated on: 2026-06-08 20:11:17</dc:subject>
  <dc:creator>Anicet Fopa Tchoffo</dc:creator>
  <cp:keywords>Baseline;Hardening;CIS;Benchmark</cp:keywords>
  <dc:description>Baseline Developed By: Center for Internet Security (CIS)</dc:description>
  <cp:lastModifiedBy>Anicet Fopa Tchoffo</cp:lastModifiedBy>
  <dcterms:modified xsi:type="dcterms:W3CDTF">2026-06-08T19:11:25Z</dcterms:modified>
  <cp:category>CIS</cp:category>
  <cp:contentStatus>Draft</cp:contentStatus>
</cp:coreProperties>
</file>