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CDE74D6B2AE3771841278527C38C120529EA0279" xr6:coauthVersionLast="47" xr6:coauthVersionMax="47" xr10:uidLastSave="{BFEBCFDE-9677-4DE4-8FA3-910441536CEA}"/>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86" i="3"/>
  <c r="D86" i="3"/>
  <c r="C86" i="3"/>
  <c r="F86" i="3" s="1"/>
  <c r="F85" i="3"/>
  <c r="E93" i="3" s="1"/>
  <c r="E85" i="3"/>
  <c r="D85" i="3"/>
  <c r="C85" i="3"/>
  <c r="E84" i="3"/>
  <c r="D84" i="3"/>
  <c r="C84" i="3"/>
  <c r="W136" i="3" s="1"/>
  <c r="E83" i="3"/>
  <c r="D83" i="3"/>
  <c r="C83" i="3"/>
  <c r="U136" i="3" s="1"/>
  <c r="F82" i="3"/>
  <c r="T165" i="3" s="1"/>
  <c r="E82" i="3"/>
  <c r="D82" i="3"/>
  <c r="C82" i="3"/>
  <c r="S136" i="3" s="1"/>
  <c r="E68" i="3"/>
  <c r="D68" i="3"/>
  <c r="C68" i="3"/>
  <c r="F68" i="3" s="1"/>
  <c r="E67" i="3"/>
  <c r="D67" i="3"/>
  <c r="C67" i="3"/>
  <c r="F67" i="3" s="1"/>
  <c r="E49" i="3"/>
  <c r="D49" i="3"/>
  <c r="C49" i="3"/>
  <c r="F49" i="3" s="1"/>
  <c r="F48" i="3"/>
  <c r="E57" i="3" s="1"/>
  <c r="E48" i="3"/>
  <c r="D48" i="3"/>
  <c r="C48" i="3"/>
  <c r="E47" i="3"/>
  <c r="D47" i="3"/>
  <c r="C47" i="3"/>
  <c r="F47" i="3" s="1"/>
  <c r="E46" i="3"/>
  <c r="F46" i="3" s="1"/>
  <c r="D46" i="3"/>
  <c r="C46" i="3"/>
  <c r="E45" i="3"/>
  <c r="D45" i="3"/>
  <c r="C45" i="3"/>
  <c r="F45" i="3" s="1"/>
  <c r="E44" i="3"/>
  <c r="D44" i="3"/>
  <c r="C44" i="3"/>
  <c r="F44" i="3" s="1"/>
  <c r="E30" i="3"/>
  <c r="D30" i="3"/>
  <c r="C30" i="3"/>
  <c r="F30" i="3" s="1"/>
  <c r="E29" i="3"/>
  <c r="D29" i="3"/>
  <c r="C29" i="3"/>
  <c r="F29" i="3" s="1"/>
  <c r="E16" i="3"/>
  <c r="D16" i="3"/>
  <c r="C16" i="3"/>
  <c r="F16" i="3" s="1"/>
  <c r="D9" i="3"/>
  <c r="C9" i="3"/>
  <c r="D8" i="3"/>
  <c r="C8" i="3"/>
  <c r="C7" i="3"/>
  <c r="D7" i="3" s="1"/>
  <c r="E73" i="3" l="1"/>
  <c r="D73" i="3"/>
  <c r="C73" i="3"/>
  <c r="E110" i="3"/>
  <c r="D110" i="3"/>
  <c r="C110" i="3"/>
  <c r="E54" i="3"/>
  <c r="D54" i="3"/>
  <c r="C54" i="3"/>
  <c r="E111" i="3"/>
  <c r="D111" i="3"/>
  <c r="C111" i="3"/>
  <c r="E56" i="3"/>
  <c r="D56" i="3"/>
  <c r="C56" i="3"/>
  <c r="E113" i="3"/>
  <c r="D113" i="3"/>
  <c r="C113" i="3"/>
  <c r="E112" i="3"/>
  <c r="D112" i="3"/>
  <c r="C112" i="3"/>
  <c r="R165" i="3"/>
  <c r="R160" i="3"/>
  <c r="R155" i="3"/>
  <c r="R150" i="3"/>
  <c r="R145" i="3"/>
  <c r="R140" i="3"/>
  <c r="R164" i="3"/>
  <c r="R159" i="3"/>
  <c r="R154" i="3"/>
  <c r="R149" i="3"/>
  <c r="R144" i="3"/>
  <c r="R139" i="3"/>
  <c r="R168" i="3"/>
  <c r="R163" i="3"/>
  <c r="R158" i="3"/>
  <c r="R153" i="3"/>
  <c r="R148" i="3"/>
  <c r="R143" i="3"/>
  <c r="R138" i="3"/>
  <c r="D20" i="3"/>
  <c r="R167" i="3"/>
  <c r="R162" i="3"/>
  <c r="R157" i="3"/>
  <c r="R152" i="3"/>
  <c r="R147" i="3"/>
  <c r="R142" i="3"/>
  <c r="E20" i="3"/>
  <c r="R166" i="3"/>
  <c r="R161" i="3"/>
  <c r="R156" i="3"/>
  <c r="R151" i="3"/>
  <c r="R146" i="3"/>
  <c r="R141" i="3"/>
  <c r="C20" i="3"/>
  <c r="C58" i="3"/>
  <c r="E58" i="3"/>
  <c r="D58" i="3"/>
  <c r="D35" i="3"/>
  <c r="C35" i="3"/>
  <c r="E35" i="3"/>
  <c r="E72" i="3"/>
  <c r="D72" i="3"/>
  <c r="C72" i="3"/>
  <c r="E94" i="3"/>
  <c r="D94" i="3"/>
  <c r="C94" i="3"/>
  <c r="E55" i="3"/>
  <c r="D55" i="3"/>
  <c r="C55" i="3"/>
  <c r="E34" i="3"/>
  <c r="D34" i="3"/>
  <c r="C34" i="3"/>
  <c r="C53" i="3"/>
  <c r="E53" i="3"/>
  <c r="D53" i="3"/>
  <c r="T141" i="3"/>
  <c r="T146" i="3"/>
  <c r="T151" i="3"/>
  <c r="T156" i="3"/>
  <c r="T161" i="3"/>
  <c r="T166" i="3"/>
  <c r="C93" i="3"/>
  <c r="D93" i="3"/>
  <c r="F84" i="3"/>
  <c r="Q136" i="3"/>
  <c r="T142" i="3"/>
  <c r="T147" i="3"/>
  <c r="T152" i="3"/>
  <c r="T157" i="3"/>
  <c r="T162" i="3"/>
  <c r="T167" i="3"/>
  <c r="F83" i="3"/>
  <c r="T138" i="3"/>
  <c r="T143" i="3"/>
  <c r="T148" i="3"/>
  <c r="T153" i="3"/>
  <c r="T158" i="3"/>
  <c r="T163" i="3"/>
  <c r="T168" i="3"/>
  <c r="C90" i="3"/>
  <c r="T139" i="3"/>
  <c r="T144" i="3"/>
  <c r="T149" i="3"/>
  <c r="T154" i="3"/>
  <c r="T159" i="3"/>
  <c r="T164" i="3"/>
  <c r="C57" i="3"/>
  <c r="D57" i="3"/>
  <c r="D90" i="3"/>
  <c r="E90" i="3"/>
  <c r="T140" i="3"/>
  <c r="T145" i="3"/>
  <c r="T150" i="3"/>
  <c r="T155" i="3"/>
  <c r="T160" i="3"/>
  <c r="X164" i="3" l="1"/>
  <c r="X159" i="3"/>
  <c r="X154" i="3"/>
  <c r="X149" i="3"/>
  <c r="X144" i="3"/>
  <c r="X139" i="3"/>
  <c r="X168" i="3"/>
  <c r="X163" i="3"/>
  <c r="X158" i="3"/>
  <c r="X153" i="3"/>
  <c r="X148" i="3"/>
  <c r="X143" i="3"/>
  <c r="X138" i="3"/>
  <c r="X167" i="3"/>
  <c r="X162" i="3"/>
  <c r="X157" i="3"/>
  <c r="X152" i="3"/>
  <c r="X147" i="3"/>
  <c r="X142" i="3"/>
  <c r="D92" i="3"/>
  <c r="X166" i="3"/>
  <c r="X161" i="3"/>
  <c r="X156" i="3"/>
  <c r="X151" i="3"/>
  <c r="X146" i="3"/>
  <c r="X141" i="3"/>
  <c r="E92" i="3"/>
  <c r="X165" i="3"/>
  <c r="X160" i="3"/>
  <c r="X155" i="3"/>
  <c r="X150" i="3"/>
  <c r="X145" i="3"/>
  <c r="X140" i="3"/>
  <c r="C92" i="3"/>
  <c r="D91" i="3"/>
  <c r="V164" i="3"/>
  <c r="V159" i="3"/>
  <c r="V154" i="3"/>
  <c r="V149" i="3"/>
  <c r="V144" i="3"/>
  <c r="V139" i="3"/>
  <c r="V168" i="3"/>
  <c r="V163" i="3"/>
  <c r="V158" i="3"/>
  <c r="V153" i="3"/>
  <c r="V148" i="3"/>
  <c r="V143" i="3"/>
  <c r="V138" i="3"/>
  <c r="V167" i="3"/>
  <c r="V162" i="3"/>
  <c r="V157" i="3"/>
  <c r="V152" i="3"/>
  <c r="V147" i="3"/>
  <c r="V142" i="3"/>
  <c r="C91" i="3"/>
  <c r="V166" i="3"/>
  <c r="V161" i="3"/>
  <c r="V156" i="3"/>
  <c r="V151" i="3"/>
  <c r="V146" i="3"/>
  <c r="V141" i="3"/>
  <c r="V165" i="3"/>
  <c r="V160" i="3"/>
  <c r="V155" i="3"/>
  <c r="V150" i="3"/>
  <c r="V145" i="3"/>
  <c r="V140" i="3"/>
  <c r="E9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Ensure nosuid option set on /tmp partition</t>
        </r>
      </text>
    </comment>
    <comment ref="K19" authorId="0" shapeId="0" xr:uid="{00000000-0006-0000-0400-000028000000}">
      <text>
        <r>
          <rPr>
            <sz val="11"/>
            <rFont val="Calibri"/>
          </rPr>
          <t>Ensure noexec option set on /tmp partition</t>
        </r>
      </text>
    </comment>
    <comment ref="L19" authorId="0" shapeId="0" xr:uid="{00000000-0006-0000-0400-000002000000}">
      <text>
        <r>
          <rPr>
            <sz val="11"/>
            <rFont val="Calibri"/>
          </rPr>
          <t>Ensure nodev option set on /dev/shm partition</t>
        </r>
      </text>
    </comment>
    <comment ref="M19" authorId="0" shapeId="0" xr:uid="{00000000-0006-0000-0400-000003000000}">
      <text>
        <r>
          <rPr>
            <sz val="11"/>
            <rFont val="Calibri"/>
          </rPr>
          <t>Ensure nosuid option set on /dev/shm partition</t>
        </r>
      </text>
    </comment>
    <comment ref="N19" authorId="0" shapeId="0" xr:uid="{00000000-0006-0000-0400-000004000000}">
      <text>
        <r>
          <rPr>
            <sz val="11"/>
            <rFont val="Calibri"/>
          </rPr>
          <t>Ensure noexec option set on /dev/shm partition</t>
        </r>
      </text>
    </comment>
    <comment ref="O19" authorId="0" shapeId="0" xr:uid="{00000000-0006-0000-0400-000005000000}">
      <text>
        <r>
          <rPr>
            <sz val="11"/>
            <rFont val="Calibri"/>
          </rPr>
          <t>Ensure separate partition exists for /home</t>
        </r>
      </text>
    </comment>
    <comment ref="P19" authorId="0" shapeId="0" xr:uid="{00000000-0006-0000-0400-000006000000}">
      <text>
        <r>
          <rPr>
            <sz val="11"/>
            <rFont val="Calibri"/>
          </rPr>
          <t>Ensure nodev option set on /home partition</t>
        </r>
      </text>
    </comment>
    <comment ref="Q19" authorId="0" shapeId="0" xr:uid="{00000000-0006-0000-0400-000007000000}">
      <text>
        <r>
          <rPr>
            <sz val="11"/>
            <rFont val="Calibri"/>
          </rPr>
          <t>Ensure nosuid option set on /home partition</t>
        </r>
      </text>
    </comment>
    <comment ref="R19" authorId="0" shapeId="0" xr:uid="{00000000-0006-0000-0400-000008000000}">
      <text>
        <r>
          <rPr>
            <sz val="11"/>
            <rFont val="Calibri"/>
          </rPr>
          <t>Ensure separate partition exists for /var</t>
        </r>
      </text>
    </comment>
    <comment ref="S19" authorId="0" shapeId="0" xr:uid="{00000000-0006-0000-0400-000009000000}">
      <text>
        <r>
          <rPr>
            <sz val="11"/>
            <rFont val="Calibri"/>
          </rPr>
          <t>Ensure nodev option set on /var partition</t>
        </r>
      </text>
    </comment>
    <comment ref="T19" authorId="0" shapeId="0" xr:uid="{00000000-0006-0000-0400-00000A000000}">
      <text>
        <r>
          <rPr>
            <sz val="11"/>
            <rFont val="Calibri"/>
          </rPr>
          <t>Ensure nosuid option set on /var partition</t>
        </r>
      </text>
    </comment>
    <comment ref="U19" authorId="0" shapeId="0" xr:uid="{00000000-0006-0000-0400-00000B000000}">
      <text>
        <r>
          <rPr>
            <sz val="11"/>
            <rFont val="Calibri"/>
          </rPr>
          <t>Ensure separate partition exists for /var/tmp</t>
        </r>
      </text>
    </comment>
    <comment ref="V19" authorId="0" shapeId="0" xr:uid="{00000000-0006-0000-0400-00000C000000}">
      <text>
        <r>
          <rPr>
            <sz val="11"/>
            <rFont val="Calibri"/>
          </rPr>
          <t>Ensure nodev option set on /var/tmp partition</t>
        </r>
      </text>
    </comment>
    <comment ref="W19" authorId="0" shapeId="0" xr:uid="{00000000-0006-0000-0400-00000D000000}">
      <text>
        <r>
          <rPr>
            <sz val="11"/>
            <rFont val="Calibri"/>
          </rPr>
          <t>Ensure nosuid option set on /var/tmp partition</t>
        </r>
      </text>
    </comment>
    <comment ref="X19" authorId="0" shapeId="0" xr:uid="{00000000-0006-0000-0400-00000E000000}">
      <text>
        <r>
          <rPr>
            <sz val="11"/>
            <rFont val="Calibri"/>
          </rPr>
          <t>Ensure noexec option set on /var/tmp partition</t>
        </r>
      </text>
    </comment>
    <comment ref="Y19" authorId="0" shapeId="0" xr:uid="{00000000-0006-0000-0400-00000F000000}">
      <text>
        <r>
          <rPr>
            <sz val="11"/>
            <rFont val="Calibri"/>
          </rPr>
          <t>Ensure nodev option set on /var/log partition</t>
        </r>
      </text>
    </comment>
    <comment ref="Z19" authorId="0" shapeId="0" xr:uid="{00000000-0006-0000-0400-000010000000}">
      <text>
        <r>
          <rPr>
            <sz val="11"/>
            <rFont val="Calibri"/>
          </rPr>
          <t>Ensure nosuid option set on /var/log partition</t>
        </r>
      </text>
    </comment>
    <comment ref="AA19" authorId="0" shapeId="0" xr:uid="{00000000-0006-0000-0400-000011000000}">
      <text>
        <r>
          <rPr>
            <sz val="11"/>
            <rFont val="Calibri"/>
          </rPr>
          <t>Ensure noexec option set on /var/log partition</t>
        </r>
      </text>
    </comment>
    <comment ref="AB19" authorId="0" shapeId="0" xr:uid="{00000000-0006-0000-0400-000012000000}">
      <text>
        <r>
          <rPr>
            <sz val="11"/>
            <rFont val="Calibri"/>
          </rPr>
          <t>Ensure nodev option set on /var/log/audit partition</t>
        </r>
      </text>
    </comment>
    <comment ref="AC19" authorId="0" shapeId="0" xr:uid="{00000000-0006-0000-0400-000013000000}">
      <text>
        <r>
          <rPr>
            <sz val="11"/>
            <rFont val="Calibri"/>
          </rPr>
          <t>Ensure nosuid option set on /var/log/audit partition</t>
        </r>
      </text>
    </comment>
    <comment ref="AD19" authorId="0" shapeId="0" xr:uid="{00000000-0006-0000-0400-000014000000}">
      <text>
        <r>
          <rPr>
            <sz val="11"/>
            <rFont val="Calibri"/>
          </rPr>
          <t>Ensure noexec option set on /var/log/audit partition</t>
        </r>
      </text>
    </comment>
    <comment ref="AE19" authorId="0" shapeId="0" xr:uid="{00000000-0006-0000-0400-000015000000}">
      <text>
        <r>
          <rPr>
            <sz val="11"/>
            <rFont val="Calibri"/>
          </rPr>
          <t>Ensure SELinux is installed</t>
        </r>
      </text>
    </comment>
    <comment ref="AF19" authorId="0" shapeId="0" xr:uid="{00000000-0006-0000-0400-000016000000}">
      <text>
        <r>
          <rPr>
            <sz val="11"/>
            <rFont val="Calibri"/>
          </rPr>
          <t>Ensure SELinux is not disabled in bootloader configuration</t>
        </r>
      </text>
    </comment>
    <comment ref="AG19" authorId="0" shapeId="0" xr:uid="{00000000-0006-0000-0400-000017000000}">
      <text>
        <r>
          <rPr>
            <sz val="11"/>
            <rFont val="Calibri"/>
          </rPr>
          <t>Ensure SELinux policy is configured</t>
        </r>
      </text>
    </comment>
    <comment ref="AH19" authorId="0" shapeId="0" xr:uid="{00000000-0006-0000-0400-000018000000}">
      <text>
        <r>
          <rPr>
            <sz val="11"/>
            <rFont val="Calibri"/>
          </rPr>
          <t>Ensure the SELinux mode is not disabled</t>
        </r>
      </text>
    </comment>
    <comment ref="AI19" authorId="0" shapeId="0" xr:uid="{00000000-0006-0000-0400-000019000000}">
      <text>
        <r>
          <rPr>
            <sz val="11"/>
            <rFont val="Calibri"/>
          </rPr>
          <t>Ensure the SELinux mode is enforcing</t>
        </r>
      </text>
    </comment>
    <comment ref="AJ19" authorId="0" shapeId="0" xr:uid="{00000000-0006-0000-0400-00001A000000}">
      <text>
        <r>
          <rPr>
            <sz val="11"/>
            <rFont val="Calibri"/>
          </rPr>
          <t>Ensure no unconfined services exist</t>
        </r>
      </text>
    </comment>
    <comment ref="AK19" authorId="0" shapeId="0" xr:uid="{00000000-0006-0000-0400-00001B000000}">
      <text>
        <r>
          <rPr>
            <sz val="11"/>
            <rFont val="Calibri"/>
          </rPr>
          <t>Ensure bootloader password is set</t>
        </r>
      </text>
    </comment>
    <comment ref="AL19" authorId="0" shapeId="0" xr:uid="{00000000-0006-0000-0400-00001C000000}">
      <text>
        <r>
          <rPr>
            <sz val="11"/>
            <rFont val="Calibri"/>
          </rPr>
          <t>Ensure access to bootloader config is configured</t>
        </r>
      </text>
    </comment>
    <comment ref="AM19" authorId="0" shapeId="0" xr:uid="{00000000-0006-0000-0400-00001D000000}">
      <text>
        <r>
          <rPr>
            <sz val="11"/>
            <rFont val="Calibri"/>
          </rPr>
          <t>Ensure access to /etc/motd is configured</t>
        </r>
      </text>
    </comment>
    <comment ref="AN19" authorId="0" shapeId="0" xr:uid="{00000000-0006-0000-0400-00001E000000}">
      <text>
        <r>
          <rPr>
            <sz val="11"/>
            <rFont val="Calibri"/>
          </rPr>
          <t>Ensure access to /etc/issue is configured</t>
        </r>
      </text>
    </comment>
    <comment ref="AO19" authorId="0" shapeId="0" xr:uid="{00000000-0006-0000-0400-00001F000000}">
      <text>
        <r>
          <rPr>
            <sz val="11"/>
            <rFont val="Calibri"/>
          </rPr>
          <t>Ensure access to /etc/issue.net is configured</t>
        </r>
      </text>
    </comment>
    <comment ref="AP19" authorId="0" shapeId="0" xr:uid="{00000000-0006-0000-0400-000020000000}">
      <text>
        <r>
          <rPr>
            <sz val="11"/>
            <rFont val="Calibri"/>
          </rPr>
          <t>Ensure permissions on /etc/crontab are configured</t>
        </r>
      </text>
    </comment>
    <comment ref="AQ19" authorId="0" shapeId="0" xr:uid="{00000000-0006-0000-0400-000021000000}">
      <text>
        <r>
          <rPr>
            <sz val="11"/>
            <rFont val="Calibri"/>
          </rPr>
          <t>Ensure permissions on /etc/cron.hourly are configured</t>
        </r>
      </text>
    </comment>
    <comment ref="AR19" authorId="0" shapeId="0" xr:uid="{00000000-0006-0000-0400-000022000000}">
      <text>
        <r>
          <rPr>
            <sz val="11"/>
            <rFont val="Calibri"/>
          </rPr>
          <t>Ensure permissions on /etc/cron.daily are configured</t>
        </r>
      </text>
    </comment>
    <comment ref="AS19" authorId="0" shapeId="0" xr:uid="{00000000-0006-0000-0400-000023000000}">
      <text>
        <r>
          <rPr>
            <sz val="11"/>
            <rFont val="Calibri"/>
          </rPr>
          <t>Ensure permissions on /etc/cron.weekly are configured</t>
        </r>
      </text>
    </comment>
    <comment ref="AT19" authorId="0" shapeId="0" xr:uid="{00000000-0006-0000-0400-000024000000}">
      <text>
        <r>
          <rPr>
            <sz val="11"/>
            <rFont val="Calibri"/>
          </rPr>
          <t>Ensure permissions on /etc/cron.monthly are configured</t>
        </r>
      </text>
    </comment>
    <comment ref="AU19" authorId="0" shapeId="0" xr:uid="{00000000-0006-0000-0400-000025000000}">
      <text>
        <r>
          <rPr>
            <sz val="11"/>
            <rFont val="Calibri"/>
          </rPr>
          <t>Ensure permissions on /etc/cron.d are configured</t>
        </r>
      </text>
    </comment>
    <comment ref="AV19" authorId="0" shapeId="0" xr:uid="{00000000-0006-0000-0400-000026000000}">
      <text>
        <r>
          <rPr>
            <sz val="11"/>
            <rFont val="Calibri"/>
          </rPr>
          <t>Ensure crontab is restricted to authorized users</t>
        </r>
      </text>
    </comment>
    <comment ref="AW19" authorId="0" shapeId="0" xr:uid="{00000000-0006-0000-0400-000027000000}">
      <text>
        <r>
          <rPr>
            <sz val="11"/>
            <rFont val="Calibri"/>
          </rPr>
          <t>Ensure at is restricted to authorized users</t>
        </r>
      </text>
    </comment>
    <comment ref="J26" authorId="0" shapeId="0" xr:uid="{00000000-0006-0000-0400-000029000000}">
      <text>
        <r>
          <rPr>
            <sz val="11"/>
            <rFont val="Calibri"/>
          </rPr>
          <t>Ensure system wide crypto policy is not set to legacy</t>
        </r>
      </text>
    </comment>
    <comment ref="K26" authorId="0" shapeId="0" xr:uid="{00000000-0006-0000-0400-00002A000000}">
      <text>
        <r>
          <rPr>
            <sz val="11"/>
            <rFont val="Calibri"/>
          </rPr>
          <t>Ensure system wide crypto policy is not set in sshd configuration</t>
        </r>
      </text>
    </comment>
    <comment ref="L26" authorId="0" shapeId="0" xr:uid="{00000000-0006-0000-0400-00002B000000}">
      <text>
        <r>
          <rPr>
            <sz val="11"/>
            <rFont val="Calibri"/>
          </rPr>
          <t>Ensure system wide crypto policy disables sha1 hash and signature support</t>
        </r>
      </text>
    </comment>
    <comment ref="M26" authorId="0" shapeId="0" xr:uid="{00000000-0006-0000-0400-00002C000000}">
      <text>
        <r>
          <rPr>
            <sz val="11"/>
            <rFont val="Calibri"/>
          </rPr>
          <t>Ensure system wide crypto policy disables macs less than 128 bits</t>
        </r>
      </text>
    </comment>
    <comment ref="N26" authorId="0" shapeId="0" xr:uid="{00000000-0006-0000-0400-00002D000000}">
      <text>
        <r>
          <rPr>
            <sz val="11"/>
            <rFont val="Calibri"/>
          </rPr>
          <t>Ensure system wide crypto policy disables cbc for ssh</t>
        </r>
      </text>
    </comment>
    <comment ref="O26" authorId="0" shapeId="0" xr:uid="{00000000-0006-0000-0400-00002E000000}">
      <text>
        <r>
          <rPr>
            <sz val="11"/>
            <rFont val="Calibri"/>
          </rPr>
          <t>Ensure system wide crypto policy disables chacha20-poly1305 for ssh</t>
        </r>
      </text>
    </comment>
    <comment ref="P26" authorId="0" shapeId="0" xr:uid="{00000000-0006-0000-0400-00002F000000}">
      <text>
        <r>
          <rPr>
            <sz val="11"/>
            <rFont val="Calibri"/>
          </rPr>
          <t>Ensure system wide crypto policy disables EtM for ssh</t>
        </r>
      </text>
    </comment>
    <comment ref="Q26" authorId="0" shapeId="0" xr:uid="{00000000-0006-0000-0400-000030000000}">
      <text>
        <r>
          <rPr>
            <sz val="11"/>
            <rFont val="Calibri"/>
          </rPr>
          <t>Ensure sshd Ciphers are configured</t>
        </r>
      </text>
    </comment>
    <comment ref="R26" authorId="0" shapeId="0" xr:uid="{00000000-0006-0000-0400-000031000000}">
      <text>
        <r>
          <rPr>
            <sz val="11"/>
            <rFont val="Calibri"/>
          </rPr>
          <t>Ensure sshd KexAlgorithms is configured</t>
        </r>
      </text>
    </comment>
    <comment ref="S26" authorId="0" shapeId="0" xr:uid="{00000000-0006-0000-0400-000032000000}">
      <text>
        <r>
          <rPr>
            <sz val="11"/>
            <rFont val="Calibri"/>
          </rPr>
          <t>Ensure sshd MACs are configured</t>
        </r>
      </text>
    </comment>
    <comment ref="J27" authorId="0" shapeId="0" xr:uid="{00000000-0006-0000-0400-000033000000}">
      <text>
        <r>
          <rPr>
            <sz val="11"/>
            <rFont val="Calibri"/>
          </rPr>
          <t>Ensure pam_pwhistory includes use_authtok</t>
        </r>
      </text>
    </comment>
    <comment ref="K27" authorId="0" shapeId="0" xr:uid="{00000000-0006-0000-0400-000034000000}">
      <text>
        <r>
          <rPr>
            <sz val="11"/>
            <rFont val="Calibri"/>
          </rPr>
          <t>Ensure pam_unix includes a strong password hashing algorithm</t>
        </r>
      </text>
    </comment>
    <comment ref="L27" authorId="0" shapeId="0" xr:uid="{00000000-0006-0000-0400-000035000000}">
      <text>
        <r>
          <rPr>
            <sz val="11"/>
            <rFont val="Calibri"/>
          </rPr>
          <t>Ensure pam_unix includes use_authtok</t>
        </r>
      </text>
    </comment>
    <comment ref="M27" authorId="0" shapeId="0" xr:uid="{00000000-0006-0000-0400-000036000000}">
      <text>
        <r>
          <rPr>
            <sz val="11"/>
            <rFont val="Calibri"/>
          </rPr>
          <t>Ensure strong password hashing algorithm is configured</t>
        </r>
      </text>
    </comment>
    <comment ref="N27" authorId="0" shapeId="0" xr:uid="{00000000-0006-0000-0400-000037000000}">
      <text>
        <r>
          <rPr>
            <sz val="11"/>
            <rFont val="Calibri"/>
          </rPr>
          <t>Ensure accounts in /etc/passwd use shadowed passwords</t>
        </r>
      </text>
    </comment>
    <comment ref="J30" authorId="0" shapeId="0" xr:uid="{00000000-0006-0000-0400-000038000000}">
      <text>
        <r>
          <rPr>
            <sz val="11"/>
            <rFont val="Calibri"/>
          </rPr>
          <t>Ensure AIDE is installed</t>
        </r>
      </text>
    </comment>
    <comment ref="K30" authorId="0" shapeId="0" xr:uid="{00000000-0006-0000-0400-000039000000}">
      <text>
        <r>
          <rPr>
            <sz val="11"/>
            <rFont val="Calibri"/>
          </rPr>
          <t>Ensure filesystem integrity is regularly checked</t>
        </r>
      </text>
    </comment>
    <comment ref="J32" authorId="0" shapeId="0" xr:uid="{00000000-0006-0000-0400-00003A000000}">
      <text>
        <r>
          <rPr>
            <sz val="11"/>
            <rFont val="Calibri"/>
          </rPr>
          <t>Ensure /tmp is a separate partition</t>
        </r>
      </text>
    </comment>
    <comment ref="K32" authorId="0" shapeId="0" xr:uid="{00000000-0006-0000-0400-00003B000000}">
      <text>
        <r>
          <rPr>
            <sz val="11"/>
            <rFont val="Calibri"/>
          </rPr>
          <t>Ensure /dev/shm is a separate partition</t>
        </r>
      </text>
    </comment>
    <comment ref="L32" authorId="0" shapeId="0" xr:uid="{00000000-0006-0000-0400-00003C000000}">
      <text>
        <r>
          <rPr>
            <sz val="11"/>
            <rFont val="Calibri"/>
          </rPr>
          <t>Ensure separate partition exists for /home</t>
        </r>
      </text>
    </comment>
    <comment ref="M32" authorId="0" shapeId="0" xr:uid="{00000000-0006-0000-0400-00003D000000}">
      <text>
        <r>
          <rPr>
            <sz val="11"/>
            <rFont val="Calibri"/>
          </rPr>
          <t>Ensure separate partition exists for /var</t>
        </r>
      </text>
    </comment>
    <comment ref="N32" authorId="0" shapeId="0" xr:uid="{00000000-0006-0000-0400-00003E000000}">
      <text>
        <r>
          <rPr>
            <sz val="11"/>
            <rFont val="Calibri"/>
          </rPr>
          <t>Ensure separate partition exists for /var/tmp</t>
        </r>
      </text>
    </comment>
    <comment ref="O32" authorId="0" shapeId="0" xr:uid="{00000000-0006-0000-0400-00003F000000}">
      <text>
        <r>
          <rPr>
            <sz val="11"/>
            <rFont val="Calibri"/>
          </rPr>
          <t>Ensure GPG keys are configured</t>
        </r>
      </text>
    </comment>
    <comment ref="P32" authorId="0" shapeId="0" xr:uid="{00000000-0006-0000-0400-000040000000}">
      <text>
        <r>
          <rPr>
            <sz val="11"/>
            <rFont val="Calibri"/>
          </rPr>
          <t>Ensure gpgcheck is globally activated</t>
        </r>
      </text>
    </comment>
    <comment ref="Q32" authorId="0" shapeId="0" xr:uid="{00000000-0006-0000-0400-000041000000}">
      <text>
        <r>
          <rPr>
            <sz val="11"/>
            <rFont val="Calibri"/>
          </rPr>
          <t>Ensure repo_gpgcheck is globally activated</t>
        </r>
      </text>
    </comment>
    <comment ref="R32" authorId="0" shapeId="0" xr:uid="{00000000-0006-0000-0400-000042000000}">
      <text>
        <r>
          <rPr>
            <sz val="11"/>
            <rFont val="Calibri"/>
          </rPr>
          <t>Ensure package manager repositories are configured</t>
        </r>
      </text>
    </comment>
    <comment ref="S32" authorId="0" shapeId="0" xr:uid="{00000000-0006-0000-0400-000043000000}">
      <text>
        <r>
          <rPr>
            <sz val="11"/>
            <rFont val="Calibri"/>
          </rPr>
          <t>Ensure SELinux is installed</t>
        </r>
      </text>
    </comment>
    <comment ref="T32" authorId="0" shapeId="0" xr:uid="{00000000-0006-0000-0400-000044000000}">
      <text>
        <r>
          <rPr>
            <sz val="11"/>
            <rFont val="Calibri"/>
          </rPr>
          <t>Ensure SELinux is not disabled in bootloader configuration</t>
        </r>
      </text>
    </comment>
    <comment ref="U32" authorId="0" shapeId="0" xr:uid="{00000000-0006-0000-0400-000045000000}">
      <text>
        <r>
          <rPr>
            <sz val="11"/>
            <rFont val="Calibri"/>
          </rPr>
          <t>Ensure SELinux policy is configured</t>
        </r>
      </text>
    </comment>
    <comment ref="V32" authorId="0" shapeId="0" xr:uid="{00000000-0006-0000-0400-000046000000}">
      <text>
        <r>
          <rPr>
            <sz val="11"/>
            <rFont val="Calibri"/>
          </rPr>
          <t>Ensure the SELinux mode is not disabled</t>
        </r>
      </text>
    </comment>
    <comment ref="W32" authorId="0" shapeId="0" xr:uid="{00000000-0006-0000-0400-000047000000}">
      <text>
        <r>
          <rPr>
            <sz val="11"/>
            <rFont val="Calibri"/>
          </rPr>
          <t>Ensure the SELinux mode is enforcing</t>
        </r>
      </text>
    </comment>
    <comment ref="X32" authorId="0" shapeId="0" xr:uid="{00000000-0006-0000-0400-000048000000}">
      <text>
        <r>
          <rPr>
            <sz val="11"/>
            <rFont val="Calibri"/>
          </rPr>
          <t>Ensure bootloader password is set</t>
        </r>
      </text>
    </comment>
    <comment ref="Y32" authorId="0" shapeId="0" xr:uid="{00000000-0006-0000-0400-000049000000}">
      <text>
        <r>
          <rPr>
            <sz val="11"/>
            <rFont val="Calibri"/>
          </rPr>
          <t>Ensure access to bootloader config is configured</t>
        </r>
      </text>
    </comment>
    <comment ref="Z32" authorId="0" shapeId="0" xr:uid="{00000000-0006-0000-0400-00004A000000}">
      <text>
        <r>
          <rPr>
            <sz val="11"/>
            <rFont val="Calibri"/>
          </rPr>
          <t>Ensure system wide crypto policy is not set to legacy</t>
        </r>
      </text>
    </comment>
    <comment ref="AA32" authorId="0" shapeId="0" xr:uid="{00000000-0006-0000-0400-00004B000000}">
      <text>
        <r>
          <rPr>
            <sz val="11"/>
            <rFont val="Calibri"/>
          </rPr>
          <t>Ensure system wide crypto policy is not set in sshd configuration</t>
        </r>
      </text>
    </comment>
    <comment ref="AB32" authorId="0" shapeId="0" xr:uid="{00000000-0006-0000-0400-00004C000000}">
      <text>
        <r>
          <rPr>
            <sz val="11"/>
            <rFont val="Calibri"/>
          </rPr>
          <t>Ensure system wide crypto policy disables sha1 hash and signature support</t>
        </r>
      </text>
    </comment>
    <comment ref="AC32" authorId="0" shapeId="0" xr:uid="{00000000-0006-0000-0400-00004D000000}">
      <text>
        <r>
          <rPr>
            <sz val="11"/>
            <rFont val="Calibri"/>
          </rPr>
          <t>Ensure system wide crypto policy disables macs less than 128 bits</t>
        </r>
      </text>
    </comment>
    <comment ref="AD32" authorId="0" shapeId="0" xr:uid="{00000000-0006-0000-0400-00004E000000}">
      <text>
        <r>
          <rPr>
            <sz val="11"/>
            <rFont val="Calibri"/>
          </rPr>
          <t>Ensure system wide crypto policy disables cbc for ssh</t>
        </r>
      </text>
    </comment>
    <comment ref="AE32" authorId="0" shapeId="0" xr:uid="{00000000-0006-0000-0400-00004F000000}">
      <text>
        <r>
          <rPr>
            <sz val="11"/>
            <rFont val="Calibri"/>
          </rPr>
          <t>Ensure system wide crypto policy disables chacha20-poly1305 for ssh</t>
        </r>
      </text>
    </comment>
    <comment ref="AF32" authorId="0" shapeId="0" xr:uid="{00000000-0006-0000-0400-000050000000}">
      <text>
        <r>
          <rPr>
            <sz val="11"/>
            <rFont val="Calibri"/>
          </rPr>
          <t>Ensure system wide crypto policy disables EtM for ssh</t>
        </r>
      </text>
    </comment>
    <comment ref="AG32" authorId="0" shapeId="0" xr:uid="{00000000-0006-0000-0400-000051000000}">
      <text>
        <r>
          <rPr>
            <sz val="11"/>
            <rFont val="Calibri"/>
          </rPr>
          <t>Ensure message of the day is configured properly</t>
        </r>
      </text>
    </comment>
    <comment ref="AH32" authorId="0" shapeId="0" xr:uid="{00000000-0006-0000-0400-000052000000}">
      <text>
        <r>
          <rPr>
            <sz val="11"/>
            <rFont val="Calibri"/>
          </rPr>
          <t>Ensure local login warning banner is configured properly</t>
        </r>
      </text>
    </comment>
    <comment ref="AI32" authorId="0" shapeId="0" xr:uid="{00000000-0006-0000-0400-000053000000}">
      <text>
        <r>
          <rPr>
            <sz val="11"/>
            <rFont val="Calibri"/>
          </rPr>
          <t>Ensure remote login warning banner is configured properly</t>
        </r>
      </text>
    </comment>
    <comment ref="AJ32" authorId="0" shapeId="0" xr:uid="{00000000-0006-0000-0400-000054000000}">
      <text>
        <r>
          <rPr>
            <sz val="11"/>
            <rFont val="Calibri"/>
          </rPr>
          <t>Ensure access to /etc/motd is configured</t>
        </r>
      </text>
    </comment>
    <comment ref="AK32" authorId="0" shapeId="0" xr:uid="{00000000-0006-0000-0400-000055000000}">
      <text>
        <r>
          <rPr>
            <sz val="11"/>
            <rFont val="Calibri"/>
          </rPr>
          <t>Ensure access to /etc/issue is configured</t>
        </r>
      </text>
    </comment>
    <comment ref="AL32" authorId="0" shapeId="0" xr:uid="{00000000-0006-0000-0400-000056000000}">
      <text>
        <r>
          <rPr>
            <sz val="11"/>
            <rFont val="Calibri"/>
          </rPr>
          <t>Ensure access to /etc/issue.net is configured</t>
        </r>
      </text>
    </comment>
    <comment ref="AM32" authorId="0" shapeId="0" xr:uid="{00000000-0006-0000-0400-000057000000}">
      <text>
        <r>
          <rPr>
            <sz val="11"/>
            <rFont val="Calibri"/>
          </rPr>
          <t>Ensure GDM login banner is configured</t>
        </r>
      </text>
    </comment>
    <comment ref="AN32" authorId="0" shapeId="0" xr:uid="{00000000-0006-0000-0400-000058000000}">
      <text>
        <r>
          <rPr>
            <sz val="11"/>
            <rFont val="Calibri"/>
          </rPr>
          <t>Ensure GDM disable-user-list option is enabled</t>
        </r>
      </text>
    </comment>
    <comment ref="AO32" authorId="0" shapeId="0" xr:uid="{00000000-0006-0000-0400-000059000000}">
      <text>
        <r>
          <rPr>
            <sz val="11"/>
            <rFont val="Calibri"/>
          </rPr>
          <t>Ensure chrony is not run as the root user</t>
        </r>
      </text>
    </comment>
    <comment ref="AP32" authorId="0" shapeId="0" xr:uid="{00000000-0006-0000-0400-00005A000000}">
      <text>
        <r>
          <rPr>
            <sz val="11"/>
            <rFont val="Calibri"/>
          </rPr>
          <t>Ensure cron daemon is enabled and active</t>
        </r>
      </text>
    </comment>
    <comment ref="AQ32" authorId="0" shapeId="0" xr:uid="{00000000-0006-0000-0400-00005B000000}">
      <text>
        <r>
          <rPr>
            <sz val="11"/>
            <rFont val="Calibri"/>
          </rPr>
          <t>Ensure permissions on /etc/crontab are configured</t>
        </r>
      </text>
    </comment>
    <comment ref="AR32" authorId="0" shapeId="0" xr:uid="{00000000-0006-0000-0400-00005C000000}">
      <text>
        <r>
          <rPr>
            <sz val="11"/>
            <rFont val="Calibri"/>
          </rPr>
          <t>Ensure permissions on /etc/cron.hourly are configured</t>
        </r>
      </text>
    </comment>
    <comment ref="AS32" authorId="0" shapeId="0" xr:uid="{00000000-0006-0000-0400-00005D000000}">
      <text>
        <r>
          <rPr>
            <sz val="11"/>
            <rFont val="Calibri"/>
          </rPr>
          <t>Ensure permissions on /etc/cron.daily are configured</t>
        </r>
      </text>
    </comment>
    <comment ref="AT32" authorId="0" shapeId="0" xr:uid="{00000000-0006-0000-0400-00005E000000}">
      <text>
        <r>
          <rPr>
            <sz val="11"/>
            <rFont val="Calibri"/>
          </rPr>
          <t>Ensure permissions on /etc/cron.weekly are configured</t>
        </r>
      </text>
    </comment>
    <comment ref="AU32" authorId="0" shapeId="0" xr:uid="{00000000-0006-0000-0400-00005F000000}">
      <text>
        <r>
          <rPr>
            <sz val="11"/>
            <rFont val="Calibri"/>
          </rPr>
          <t>Ensure permissions on /etc/cron.monthly are configured</t>
        </r>
      </text>
    </comment>
    <comment ref="AV32" authorId="0" shapeId="0" xr:uid="{00000000-0006-0000-0400-000060000000}">
      <text>
        <r>
          <rPr>
            <sz val="11"/>
            <rFont val="Calibri"/>
          </rPr>
          <t>Ensure permissions on /etc/cron.d are configured</t>
        </r>
      </text>
    </comment>
    <comment ref="AW32" authorId="0" shapeId="0" xr:uid="{00000000-0006-0000-0400-000061000000}">
      <text>
        <r>
          <rPr>
            <sz val="11"/>
            <rFont val="Calibri"/>
          </rPr>
          <t>Ensure crontab is restricted to authorized users</t>
        </r>
      </text>
    </comment>
    <comment ref="J34" authorId="0" shapeId="0" xr:uid="{00000000-0006-0000-0400-000062000000}">
      <text>
        <r>
          <rPr>
            <sz val="11"/>
            <rFont val="Calibri"/>
          </rPr>
          <t>Ensure GDM screen locks when the user is idle</t>
        </r>
      </text>
    </comment>
    <comment ref="K34" authorId="0" shapeId="0" xr:uid="{00000000-0006-0000-0400-000063000000}">
      <text>
        <r>
          <rPr>
            <sz val="11"/>
            <rFont val="Calibri"/>
          </rPr>
          <t>Ensure GDM screen locks cannot be overridden</t>
        </r>
      </text>
    </comment>
    <comment ref="L34" authorId="0" shapeId="0" xr:uid="{00000000-0006-0000-0400-000064000000}">
      <text>
        <r>
          <rPr>
            <sz val="11"/>
            <rFont val="Calibri"/>
          </rPr>
          <t>Ensure sshd ClientAliveInterval and ClientAliveCountMax are configured</t>
        </r>
      </text>
    </comment>
    <comment ref="M34" authorId="0" shapeId="0" xr:uid="{00000000-0006-0000-0400-000065000000}">
      <text>
        <r>
          <rPr>
            <sz val="11"/>
            <rFont val="Calibri"/>
          </rPr>
          <t>Ensure default user shell timeout is configured</t>
        </r>
      </text>
    </comment>
    <comment ref="J35" authorId="0" shapeId="0" xr:uid="{00000000-0006-0000-0400-000066000000}">
      <text>
        <r>
          <rPr>
            <sz val="11"/>
            <rFont val="Calibri"/>
          </rPr>
          <t>Ensure nftables is installed</t>
        </r>
      </text>
    </comment>
    <comment ref="K35" authorId="0" shapeId="0" xr:uid="{00000000-0006-0000-0400-000067000000}">
      <text>
        <r>
          <rPr>
            <sz val="11"/>
            <rFont val="Calibri"/>
          </rPr>
          <t>Ensure a single firewall configuration utility is in use</t>
        </r>
      </text>
    </comment>
    <comment ref="L35" authorId="0" shapeId="0" xr:uid="{00000000-0006-0000-0400-000068000000}">
      <text>
        <r>
          <rPr>
            <sz val="11"/>
            <rFont val="Calibri"/>
          </rPr>
          <t>Ensure firewalld drops unnecessary services and ports</t>
        </r>
      </text>
    </comment>
    <comment ref="M35" authorId="0" shapeId="0" xr:uid="{00000000-0006-0000-0400-000069000000}">
      <text>
        <r>
          <rPr>
            <sz val="11"/>
            <rFont val="Calibri"/>
          </rPr>
          <t>Ensure firewalld loopback traffic is configured</t>
        </r>
      </text>
    </comment>
    <comment ref="N35" authorId="0" shapeId="0" xr:uid="{00000000-0006-0000-0400-00006A000000}">
      <text>
        <r>
          <rPr>
            <sz val="11"/>
            <rFont val="Calibri"/>
          </rPr>
          <t>Ensure nftables base chains exist</t>
        </r>
      </text>
    </comment>
    <comment ref="O35" authorId="0" shapeId="0" xr:uid="{00000000-0006-0000-0400-00006B000000}">
      <text>
        <r>
          <rPr>
            <sz val="11"/>
            <rFont val="Calibri"/>
          </rPr>
          <t>Ensure nftables established connections are configured</t>
        </r>
      </text>
    </comment>
    <comment ref="P35" authorId="0" shapeId="0" xr:uid="{00000000-0006-0000-0400-00006C000000}">
      <text>
        <r>
          <rPr>
            <sz val="11"/>
            <rFont val="Calibri"/>
          </rPr>
          <t>Ensure nftables default deny firewall policy</t>
        </r>
      </text>
    </comment>
    <comment ref="Q35" authorId="0" shapeId="0" xr:uid="{00000000-0006-0000-0400-00006D000000}">
      <text>
        <r>
          <rPr>
            <sz val="11"/>
            <rFont val="Calibri"/>
          </rPr>
          <t>Ensure nftables loopback traffic is configured</t>
        </r>
      </text>
    </comment>
    <comment ref="J39" authorId="0" shapeId="0" xr:uid="{00000000-0006-0000-0400-00006E000000}">
      <text>
        <r>
          <rPr>
            <sz val="11"/>
            <rFont val="Calibri"/>
          </rPr>
          <t>Ensure cramfs kernel module is not available</t>
        </r>
      </text>
    </comment>
    <comment ref="K39" authorId="0" shapeId="0" xr:uid="{00000000-0006-0000-0400-00006F000000}">
      <text>
        <r>
          <rPr>
            <sz val="11"/>
            <rFont val="Calibri"/>
          </rPr>
          <t>Ensure freevxfs kernel module is not available</t>
        </r>
      </text>
    </comment>
    <comment ref="L39" authorId="0" shapeId="0" xr:uid="{00000000-0006-0000-0400-000070000000}">
      <text>
        <r>
          <rPr>
            <sz val="11"/>
            <rFont val="Calibri"/>
          </rPr>
          <t>Ensure hfs kernel module is not available</t>
        </r>
      </text>
    </comment>
    <comment ref="M39" authorId="0" shapeId="0" xr:uid="{00000000-0006-0000-0400-000071000000}">
      <text>
        <r>
          <rPr>
            <sz val="11"/>
            <rFont val="Calibri"/>
          </rPr>
          <t>Ensure hfsplus kernel module is not available</t>
        </r>
      </text>
    </comment>
    <comment ref="N39" authorId="0" shapeId="0" xr:uid="{00000000-0006-0000-0400-000072000000}">
      <text>
        <r>
          <rPr>
            <sz val="11"/>
            <rFont val="Calibri"/>
          </rPr>
          <t>Ensure jffs2 kernel module is not available</t>
        </r>
      </text>
    </comment>
    <comment ref="O39" authorId="0" shapeId="0" xr:uid="{00000000-0006-0000-0400-000073000000}">
      <text>
        <r>
          <rPr>
            <sz val="11"/>
            <rFont val="Calibri"/>
          </rPr>
          <t>Ensure squashfs kernel module is not available</t>
        </r>
      </text>
    </comment>
    <comment ref="P39" authorId="0" shapeId="0" xr:uid="{00000000-0006-0000-0400-000074000000}">
      <text>
        <r>
          <rPr>
            <sz val="11"/>
            <rFont val="Calibri"/>
          </rPr>
          <t>Ensure udf kernel module is not available</t>
        </r>
      </text>
    </comment>
    <comment ref="Q39" authorId="0" shapeId="0" xr:uid="{00000000-0006-0000-0400-000075000000}">
      <text>
        <r>
          <rPr>
            <sz val="11"/>
            <rFont val="Calibri"/>
          </rPr>
          <t>Ensure usb-storage kernel module is not available</t>
        </r>
      </text>
    </comment>
    <comment ref="R39" authorId="0" shapeId="0" xr:uid="{00000000-0006-0000-0400-000076000000}">
      <text>
        <r>
          <rPr>
            <sz val="11"/>
            <rFont val="Calibri"/>
          </rPr>
          <t>Ensure unused filesystems kernel modules are not available</t>
        </r>
      </text>
    </comment>
    <comment ref="S39" authorId="0" shapeId="0" xr:uid="{00000000-0006-0000-0400-000077000000}">
      <text>
        <r>
          <rPr>
            <sz val="11"/>
            <rFont val="Calibri"/>
          </rPr>
          <t>Ensure /tmp is a separate partition</t>
        </r>
      </text>
    </comment>
    <comment ref="T39" authorId="0" shapeId="0" xr:uid="{00000000-0006-0000-0400-000078000000}">
      <text>
        <r>
          <rPr>
            <sz val="11"/>
            <rFont val="Calibri"/>
          </rPr>
          <t>Ensure nodev option set on /tmp partition</t>
        </r>
      </text>
    </comment>
    <comment ref="U39" authorId="0" shapeId="0" xr:uid="{00000000-0006-0000-0400-000079000000}">
      <text>
        <r>
          <rPr>
            <sz val="11"/>
            <rFont val="Calibri"/>
          </rPr>
          <t>Ensure nosuid option set on /tmp partition</t>
        </r>
      </text>
    </comment>
    <comment ref="V39" authorId="0" shapeId="0" xr:uid="{00000000-0006-0000-0400-00007A000000}">
      <text>
        <r>
          <rPr>
            <sz val="11"/>
            <rFont val="Calibri"/>
          </rPr>
          <t>Ensure noexec option set on /tmp partition</t>
        </r>
      </text>
    </comment>
    <comment ref="W39" authorId="0" shapeId="0" xr:uid="{00000000-0006-0000-0400-00007B000000}">
      <text>
        <r>
          <rPr>
            <sz val="11"/>
            <rFont val="Calibri"/>
          </rPr>
          <t>Ensure /dev/shm is a separate partition</t>
        </r>
      </text>
    </comment>
    <comment ref="X39" authorId="0" shapeId="0" xr:uid="{00000000-0006-0000-0400-00007C000000}">
      <text>
        <r>
          <rPr>
            <sz val="11"/>
            <rFont val="Calibri"/>
          </rPr>
          <t>Ensure nodev option set on /dev/shm partition</t>
        </r>
      </text>
    </comment>
    <comment ref="Y39" authorId="0" shapeId="0" xr:uid="{00000000-0006-0000-0400-00007D000000}">
      <text>
        <r>
          <rPr>
            <sz val="11"/>
            <rFont val="Calibri"/>
          </rPr>
          <t>Ensure nosuid option set on /dev/shm partition</t>
        </r>
      </text>
    </comment>
    <comment ref="Z39" authorId="0" shapeId="0" xr:uid="{00000000-0006-0000-0400-00007E000000}">
      <text>
        <r>
          <rPr>
            <sz val="11"/>
            <rFont val="Calibri"/>
          </rPr>
          <t>Ensure noexec option set on /dev/shm partition</t>
        </r>
      </text>
    </comment>
    <comment ref="AA39" authorId="0" shapeId="0" xr:uid="{00000000-0006-0000-0400-00007F000000}">
      <text>
        <r>
          <rPr>
            <sz val="11"/>
            <rFont val="Calibri"/>
          </rPr>
          <t>Ensure nodev option set on /home partition</t>
        </r>
      </text>
    </comment>
    <comment ref="AB39" authorId="0" shapeId="0" xr:uid="{00000000-0006-0000-0400-000080000000}">
      <text>
        <r>
          <rPr>
            <sz val="11"/>
            <rFont val="Calibri"/>
          </rPr>
          <t>Ensure nosuid option set on /home partition</t>
        </r>
      </text>
    </comment>
    <comment ref="AC39" authorId="0" shapeId="0" xr:uid="{00000000-0006-0000-0400-000081000000}">
      <text>
        <r>
          <rPr>
            <sz val="11"/>
            <rFont val="Calibri"/>
          </rPr>
          <t>Ensure nodev option set on /var partition</t>
        </r>
      </text>
    </comment>
    <comment ref="AD39" authorId="0" shapeId="0" xr:uid="{00000000-0006-0000-0400-000082000000}">
      <text>
        <r>
          <rPr>
            <sz val="11"/>
            <rFont val="Calibri"/>
          </rPr>
          <t>Ensure nosuid option set on /var partition</t>
        </r>
      </text>
    </comment>
    <comment ref="AE39" authorId="0" shapeId="0" xr:uid="{00000000-0006-0000-0400-000083000000}">
      <text>
        <r>
          <rPr>
            <sz val="11"/>
            <rFont val="Calibri"/>
          </rPr>
          <t>Ensure nodev option set on /var/tmp partition</t>
        </r>
      </text>
    </comment>
    <comment ref="AF39" authorId="0" shapeId="0" xr:uid="{00000000-0006-0000-0400-000084000000}">
      <text>
        <r>
          <rPr>
            <sz val="11"/>
            <rFont val="Calibri"/>
          </rPr>
          <t>Ensure nosuid option set on /var/tmp partition</t>
        </r>
      </text>
    </comment>
    <comment ref="AG39" authorId="0" shapeId="0" xr:uid="{00000000-0006-0000-0400-000085000000}">
      <text>
        <r>
          <rPr>
            <sz val="11"/>
            <rFont val="Calibri"/>
          </rPr>
          <t>Ensure noexec option set on /var/tmp partition</t>
        </r>
      </text>
    </comment>
    <comment ref="AH39" authorId="0" shapeId="0" xr:uid="{00000000-0006-0000-0400-000086000000}">
      <text>
        <r>
          <rPr>
            <sz val="11"/>
            <rFont val="Calibri"/>
          </rPr>
          <t>Ensure nodev option set on /var/log partition</t>
        </r>
      </text>
    </comment>
    <comment ref="AI39" authorId="0" shapeId="0" xr:uid="{00000000-0006-0000-0400-000087000000}">
      <text>
        <r>
          <rPr>
            <sz val="11"/>
            <rFont val="Calibri"/>
          </rPr>
          <t>Ensure nosuid option set on /var/log partition</t>
        </r>
      </text>
    </comment>
    <comment ref="AJ39" authorId="0" shapeId="0" xr:uid="{00000000-0006-0000-0400-000088000000}">
      <text>
        <r>
          <rPr>
            <sz val="11"/>
            <rFont val="Calibri"/>
          </rPr>
          <t>Ensure noexec option set on /var/log partition</t>
        </r>
      </text>
    </comment>
    <comment ref="AK39" authorId="0" shapeId="0" xr:uid="{00000000-0006-0000-0400-000089000000}">
      <text>
        <r>
          <rPr>
            <sz val="11"/>
            <rFont val="Calibri"/>
          </rPr>
          <t>Ensure nodev option set on /var/log/audit partition</t>
        </r>
      </text>
    </comment>
    <comment ref="AL39" authorId="0" shapeId="0" xr:uid="{00000000-0006-0000-0400-00008A000000}">
      <text>
        <r>
          <rPr>
            <sz val="11"/>
            <rFont val="Calibri"/>
          </rPr>
          <t>Ensure nosuid option set on /var/log/audit partition</t>
        </r>
      </text>
    </comment>
    <comment ref="AM39" authorId="0" shapeId="0" xr:uid="{00000000-0006-0000-0400-00008B000000}">
      <text>
        <r>
          <rPr>
            <sz val="11"/>
            <rFont val="Calibri"/>
          </rPr>
          <t>Ensure noexec option set on /var/log/audit partition</t>
        </r>
      </text>
    </comment>
    <comment ref="AN39" authorId="0" shapeId="0" xr:uid="{00000000-0006-0000-0400-00008C000000}">
      <text>
        <r>
          <rPr>
            <sz val="11"/>
            <rFont val="Calibri"/>
          </rPr>
          <t>Ensure no unconfined services exist</t>
        </r>
      </text>
    </comment>
    <comment ref="AO39" authorId="0" shapeId="0" xr:uid="{00000000-0006-0000-0400-00008D000000}">
      <text>
        <r>
          <rPr>
            <sz val="11"/>
            <rFont val="Calibri"/>
          </rPr>
          <t>Ensure the MCS Translation Service (mcstrans) is not installed</t>
        </r>
      </text>
    </comment>
    <comment ref="AP39" authorId="0" shapeId="0" xr:uid="{00000000-0006-0000-0400-00008E000000}">
      <text>
        <r>
          <rPr>
            <sz val="11"/>
            <rFont val="Calibri"/>
          </rPr>
          <t>Ensure SETroubleshoot is not installed</t>
        </r>
      </text>
    </comment>
    <comment ref="AQ39" authorId="0" shapeId="0" xr:uid="{00000000-0006-0000-0400-00008F000000}">
      <text>
        <r>
          <rPr>
            <sz val="11"/>
            <rFont val="Calibri"/>
          </rPr>
          <t>Ensure ptrace_scope is restricted</t>
        </r>
      </text>
    </comment>
    <comment ref="AR39" authorId="0" shapeId="0" xr:uid="{00000000-0006-0000-0400-000090000000}">
      <text>
        <r>
          <rPr>
            <sz val="11"/>
            <rFont val="Calibri"/>
          </rPr>
          <t>Ensure core dump backtraces are disabled</t>
        </r>
      </text>
    </comment>
    <comment ref="AS39" authorId="0" shapeId="0" xr:uid="{00000000-0006-0000-0400-000091000000}">
      <text>
        <r>
          <rPr>
            <sz val="11"/>
            <rFont val="Calibri"/>
          </rPr>
          <t>Ensure core dump storage is disabled</t>
        </r>
      </text>
    </comment>
    <comment ref="AT39" authorId="0" shapeId="0" xr:uid="{00000000-0006-0000-0400-000092000000}">
      <text>
        <r>
          <rPr>
            <sz val="11"/>
            <rFont val="Calibri"/>
          </rPr>
          <t>Ensure GNOME Display Manager is removed</t>
        </r>
      </text>
    </comment>
    <comment ref="AU39" authorId="0" shapeId="0" xr:uid="{00000000-0006-0000-0400-000093000000}">
      <text>
        <r>
          <rPr>
            <sz val="11"/>
            <rFont val="Calibri"/>
          </rPr>
          <t>Ensure GDM automatic mounting of removable media is disabled</t>
        </r>
      </text>
    </comment>
    <comment ref="AV39" authorId="0" shapeId="0" xr:uid="{00000000-0006-0000-0400-000094000000}">
      <text>
        <r>
          <rPr>
            <sz val="11"/>
            <rFont val="Calibri"/>
          </rPr>
          <t>Ensure GDM disabling automatic mounting of removable media is not overridden</t>
        </r>
      </text>
    </comment>
    <comment ref="AW39" authorId="0" shapeId="0" xr:uid="{00000000-0006-0000-0400-000095000000}">
      <text>
        <r>
          <rPr>
            <sz val="11"/>
            <rFont val="Calibri"/>
          </rPr>
          <t>Ensure GDM autorun-never is enabled</t>
        </r>
      </text>
    </comment>
    <comment ref="J46" authorId="0" shapeId="0" xr:uid="{00000000-0006-0000-0400-000096000000}">
      <text>
        <r>
          <rPr>
            <sz val="11"/>
            <rFont val="Calibri"/>
          </rPr>
          <t>Ensure sshd GSSAPIAuthentication is disabled</t>
        </r>
      </text>
    </comment>
    <comment ref="K46" authorId="0" shapeId="0" xr:uid="{00000000-0006-0000-0400-000097000000}">
      <text>
        <r>
          <rPr>
            <sz val="11"/>
            <rFont val="Calibri"/>
          </rPr>
          <t>Ensure sshd IgnoreRhosts is enabled</t>
        </r>
      </text>
    </comment>
    <comment ref="L46" authorId="0" shapeId="0" xr:uid="{00000000-0006-0000-0400-000098000000}">
      <text>
        <r>
          <rPr>
            <sz val="11"/>
            <rFont val="Calibri"/>
          </rPr>
          <t>Ensure sshd PermitEmptyPasswords is disabled</t>
        </r>
      </text>
    </comment>
    <comment ref="M46" authorId="0" shapeId="0" xr:uid="{00000000-0006-0000-0400-000099000000}">
      <text>
        <r>
          <rPr>
            <sz val="11"/>
            <rFont val="Calibri"/>
          </rPr>
          <t>Ensure sshd UsePAM is enabled</t>
        </r>
      </text>
    </comment>
    <comment ref="N46" authorId="0" shapeId="0" xr:uid="{00000000-0006-0000-0400-00009A000000}">
      <text>
        <r>
          <rPr>
            <sz val="11"/>
            <rFont val="Calibri"/>
          </rPr>
          <t>Ensure pam_pwquality module is enabled</t>
        </r>
      </text>
    </comment>
    <comment ref="O46" authorId="0" shapeId="0" xr:uid="{00000000-0006-0000-0400-00009B000000}">
      <text>
        <r>
          <rPr>
            <sz val="11"/>
            <rFont val="Calibri"/>
          </rPr>
          <t>Ensure pam_pwhistory module is enabled</t>
        </r>
      </text>
    </comment>
    <comment ref="P46" authorId="0" shapeId="0" xr:uid="{00000000-0006-0000-0400-00009C000000}">
      <text>
        <r>
          <rPr>
            <sz val="11"/>
            <rFont val="Calibri"/>
          </rPr>
          <t>Ensure password number of changed characters is configured</t>
        </r>
      </text>
    </comment>
    <comment ref="Q46" authorId="0" shapeId="0" xr:uid="{00000000-0006-0000-0400-00009D000000}">
      <text>
        <r>
          <rPr>
            <sz val="11"/>
            <rFont val="Calibri"/>
          </rPr>
          <t>Ensure password length is configured</t>
        </r>
      </text>
    </comment>
    <comment ref="R46" authorId="0" shapeId="0" xr:uid="{00000000-0006-0000-0400-00009E000000}">
      <text>
        <r>
          <rPr>
            <sz val="11"/>
            <rFont val="Calibri"/>
          </rPr>
          <t>Ensure password complexity is configured</t>
        </r>
      </text>
    </comment>
    <comment ref="S46" authorId="0" shapeId="0" xr:uid="{00000000-0006-0000-0400-00009F000000}">
      <text>
        <r>
          <rPr>
            <sz val="11"/>
            <rFont val="Calibri"/>
          </rPr>
          <t>Ensure password same consecutive characters is configured</t>
        </r>
      </text>
    </comment>
    <comment ref="T46" authorId="0" shapeId="0" xr:uid="{00000000-0006-0000-0400-0000A0000000}">
      <text>
        <r>
          <rPr>
            <sz val="11"/>
            <rFont val="Calibri"/>
          </rPr>
          <t>Ensure password maximum sequential characters is configured</t>
        </r>
      </text>
    </comment>
    <comment ref="U46" authorId="0" shapeId="0" xr:uid="{00000000-0006-0000-0400-0000A1000000}">
      <text>
        <r>
          <rPr>
            <sz val="11"/>
            <rFont val="Calibri"/>
          </rPr>
          <t>Ensure password dictionary check is enabled</t>
        </r>
      </text>
    </comment>
    <comment ref="V46" authorId="0" shapeId="0" xr:uid="{00000000-0006-0000-0400-0000A2000000}">
      <text>
        <r>
          <rPr>
            <sz val="11"/>
            <rFont val="Calibri"/>
          </rPr>
          <t>Ensure password quality is enforced for the root user</t>
        </r>
      </text>
    </comment>
    <comment ref="W46" authorId="0" shapeId="0" xr:uid="{00000000-0006-0000-0400-0000A3000000}">
      <text>
        <r>
          <rPr>
            <sz val="11"/>
            <rFont val="Calibri"/>
          </rPr>
          <t>Ensure password history remember is configured</t>
        </r>
      </text>
    </comment>
    <comment ref="X46" authorId="0" shapeId="0" xr:uid="{00000000-0006-0000-0400-0000A4000000}">
      <text>
        <r>
          <rPr>
            <sz val="11"/>
            <rFont val="Calibri"/>
          </rPr>
          <t>Ensure password history is enforced for the root user</t>
        </r>
      </text>
    </comment>
    <comment ref="Y46" authorId="0" shapeId="0" xr:uid="{00000000-0006-0000-0400-0000A5000000}">
      <text>
        <r>
          <rPr>
            <sz val="11"/>
            <rFont val="Calibri"/>
          </rPr>
          <t>Ensure pam_unix does not include nullok</t>
        </r>
      </text>
    </comment>
    <comment ref="Z46" authorId="0" shapeId="0" xr:uid="{00000000-0006-0000-0400-0000A6000000}">
      <text>
        <r>
          <rPr>
            <sz val="11"/>
            <rFont val="Calibri"/>
          </rPr>
          <t>Ensure pam_unix does not include remember</t>
        </r>
      </text>
    </comment>
    <comment ref="AA46" authorId="0" shapeId="0" xr:uid="{00000000-0006-0000-0400-0000A7000000}">
      <text>
        <r>
          <rPr>
            <sz val="11"/>
            <rFont val="Calibri"/>
          </rPr>
          <t>Ensure password expiration is configured</t>
        </r>
      </text>
    </comment>
    <comment ref="AB46" authorId="0" shapeId="0" xr:uid="{00000000-0006-0000-0400-0000A8000000}">
      <text>
        <r>
          <rPr>
            <sz val="11"/>
            <rFont val="Calibri"/>
          </rPr>
          <t>Ensure minimum password days is configured</t>
        </r>
      </text>
    </comment>
    <comment ref="AC46" authorId="0" shapeId="0" xr:uid="{00000000-0006-0000-0400-0000A9000000}">
      <text>
        <r>
          <rPr>
            <sz val="11"/>
            <rFont val="Calibri"/>
          </rPr>
          <t>Ensure inactive password lock is configured</t>
        </r>
      </text>
    </comment>
    <comment ref="AD46" authorId="0" shapeId="0" xr:uid="{00000000-0006-0000-0400-0000AA000000}">
      <text>
        <r>
          <rPr>
            <sz val="11"/>
            <rFont val="Calibri"/>
          </rPr>
          <t>Ensure all users last password change date is in the past</t>
        </r>
      </text>
    </comment>
    <comment ref="AE46" authorId="0" shapeId="0" xr:uid="{00000000-0006-0000-0400-0000AB000000}">
      <text>
        <r>
          <rPr>
            <sz val="11"/>
            <rFont val="Calibri"/>
          </rPr>
          <t>Ensure /etc/shadow password fields are not empty</t>
        </r>
      </text>
    </comment>
    <comment ref="J47" authorId="0" shapeId="0" xr:uid="{00000000-0006-0000-0400-0000AC000000}">
      <text>
        <r>
          <rPr>
            <sz val="11"/>
            <rFont val="Calibri"/>
          </rPr>
          <t>Ensure all groups in /etc/passwd exist in /etc/group</t>
        </r>
      </text>
    </comment>
    <comment ref="K47" authorId="0" shapeId="0" xr:uid="{00000000-0006-0000-0400-0000AD000000}">
      <text>
        <r>
          <rPr>
            <sz val="11"/>
            <rFont val="Calibri"/>
          </rPr>
          <t>Ensure no duplicate UIDs exist</t>
        </r>
      </text>
    </comment>
    <comment ref="L47" authorId="0" shapeId="0" xr:uid="{00000000-0006-0000-0400-0000AE000000}">
      <text>
        <r>
          <rPr>
            <sz val="11"/>
            <rFont val="Calibri"/>
          </rPr>
          <t>Ensure no duplicate GIDs exist</t>
        </r>
      </text>
    </comment>
    <comment ref="M47" authorId="0" shapeId="0" xr:uid="{00000000-0006-0000-0400-0000AF000000}">
      <text>
        <r>
          <rPr>
            <sz val="11"/>
            <rFont val="Calibri"/>
          </rPr>
          <t>Ensure no duplicate user names exist</t>
        </r>
      </text>
    </comment>
    <comment ref="N47" authorId="0" shapeId="0" xr:uid="{00000000-0006-0000-0400-0000B0000000}">
      <text>
        <r>
          <rPr>
            <sz val="11"/>
            <rFont val="Calibri"/>
          </rPr>
          <t>Ensure no duplicate group names exist</t>
        </r>
      </text>
    </comment>
    <comment ref="J48" authorId="0" shapeId="0" xr:uid="{00000000-0006-0000-0400-0000B1000000}">
      <text>
        <r>
          <rPr>
            <sz val="11"/>
            <rFont val="Calibri"/>
          </rPr>
          <t>Ensure sshd PermitRootLogin is disabled</t>
        </r>
      </text>
    </comment>
    <comment ref="K48" authorId="0" shapeId="0" xr:uid="{00000000-0006-0000-0400-0000B2000000}">
      <text>
        <r>
          <rPr>
            <sz val="11"/>
            <rFont val="Calibri"/>
          </rPr>
          <t>Ensure sudo is installed</t>
        </r>
      </text>
    </comment>
    <comment ref="L48" authorId="0" shapeId="0" xr:uid="{00000000-0006-0000-0400-0000B3000000}">
      <text>
        <r>
          <rPr>
            <sz val="11"/>
            <rFont val="Calibri"/>
          </rPr>
          <t>Ensure sudo commands use pty</t>
        </r>
      </text>
    </comment>
    <comment ref="M48" authorId="0" shapeId="0" xr:uid="{00000000-0006-0000-0400-0000B4000000}">
      <text>
        <r>
          <rPr>
            <sz val="11"/>
            <rFont val="Calibri"/>
          </rPr>
          <t>Ensure users must provide password for escalation</t>
        </r>
      </text>
    </comment>
    <comment ref="N48" authorId="0" shapeId="0" xr:uid="{00000000-0006-0000-0400-0000B5000000}">
      <text>
        <r>
          <rPr>
            <sz val="11"/>
            <rFont val="Calibri"/>
          </rPr>
          <t>Ensure re-authentication for privilege escalation is not disabled globally</t>
        </r>
      </text>
    </comment>
    <comment ref="O48" authorId="0" shapeId="0" xr:uid="{00000000-0006-0000-0400-0000B6000000}">
      <text>
        <r>
          <rPr>
            <sz val="11"/>
            <rFont val="Calibri"/>
          </rPr>
          <t>Ensure sudo authentication timeout is configured correctly</t>
        </r>
      </text>
    </comment>
    <comment ref="P48" authorId="0" shapeId="0" xr:uid="{00000000-0006-0000-0400-0000B7000000}">
      <text>
        <r>
          <rPr>
            <sz val="11"/>
            <rFont val="Calibri"/>
          </rPr>
          <t>Ensure access to the su command is restricted</t>
        </r>
      </text>
    </comment>
    <comment ref="Q48" authorId="0" shapeId="0" xr:uid="{00000000-0006-0000-0400-0000B8000000}">
      <text>
        <r>
          <rPr>
            <sz val="11"/>
            <rFont val="Calibri"/>
          </rPr>
          <t>Ensure root is the only UID 0 account</t>
        </r>
      </text>
    </comment>
    <comment ref="R48" authorId="0" shapeId="0" xr:uid="{00000000-0006-0000-0400-0000B9000000}">
      <text>
        <r>
          <rPr>
            <sz val="11"/>
            <rFont val="Calibri"/>
          </rPr>
          <t>Ensure root is the only GID 0 account</t>
        </r>
      </text>
    </comment>
    <comment ref="S48" authorId="0" shapeId="0" xr:uid="{00000000-0006-0000-0400-0000BA000000}">
      <text>
        <r>
          <rPr>
            <sz val="11"/>
            <rFont val="Calibri"/>
          </rPr>
          <t>Ensure group root is the only GID 0 group</t>
        </r>
      </text>
    </comment>
    <comment ref="T48" authorId="0" shapeId="0" xr:uid="{00000000-0006-0000-0400-0000BB000000}">
      <text>
        <r>
          <rPr>
            <sz val="11"/>
            <rFont val="Calibri"/>
          </rPr>
          <t>Ensure root account access is controlled</t>
        </r>
      </text>
    </comment>
    <comment ref="J53" authorId="0" shapeId="0" xr:uid="{00000000-0006-0000-0400-0000BC000000}">
      <text>
        <r>
          <rPr>
            <sz val="11"/>
            <rFont val="Calibri"/>
          </rPr>
          <t>Ensure password failed attempts lockout is configured</t>
        </r>
      </text>
    </comment>
    <comment ref="K53" authorId="0" shapeId="0" xr:uid="{00000000-0006-0000-0400-0000BD000000}">
      <text>
        <r>
          <rPr>
            <sz val="11"/>
            <rFont val="Calibri"/>
          </rPr>
          <t>Ensure password unlock time is configured</t>
        </r>
      </text>
    </comment>
    <comment ref="L53" authorId="0" shapeId="0" xr:uid="{00000000-0006-0000-0400-0000BE000000}">
      <text>
        <r>
          <rPr>
            <sz val="11"/>
            <rFont val="Calibri"/>
          </rPr>
          <t>Ensure password failed attempts lockout includes root account</t>
        </r>
      </text>
    </comment>
    <comment ref="J63" authorId="0" shapeId="0" xr:uid="{00000000-0006-0000-0400-0000BF000000}">
      <text>
        <r>
          <rPr>
            <sz val="11"/>
            <rFont val="Calibri"/>
          </rPr>
          <t>Ensure gpgcheck is globally activated</t>
        </r>
      </text>
    </comment>
    <comment ref="K63" authorId="0" shapeId="0" xr:uid="{00000000-0006-0000-0400-0000C0000000}">
      <text>
        <r>
          <rPr>
            <sz val="11"/>
            <rFont val="Calibri"/>
          </rPr>
          <t>Ensure repo_gpgcheck is globally activated</t>
        </r>
      </text>
    </comment>
    <comment ref="L63" authorId="0" shapeId="0" xr:uid="{00000000-0006-0000-0400-0000C1000000}">
      <text>
        <r>
          <rPr>
            <sz val="11"/>
            <rFont val="Calibri"/>
          </rPr>
          <t>Ensure updates, patches, and additional security software are installed</t>
        </r>
      </text>
    </comment>
    <comment ref="M63" authorId="0" shapeId="0" xr:uid="{00000000-0006-0000-0400-0000C2000000}">
      <text>
        <r>
          <rPr>
            <sz val="11"/>
            <rFont val="Calibri"/>
          </rPr>
          <t>Ensure latest version of pam is installed</t>
        </r>
      </text>
    </comment>
    <comment ref="N63" authorId="0" shapeId="0" xr:uid="{00000000-0006-0000-0400-0000C3000000}">
      <text>
        <r>
          <rPr>
            <sz val="11"/>
            <rFont val="Calibri"/>
          </rPr>
          <t>Ensure latest version of authselect is installed</t>
        </r>
      </text>
    </comment>
    <comment ref="O63" authorId="0" shapeId="0" xr:uid="{00000000-0006-0000-0400-0000C4000000}">
      <text>
        <r>
          <rPr>
            <sz val="11"/>
            <rFont val="Calibri"/>
          </rPr>
          <t>Ensure latest version of libpwquality is installed</t>
        </r>
      </text>
    </comment>
    <comment ref="J69" authorId="0" shapeId="0" xr:uid="{00000000-0006-0000-0400-0000C5000000}">
      <text>
        <r>
          <rPr>
            <sz val="11"/>
            <rFont val="Calibri"/>
          </rPr>
          <t>Ensure only one logging system is in use</t>
        </r>
      </text>
    </comment>
    <comment ref="K69" authorId="0" shapeId="0" xr:uid="{00000000-0006-0000-0400-0000C6000000}">
      <text>
        <r>
          <rPr>
            <sz val="11"/>
            <rFont val="Calibri"/>
          </rPr>
          <t>Ensure journald ForwardToSyslog is disabled</t>
        </r>
      </text>
    </comment>
    <comment ref="J70" authorId="0" shapeId="0" xr:uid="{00000000-0006-0000-0400-0000C7000000}">
      <text>
        <r>
          <rPr>
            <sz val="11"/>
            <rFont val="Calibri"/>
          </rPr>
          <t>Ensure sshd LogLevel is configured</t>
        </r>
      </text>
    </comment>
    <comment ref="K70" authorId="0" shapeId="0" xr:uid="{00000000-0006-0000-0400-0000C8000000}">
      <text>
        <r>
          <rPr>
            <sz val="11"/>
            <rFont val="Calibri"/>
          </rPr>
          <t>Ensure journald service is enabled and active</t>
        </r>
      </text>
    </comment>
    <comment ref="L70" authorId="0" shapeId="0" xr:uid="{00000000-0006-0000-0400-0000C9000000}">
      <text>
        <r>
          <rPr>
            <sz val="11"/>
            <rFont val="Calibri"/>
          </rPr>
          <t>Ensure journald log file access is configured</t>
        </r>
      </text>
    </comment>
    <comment ref="M70" authorId="0" shapeId="0" xr:uid="{00000000-0006-0000-0400-0000CA000000}">
      <text>
        <r>
          <rPr>
            <sz val="11"/>
            <rFont val="Calibri"/>
          </rPr>
          <t>Ensure journald log file rotation is configured</t>
        </r>
      </text>
    </comment>
    <comment ref="N70" authorId="0" shapeId="0" xr:uid="{00000000-0006-0000-0400-0000CB000000}">
      <text>
        <r>
          <rPr>
            <sz val="11"/>
            <rFont val="Calibri"/>
          </rPr>
          <t>Ensure systemd-journal-remote is installed</t>
        </r>
      </text>
    </comment>
    <comment ref="O70" authorId="0" shapeId="0" xr:uid="{00000000-0006-0000-0400-0000CC000000}">
      <text>
        <r>
          <rPr>
            <sz val="11"/>
            <rFont val="Calibri"/>
          </rPr>
          <t>Ensure systemd-journal-upload authentication is configured</t>
        </r>
      </text>
    </comment>
    <comment ref="P70" authorId="0" shapeId="0" xr:uid="{00000000-0006-0000-0400-0000CD000000}">
      <text>
        <r>
          <rPr>
            <sz val="11"/>
            <rFont val="Calibri"/>
          </rPr>
          <t>Ensure systemd-journal-upload is enabled and active</t>
        </r>
      </text>
    </comment>
    <comment ref="Q70" authorId="0" shapeId="0" xr:uid="{00000000-0006-0000-0400-0000CE000000}">
      <text>
        <r>
          <rPr>
            <sz val="11"/>
            <rFont val="Calibri"/>
          </rPr>
          <t>Ensure journald ForwardToSyslog is disabled</t>
        </r>
      </text>
    </comment>
    <comment ref="R70" authorId="0" shapeId="0" xr:uid="{00000000-0006-0000-0400-0000CF000000}">
      <text>
        <r>
          <rPr>
            <sz val="11"/>
            <rFont val="Calibri"/>
          </rPr>
          <t>Ensure journald Storage is configured</t>
        </r>
      </text>
    </comment>
    <comment ref="S70" authorId="0" shapeId="0" xr:uid="{00000000-0006-0000-0400-0000D0000000}">
      <text>
        <r>
          <rPr>
            <sz val="11"/>
            <rFont val="Calibri"/>
          </rPr>
          <t>Ensure rsyslog is installed</t>
        </r>
      </text>
    </comment>
    <comment ref="T70" authorId="0" shapeId="0" xr:uid="{00000000-0006-0000-0400-0000D1000000}">
      <text>
        <r>
          <rPr>
            <sz val="11"/>
            <rFont val="Calibri"/>
          </rPr>
          <t>Ensure rsyslog service is enabled and active</t>
        </r>
      </text>
    </comment>
    <comment ref="U70" authorId="0" shapeId="0" xr:uid="{00000000-0006-0000-0400-0000D2000000}">
      <text>
        <r>
          <rPr>
            <sz val="11"/>
            <rFont val="Calibri"/>
          </rPr>
          <t>Ensure journald is configured to send logs to rsyslog</t>
        </r>
      </text>
    </comment>
    <comment ref="V70" authorId="0" shapeId="0" xr:uid="{00000000-0006-0000-0400-0000D3000000}">
      <text>
        <r>
          <rPr>
            <sz val="11"/>
            <rFont val="Calibri"/>
          </rPr>
          <t>Ensure rsyslog log file creation mode is configured</t>
        </r>
      </text>
    </comment>
    <comment ref="W70" authorId="0" shapeId="0" xr:uid="{00000000-0006-0000-0400-0000D4000000}">
      <text>
        <r>
          <rPr>
            <sz val="11"/>
            <rFont val="Calibri"/>
          </rPr>
          <t>Ensure rsyslog logging is configured</t>
        </r>
      </text>
    </comment>
    <comment ref="X70" authorId="0" shapeId="0" xr:uid="{00000000-0006-0000-0400-0000D5000000}">
      <text>
        <r>
          <rPr>
            <sz val="11"/>
            <rFont val="Calibri"/>
          </rPr>
          <t>Ensure rsyslog is configured to send logs to a remote log host</t>
        </r>
      </text>
    </comment>
    <comment ref="Y70" authorId="0" shapeId="0" xr:uid="{00000000-0006-0000-0400-0000D6000000}">
      <text>
        <r>
          <rPr>
            <sz val="11"/>
            <rFont val="Calibri"/>
          </rPr>
          <t>Ensure access to all logfiles has been configured</t>
        </r>
      </text>
    </comment>
    <comment ref="Z70" authorId="0" shapeId="0" xr:uid="{00000000-0006-0000-0400-0000D7000000}">
      <text>
        <r>
          <rPr>
            <sz val="11"/>
            <rFont val="Calibri"/>
          </rPr>
          <t>Ensure auditd packages are installed</t>
        </r>
      </text>
    </comment>
    <comment ref="AA70" authorId="0" shapeId="0" xr:uid="{00000000-0006-0000-0400-0000D8000000}">
      <text>
        <r>
          <rPr>
            <sz val="11"/>
            <rFont val="Calibri"/>
          </rPr>
          <t>Ensure auditing for processes that start prior to auditd is enabled</t>
        </r>
      </text>
    </comment>
    <comment ref="AB70" authorId="0" shapeId="0" xr:uid="{00000000-0006-0000-0400-0000D9000000}">
      <text>
        <r>
          <rPr>
            <sz val="11"/>
            <rFont val="Calibri"/>
          </rPr>
          <t>Ensure audit_backlog_limit is sufficient</t>
        </r>
      </text>
    </comment>
    <comment ref="AC70" authorId="0" shapeId="0" xr:uid="{00000000-0006-0000-0400-0000DA000000}">
      <text>
        <r>
          <rPr>
            <sz val="11"/>
            <rFont val="Calibri"/>
          </rPr>
          <t>Ensure auditd service is enabled and active</t>
        </r>
      </text>
    </comment>
    <comment ref="AD70" authorId="0" shapeId="0" xr:uid="{00000000-0006-0000-0400-0000DB000000}">
      <text>
        <r>
          <rPr>
            <sz val="11"/>
            <rFont val="Calibri"/>
          </rPr>
          <t>Ensure successful and unsuccessful attempts to use the chcon command are collected</t>
        </r>
      </text>
    </comment>
    <comment ref="AE70" authorId="0" shapeId="0" xr:uid="{00000000-0006-0000-0400-0000DC000000}">
      <text>
        <r>
          <rPr>
            <sz val="11"/>
            <rFont val="Calibri"/>
          </rPr>
          <t>Ensure successful and unsuccessful attempts to use the setfacl command are collected</t>
        </r>
      </text>
    </comment>
    <comment ref="AF70" authorId="0" shapeId="0" xr:uid="{00000000-0006-0000-0400-0000DD000000}">
      <text>
        <r>
          <rPr>
            <sz val="11"/>
            <rFont val="Calibri"/>
          </rPr>
          <t>Ensure successful and unsuccessful attempts to use the chacl command are collected</t>
        </r>
      </text>
    </comment>
    <comment ref="AG70" authorId="0" shapeId="0" xr:uid="{00000000-0006-0000-0400-0000DE000000}">
      <text>
        <r>
          <rPr>
            <sz val="11"/>
            <rFont val="Calibri"/>
          </rPr>
          <t>Ensure successful and unsuccessful attempts to use the usermod command are collected</t>
        </r>
      </text>
    </comment>
    <comment ref="AH70" authorId="0" shapeId="0" xr:uid="{00000000-0006-0000-0400-0000DF000000}">
      <text>
        <r>
          <rPr>
            <sz val="11"/>
            <rFont val="Calibri"/>
          </rPr>
          <t>Ensure the audit log file directory mode is configured</t>
        </r>
      </text>
    </comment>
    <comment ref="AI70" authorId="0" shapeId="0" xr:uid="{00000000-0006-0000-0400-0000E0000000}">
      <text>
        <r>
          <rPr>
            <sz val="11"/>
            <rFont val="Calibri"/>
          </rPr>
          <t>Ensure audit log files mode is configured</t>
        </r>
      </text>
    </comment>
    <comment ref="AJ70" authorId="0" shapeId="0" xr:uid="{00000000-0006-0000-0400-0000E1000000}">
      <text>
        <r>
          <rPr>
            <sz val="11"/>
            <rFont val="Calibri"/>
          </rPr>
          <t>Ensure audit log files owner is configured</t>
        </r>
      </text>
    </comment>
    <comment ref="AK70" authorId="0" shapeId="0" xr:uid="{00000000-0006-0000-0400-0000E2000000}">
      <text>
        <r>
          <rPr>
            <sz val="11"/>
            <rFont val="Calibri"/>
          </rPr>
          <t>Ensure audit log files group owner is configured</t>
        </r>
      </text>
    </comment>
    <comment ref="J71" authorId="0" shapeId="0" xr:uid="{00000000-0006-0000-0400-0000E3000000}">
      <text>
        <r>
          <rPr>
            <sz val="11"/>
            <rFont val="Calibri"/>
          </rPr>
          <t>Ensure separate partition exists for /var/log</t>
        </r>
      </text>
    </comment>
    <comment ref="K71" authorId="0" shapeId="0" xr:uid="{00000000-0006-0000-0400-0000E4000000}">
      <text>
        <r>
          <rPr>
            <sz val="11"/>
            <rFont val="Calibri"/>
          </rPr>
          <t>Ensure separate partition exists for /var/log/audit</t>
        </r>
      </text>
    </comment>
    <comment ref="L71" authorId="0" shapeId="0" xr:uid="{00000000-0006-0000-0400-0000E5000000}">
      <text>
        <r>
          <rPr>
            <sz val="11"/>
            <rFont val="Calibri"/>
          </rPr>
          <t>Ensure journald log file rotation is configured</t>
        </r>
      </text>
    </comment>
    <comment ref="M71" authorId="0" shapeId="0" xr:uid="{00000000-0006-0000-0400-0000E6000000}">
      <text>
        <r>
          <rPr>
            <sz val="11"/>
            <rFont val="Calibri"/>
          </rPr>
          <t>Ensure journald Compress is configured</t>
        </r>
      </text>
    </comment>
    <comment ref="N71" authorId="0" shapeId="0" xr:uid="{00000000-0006-0000-0400-0000E7000000}">
      <text>
        <r>
          <rPr>
            <sz val="11"/>
            <rFont val="Calibri"/>
          </rPr>
          <t>Ensure journald Storage is configured</t>
        </r>
      </text>
    </comment>
    <comment ref="O71" authorId="0" shapeId="0" xr:uid="{00000000-0006-0000-0400-0000E8000000}">
      <text>
        <r>
          <rPr>
            <sz val="11"/>
            <rFont val="Calibri"/>
          </rPr>
          <t>Ensure rsyslog logrotate is configured</t>
        </r>
      </text>
    </comment>
    <comment ref="P71" authorId="0" shapeId="0" xr:uid="{00000000-0006-0000-0400-0000E9000000}">
      <text>
        <r>
          <rPr>
            <sz val="11"/>
            <rFont val="Calibri"/>
          </rPr>
          <t>Ensure audit_backlog_limit is sufficient</t>
        </r>
      </text>
    </comment>
    <comment ref="Q71" authorId="0" shapeId="0" xr:uid="{00000000-0006-0000-0400-0000EA000000}">
      <text>
        <r>
          <rPr>
            <sz val="11"/>
            <rFont val="Calibri"/>
          </rPr>
          <t>Ensure audit log storage size is configured</t>
        </r>
      </text>
    </comment>
    <comment ref="R71" authorId="0" shapeId="0" xr:uid="{00000000-0006-0000-0400-0000EB000000}">
      <text>
        <r>
          <rPr>
            <sz val="11"/>
            <rFont val="Calibri"/>
          </rPr>
          <t>Ensure audit logs are not automatically deleted</t>
        </r>
      </text>
    </comment>
    <comment ref="S71" authorId="0" shapeId="0" xr:uid="{00000000-0006-0000-0400-0000EC000000}">
      <text>
        <r>
          <rPr>
            <sz val="11"/>
            <rFont val="Calibri"/>
          </rPr>
          <t>Ensure system is disabled when audit logs are full</t>
        </r>
      </text>
    </comment>
    <comment ref="T71" authorId="0" shapeId="0" xr:uid="{00000000-0006-0000-0400-0000ED000000}">
      <text>
        <r>
          <rPr>
            <sz val="11"/>
            <rFont val="Calibri"/>
          </rPr>
          <t>Ensure system warns when audit logs are low on space</t>
        </r>
      </text>
    </comment>
    <comment ref="J72" authorId="0" shapeId="0" xr:uid="{00000000-0006-0000-0400-0000EE000000}">
      <text>
        <r>
          <rPr>
            <sz val="11"/>
            <rFont val="Calibri"/>
          </rPr>
          <t>Ensure time synchronization is in use</t>
        </r>
      </text>
    </comment>
    <comment ref="K72" authorId="0" shapeId="0" xr:uid="{00000000-0006-0000-0400-0000EF000000}">
      <text>
        <r>
          <rPr>
            <sz val="11"/>
            <rFont val="Calibri"/>
          </rPr>
          <t>Ensure chrony is configured</t>
        </r>
      </text>
    </comment>
    <comment ref="J73" authorId="0" shapeId="0" xr:uid="{00000000-0006-0000-0400-0000F0000000}">
      <text>
        <r>
          <rPr>
            <sz val="11"/>
            <rFont val="Calibri"/>
          </rPr>
          <t>Ensure suspicious packets are logged</t>
        </r>
      </text>
    </comment>
    <comment ref="K73" authorId="0" shapeId="0" xr:uid="{00000000-0006-0000-0400-0000F1000000}">
      <text>
        <r>
          <rPr>
            <sz val="11"/>
            <rFont val="Calibri"/>
          </rPr>
          <t>Ensure sshd MaxAuthTries is configured</t>
        </r>
      </text>
    </comment>
    <comment ref="L73" authorId="0" shapeId="0" xr:uid="{00000000-0006-0000-0400-0000F2000000}">
      <text>
        <r>
          <rPr>
            <sz val="11"/>
            <rFont val="Calibri"/>
          </rPr>
          <t>Ensure sudo log file exists</t>
        </r>
      </text>
    </comment>
    <comment ref="M73" authorId="0" shapeId="0" xr:uid="{00000000-0006-0000-0400-0000F3000000}">
      <text>
        <r>
          <rPr>
            <sz val="11"/>
            <rFont val="Calibri"/>
          </rPr>
          <t>Ensure changes to system administration scope (sudoers) is collected</t>
        </r>
      </text>
    </comment>
    <comment ref="N73" authorId="0" shapeId="0" xr:uid="{00000000-0006-0000-0400-0000F4000000}">
      <text>
        <r>
          <rPr>
            <sz val="11"/>
            <rFont val="Calibri"/>
          </rPr>
          <t>Ensure actions as another user are always logged</t>
        </r>
      </text>
    </comment>
    <comment ref="O73" authorId="0" shapeId="0" xr:uid="{00000000-0006-0000-0400-0000F5000000}">
      <text>
        <r>
          <rPr>
            <sz val="11"/>
            <rFont val="Calibri"/>
          </rPr>
          <t>Ensure events that modify the sudo log file are collected</t>
        </r>
      </text>
    </comment>
    <comment ref="P73" authorId="0" shapeId="0" xr:uid="{00000000-0006-0000-0400-0000F6000000}">
      <text>
        <r>
          <rPr>
            <sz val="11"/>
            <rFont val="Calibri"/>
          </rPr>
          <t>Ensure events that modify date and time information are collected</t>
        </r>
      </text>
    </comment>
    <comment ref="Q73" authorId="0" shapeId="0" xr:uid="{00000000-0006-0000-0400-0000F7000000}">
      <text>
        <r>
          <rPr>
            <sz val="11"/>
            <rFont val="Calibri"/>
          </rPr>
          <t>Ensure events that modify the system</t>
        </r>
        <r>
          <rPr>
            <sz val="11"/>
            <color rgb="FF000000"/>
            <rFont val="Calibri"/>
          </rPr>
          <t>'</t>
        </r>
        <r>
          <rPr>
            <sz val="11"/>
            <color rgb="FF000000"/>
            <rFont val="Calibri"/>
          </rPr>
          <t>s network environment are collected</t>
        </r>
      </text>
    </comment>
    <comment ref="R73" authorId="0" shapeId="0" xr:uid="{00000000-0006-0000-0400-0000F8000000}">
      <text>
        <r>
          <rPr>
            <sz val="11"/>
            <rFont val="Calibri"/>
          </rPr>
          <t>Ensure use of privileged commands are collected</t>
        </r>
      </text>
    </comment>
    <comment ref="S73" authorId="0" shapeId="0" xr:uid="{00000000-0006-0000-0400-0000F9000000}">
      <text>
        <r>
          <rPr>
            <sz val="11"/>
            <rFont val="Calibri"/>
          </rPr>
          <t>Ensure unsuccessful file access attempts are collected</t>
        </r>
      </text>
    </comment>
    <comment ref="T73" authorId="0" shapeId="0" xr:uid="{00000000-0006-0000-0400-0000FA000000}">
      <text>
        <r>
          <rPr>
            <sz val="11"/>
            <rFont val="Calibri"/>
          </rPr>
          <t>Ensure events that modify user/group information are collected</t>
        </r>
      </text>
    </comment>
    <comment ref="U73" authorId="0" shapeId="0" xr:uid="{00000000-0006-0000-0400-0000FB000000}">
      <text>
        <r>
          <rPr>
            <sz val="11"/>
            <rFont val="Calibri"/>
          </rPr>
          <t>Ensure discretionary access control permission modification events are collected</t>
        </r>
      </text>
    </comment>
    <comment ref="V73" authorId="0" shapeId="0" xr:uid="{00000000-0006-0000-0400-0000FC000000}">
      <text>
        <r>
          <rPr>
            <sz val="11"/>
            <rFont val="Calibri"/>
          </rPr>
          <t>Ensure successful file system mounts are collected</t>
        </r>
      </text>
    </comment>
    <comment ref="W73" authorId="0" shapeId="0" xr:uid="{00000000-0006-0000-0400-0000FD000000}">
      <text>
        <r>
          <rPr>
            <sz val="11"/>
            <rFont val="Calibri"/>
          </rPr>
          <t>Ensure session initiation information is collected</t>
        </r>
      </text>
    </comment>
    <comment ref="X73" authorId="0" shapeId="0" xr:uid="{00000000-0006-0000-0400-0000FE000000}">
      <text>
        <r>
          <rPr>
            <sz val="11"/>
            <rFont val="Calibri"/>
          </rPr>
          <t>Ensure login and logout events are collected</t>
        </r>
      </text>
    </comment>
    <comment ref="Y73" authorId="0" shapeId="0" xr:uid="{00000000-0006-0000-0400-0000FF000000}">
      <text>
        <r>
          <rPr>
            <sz val="11"/>
            <rFont val="Calibri"/>
          </rPr>
          <t>Ensure file deletion events by users are collected</t>
        </r>
      </text>
    </comment>
    <comment ref="Z73" authorId="0" shapeId="0" xr:uid="{00000000-0006-0000-0400-000000010000}">
      <text>
        <r>
          <rPr>
            <sz val="11"/>
            <rFont val="Calibri"/>
          </rPr>
          <t>Ensure events that modify the system</t>
        </r>
        <r>
          <rPr>
            <sz val="11"/>
            <color rgb="FF000000"/>
            <rFont val="Calibri"/>
          </rPr>
          <t>'</t>
        </r>
        <r>
          <rPr>
            <sz val="11"/>
            <color rgb="FF000000"/>
            <rFont val="Calibri"/>
          </rPr>
          <t>s Mandatory Access Controls are collected</t>
        </r>
      </text>
    </comment>
    <comment ref="AA73" authorId="0" shapeId="0" xr:uid="{00000000-0006-0000-0400-000001010000}">
      <text>
        <r>
          <rPr>
            <sz val="11"/>
            <rFont val="Calibri"/>
          </rPr>
          <t>Ensure successful and unsuccessful attempts to use the chcon command are collected</t>
        </r>
      </text>
    </comment>
    <comment ref="AB73" authorId="0" shapeId="0" xr:uid="{00000000-0006-0000-0400-000002010000}">
      <text>
        <r>
          <rPr>
            <sz val="11"/>
            <rFont val="Calibri"/>
          </rPr>
          <t>Ensure successful and unsuccessful attempts to use the setfacl command are collected</t>
        </r>
      </text>
    </comment>
    <comment ref="AC73" authorId="0" shapeId="0" xr:uid="{00000000-0006-0000-0400-000003010000}">
      <text>
        <r>
          <rPr>
            <sz val="11"/>
            <rFont val="Calibri"/>
          </rPr>
          <t>Ensure successful and unsuccessful attempts to use the chacl command are collected</t>
        </r>
      </text>
    </comment>
    <comment ref="AD73" authorId="0" shapeId="0" xr:uid="{00000000-0006-0000-0400-000004010000}">
      <text>
        <r>
          <rPr>
            <sz val="11"/>
            <rFont val="Calibri"/>
          </rPr>
          <t>Ensure successful and unsuccessful attempts to use the usermod command are collected</t>
        </r>
      </text>
    </comment>
    <comment ref="AE73" authorId="0" shapeId="0" xr:uid="{00000000-0006-0000-0400-000005010000}">
      <text>
        <r>
          <rPr>
            <sz val="11"/>
            <rFont val="Calibri"/>
          </rPr>
          <t>Ensure kernel module loading unloading and modification is collected</t>
        </r>
      </text>
    </comment>
    <comment ref="AF73" authorId="0" shapeId="0" xr:uid="{00000000-0006-0000-0400-000006010000}">
      <text>
        <r>
          <rPr>
            <sz val="11"/>
            <rFont val="Calibri"/>
          </rPr>
          <t>Ensure the running and on disk configuration is the same</t>
        </r>
      </text>
    </comment>
    <comment ref="J74" authorId="0" shapeId="0" xr:uid="{00000000-0006-0000-0400-000007010000}">
      <text>
        <r>
          <rPr>
            <sz val="11"/>
            <rFont val="Calibri"/>
          </rPr>
          <t>Ensure the audit configuration is immutable</t>
        </r>
      </text>
    </comment>
    <comment ref="K74" authorId="0" shapeId="0" xr:uid="{00000000-0006-0000-0400-000008010000}">
      <text>
        <r>
          <rPr>
            <sz val="11"/>
            <rFont val="Calibri"/>
          </rPr>
          <t>Ensure the running and on disk configuration is the same</t>
        </r>
      </text>
    </comment>
    <comment ref="L74" authorId="0" shapeId="0" xr:uid="{00000000-0006-0000-0400-000009010000}">
      <text>
        <r>
          <rPr>
            <sz val="11"/>
            <rFont val="Calibri"/>
          </rPr>
          <t>Ensure audit configuration files mode is configured</t>
        </r>
      </text>
    </comment>
    <comment ref="M74" authorId="0" shapeId="0" xr:uid="{00000000-0006-0000-0400-00000A010000}">
      <text>
        <r>
          <rPr>
            <sz val="11"/>
            <rFont val="Calibri"/>
          </rPr>
          <t>Ensure audit configuration files owner is configured</t>
        </r>
      </text>
    </comment>
    <comment ref="N74" authorId="0" shapeId="0" xr:uid="{00000000-0006-0000-0400-00000B010000}">
      <text>
        <r>
          <rPr>
            <sz val="11"/>
            <rFont val="Calibri"/>
          </rPr>
          <t>Ensure audit configuration files group owner is configured</t>
        </r>
      </text>
    </comment>
    <comment ref="O74" authorId="0" shapeId="0" xr:uid="{00000000-0006-0000-0400-00000C010000}">
      <text>
        <r>
          <rPr>
            <sz val="11"/>
            <rFont val="Calibri"/>
          </rPr>
          <t>Ensure audit tools mode is configured</t>
        </r>
      </text>
    </comment>
    <comment ref="P74" authorId="0" shapeId="0" xr:uid="{00000000-0006-0000-0400-00000D010000}">
      <text>
        <r>
          <rPr>
            <sz val="11"/>
            <rFont val="Calibri"/>
          </rPr>
          <t>Ensure audit tools owner is configured</t>
        </r>
      </text>
    </comment>
    <comment ref="Q74" authorId="0" shapeId="0" xr:uid="{00000000-0006-0000-0400-00000E010000}">
      <text>
        <r>
          <rPr>
            <sz val="11"/>
            <rFont val="Calibri"/>
          </rPr>
          <t>Ensure audit tools group owner is configured</t>
        </r>
      </text>
    </comment>
    <comment ref="J77" authorId="0" shapeId="0" xr:uid="{00000000-0006-0000-0400-00000F010000}">
      <text>
        <r>
          <rPr>
            <sz val="11"/>
            <rFont val="Calibri"/>
          </rPr>
          <t>Ensure systemd-journal-remote is installed</t>
        </r>
      </text>
    </comment>
    <comment ref="K77" authorId="0" shapeId="0" xr:uid="{00000000-0006-0000-0400-000010010000}">
      <text>
        <r>
          <rPr>
            <sz val="11"/>
            <rFont val="Calibri"/>
          </rPr>
          <t>Ensure systemd-journal-upload authentication is configured</t>
        </r>
      </text>
    </comment>
    <comment ref="L77" authorId="0" shapeId="0" xr:uid="{00000000-0006-0000-0400-000011010000}">
      <text>
        <r>
          <rPr>
            <sz val="11"/>
            <rFont val="Calibri"/>
          </rPr>
          <t>Ensure systemd-journal-upload is enabled and active</t>
        </r>
      </text>
    </comment>
    <comment ref="M77" authorId="0" shapeId="0" xr:uid="{00000000-0006-0000-0400-000012010000}">
      <text>
        <r>
          <rPr>
            <sz val="11"/>
            <rFont val="Calibri"/>
          </rPr>
          <t>Ensure rsyslog is configured to send logs to a remote log host</t>
        </r>
      </text>
    </comment>
    <comment ref="J92" authorId="0" shapeId="0" xr:uid="{00000000-0006-0000-0400-000013010000}">
      <text>
        <r>
          <rPr>
            <sz val="11"/>
            <rFont val="Calibri"/>
          </rPr>
          <t>Ensure usb-storage kernel module is not available</t>
        </r>
      </text>
    </comment>
    <comment ref="K92" authorId="0" shapeId="0" xr:uid="{00000000-0006-0000-0400-000014010000}">
      <text>
        <r>
          <rPr>
            <sz val="11"/>
            <rFont val="Calibri"/>
          </rPr>
          <t>Ensure GDM automatic mounting of removable media is disabled</t>
        </r>
      </text>
    </comment>
    <comment ref="L92" authorId="0" shapeId="0" xr:uid="{00000000-0006-0000-0400-000015010000}">
      <text>
        <r>
          <rPr>
            <sz val="11"/>
            <rFont val="Calibri"/>
          </rPr>
          <t>Ensure GDM disabling automatic mounting of removable media is not overridden</t>
        </r>
      </text>
    </comment>
    <comment ref="M92" authorId="0" shapeId="0" xr:uid="{00000000-0006-0000-0400-000016010000}">
      <text>
        <r>
          <rPr>
            <sz val="11"/>
            <rFont val="Calibri"/>
          </rPr>
          <t>Ensure GDM autorun-never is enabled</t>
        </r>
      </text>
    </comment>
    <comment ref="N92" authorId="0" shapeId="0" xr:uid="{00000000-0006-0000-0400-000017010000}">
      <text>
        <r>
          <rPr>
            <sz val="11"/>
            <rFont val="Calibri"/>
          </rPr>
          <t>Ensure GDM autorun-never is not overridden</t>
        </r>
      </text>
    </comment>
    <comment ref="O92" authorId="0" shapeId="0" xr:uid="{00000000-0006-0000-0400-000018010000}">
      <text>
        <r>
          <rPr>
            <sz val="11"/>
            <rFont val="Calibri"/>
          </rPr>
          <t>Ensure autofs services are not in use</t>
        </r>
      </text>
    </comment>
    <comment ref="J94" authorId="0" shapeId="0" xr:uid="{00000000-0006-0000-0400-000019010000}">
      <text>
        <r>
          <rPr>
            <sz val="11"/>
            <rFont val="Calibri"/>
          </rPr>
          <t>Ensure address space layout randomization is enabled</t>
        </r>
      </text>
    </comment>
    <comment ref="K94" authorId="0" shapeId="0" xr:uid="{00000000-0006-0000-0400-00001A010000}">
      <text>
        <r>
          <rPr>
            <sz val="11"/>
            <rFont val="Calibri"/>
          </rPr>
          <t>Ensure ptrace_scope is restricted</t>
        </r>
      </text>
    </comment>
    <comment ref="J119" authorId="0" shapeId="0" xr:uid="{00000000-0006-0000-0400-00001B010000}">
      <text>
        <r>
          <rPr>
            <sz val="11"/>
            <rFont val="Calibri"/>
          </rPr>
          <t>Ensure AIDE is installed</t>
        </r>
      </text>
    </comment>
    <comment ref="K119" authorId="0" shapeId="0" xr:uid="{00000000-0006-0000-0400-00001C010000}">
      <text>
        <r>
          <rPr>
            <sz val="11"/>
            <rFont val="Calibri"/>
          </rPr>
          <t>Ensure filesystem integrity is regularly checked</t>
        </r>
      </text>
    </comment>
    <comment ref="L119" authorId="0" shapeId="0" xr:uid="{00000000-0006-0000-0400-00001D010000}">
      <text>
        <r>
          <rPr>
            <sz val="11"/>
            <rFont val="Calibri"/>
          </rPr>
          <t>Ensure cryptographic mechanisms are used to protect the integrity of audit tools</t>
        </r>
      </text>
    </comment>
    <comment ref="J144" authorId="0" shapeId="0" xr:uid="{00000000-0006-0000-0400-00001E010000}">
      <text>
        <r>
          <rPr>
            <sz val="11"/>
            <rFont val="Calibri"/>
          </rPr>
          <t>Ensure active authselect profile includes pam modules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GDM screen locks when the user is idle</t>
        </r>
      </text>
    </comment>
    <comment ref="I2" authorId="0" shapeId="0" xr:uid="{00000000-0006-0000-0500-00000C000000}">
      <text>
        <r>
          <rPr>
            <sz val="11"/>
            <rFont val="Calibri"/>
          </rPr>
          <t>Ensure GDM screen locks cannot be overridden</t>
        </r>
      </text>
    </comment>
    <comment ref="J2" authorId="0" shapeId="0" xr:uid="{00000000-0006-0000-0500-000002000000}">
      <text>
        <r>
          <rPr>
            <sz val="11"/>
            <rFont val="Calibri"/>
          </rPr>
          <t>Ensure sshd ClientAliveInterval and ClientAliveCountMax are configured</t>
        </r>
      </text>
    </comment>
    <comment ref="K2" authorId="0" shapeId="0" xr:uid="{00000000-0006-0000-0500-000003000000}">
      <text>
        <r>
          <rPr>
            <sz val="11"/>
            <rFont val="Calibri"/>
          </rPr>
          <t>Ensure sshd LoginGraceTime is configured</t>
        </r>
      </text>
    </comment>
    <comment ref="L2" authorId="0" shapeId="0" xr:uid="{00000000-0006-0000-0500-000004000000}">
      <text>
        <r>
          <rPr>
            <sz val="11"/>
            <rFont val="Calibri"/>
          </rPr>
          <t>Ensure sshd MaxAuthTries is configured</t>
        </r>
      </text>
    </comment>
    <comment ref="M2" authorId="0" shapeId="0" xr:uid="{00000000-0006-0000-0500-000005000000}">
      <text>
        <r>
          <rPr>
            <sz val="11"/>
            <rFont val="Calibri"/>
          </rPr>
          <t>Ensure sshd MaxStartups is configured</t>
        </r>
      </text>
    </comment>
    <comment ref="N2" authorId="0" shapeId="0" xr:uid="{00000000-0006-0000-0500-000006000000}">
      <text>
        <r>
          <rPr>
            <sz val="11"/>
            <rFont val="Calibri"/>
          </rPr>
          <t>Ensure sshd MaxSessions is configured</t>
        </r>
      </text>
    </comment>
    <comment ref="O2" authorId="0" shapeId="0" xr:uid="{00000000-0006-0000-0500-000007000000}">
      <text>
        <r>
          <rPr>
            <sz val="11"/>
            <rFont val="Calibri"/>
          </rPr>
          <t>Ensure pam_faillock module is enabled</t>
        </r>
      </text>
    </comment>
    <comment ref="P2" authorId="0" shapeId="0" xr:uid="{00000000-0006-0000-0500-000008000000}">
      <text>
        <r>
          <rPr>
            <sz val="11"/>
            <rFont val="Calibri"/>
          </rPr>
          <t>Ensure password failed attempts lockout is configured</t>
        </r>
      </text>
    </comment>
    <comment ref="Q2" authorId="0" shapeId="0" xr:uid="{00000000-0006-0000-0500-000009000000}">
      <text>
        <r>
          <rPr>
            <sz val="11"/>
            <rFont val="Calibri"/>
          </rPr>
          <t>Ensure password unlock time is configured</t>
        </r>
      </text>
    </comment>
    <comment ref="R2" authorId="0" shapeId="0" xr:uid="{00000000-0006-0000-0500-00000A000000}">
      <text>
        <r>
          <rPr>
            <sz val="11"/>
            <rFont val="Calibri"/>
          </rPr>
          <t>Ensure password failed attempts lockout includes root account</t>
        </r>
      </text>
    </comment>
    <comment ref="S2" authorId="0" shapeId="0" xr:uid="{00000000-0006-0000-0500-00000B000000}">
      <text>
        <r>
          <rPr>
            <sz val="11"/>
            <rFont val="Calibri"/>
          </rPr>
          <t>Ensure default user shell timeout is configured</t>
        </r>
      </text>
    </comment>
    <comment ref="H7" authorId="0" shapeId="0" xr:uid="{00000000-0006-0000-0500-00000D000000}">
      <text>
        <r>
          <rPr>
            <sz val="11"/>
            <rFont val="Calibri"/>
          </rPr>
          <t>Ensure AIDE is installed</t>
        </r>
      </text>
    </comment>
    <comment ref="I7" authorId="0" shapeId="0" xr:uid="{00000000-0006-0000-0500-00001B000000}">
      <text>
        <r>
          <rPr>
            <sz val="11"/>
            <rFont val="Calibri"/>
          </rPr>
          <t>Ensure filesystem integrity is regularly checked</t>
        </r>
      </text>
    </comment>
    <comment ref="J7" authorId="0" shapeId="0" xr:uid="{00000000-0006-0000-0500-00001C000000}">
      <text>
        <r>
          <rPr>
            <sz val="11"/>
            <rFont val="Calibri"/>
          </rPr>
          <t>Ensure cryptographic mechanisms are used to protect the integrity of audit tools</t>
        </r>
      </text>
    </comment>
    <comment ref="K7" authorId="0" shapeId="0" xr:uid="{00000000-0006-0000-0500-00001D000000}">
      <text>
        <r>
          <rPr>
            <sz val="11"/>
            <rFont val="Calibri"/>
          </rPr>
          <t>Ensure rsyslog logging is configured</t>
        </r>
      </text>
    </comment>
    <comment ref="L7" authorId="0" shapeId="0" xr:uid="{00000000-0006-0000-0500-00001E000000}">
      <text>
        <r>
          <rPr>
            <sz val="11"/>
            <rFont val="Calibri"/>
          </rPr>
          <t>Ensure changes to system administration scope (sudoers) is collected</t>
        </r>
      </text>
    </comment>
    <comment ref="M7" authorId="0" shapeId="0" xr:uid="{00000000-0006-0000-0500-00001F000000}">
      <text>
        <r>
          <rPr>
            <sz val="11"/>
            <rFont val="Calibri"/>
          </rPr>
          <t>Ensure actions as another user are always logged</t>
        </r>
      </text>
    </comment>
    <comment ref="N7" authorId="0" shapeId="0" xr:uid="{00000000-0006-0000-0500-000020000000}">
      <text>
        <r>
          <rPr>
            <sz val="11"/>
            <rFont val="Calibri"/>
          </rPr>
          <t>Ensure events that modify the sudo log file are collected</t>
        </r>
      </text>
    </comment>
    <comment ref="O7" authorId="0" shapeId="0" xr:uid="{00000000-0006-0000-0500-000021000000}">
      <text>
        <r>
          <rPr>
            <sz val="11"/>
            <rFont val="Calibri"/>
          </rPr>
          <t>Ensure events that modify date and time information are collected</t>
        </r>
      </text>
    </comment>
    <comment ref="P7" authorId="0" shapeId="0" xr:uid="{00000000-0006-0000-0500-000022000000}">
      <text>
        <r>
          <rPr>
            <sz val="11"/>
            <rFont val="Calibri"/>
          </rPr>
          <t>Ensure events that modify the system</t>
        </r>
        <r>
          <rPr>
            <sz val="11"/>
            <color rgb="FF000000"/>
            <rFont val="Calibri"/>
          </rPr>
          <t>'</t>
        </r>
        <r>
          <rPr>
            <sz val="11"/>
            <color rgb="FF000000"/>
            <rFont val="Calibri"/>
          </rPr>
          <t>s network environment are collected</t>
        </r>
      </text>
    </comment>
    <comment ref="Q7" authorId="0" shapeId="0" xr:uid="{00000000-0006-0000-0500-000023000000}">
      <text>
        <r>
          <rPr>
            <sz val="11"/>
            <rFont val="Calibri"/>
          </rPr>
          <t>Ensure use of privileged commands are collected</t>
        </r>
      </text>
    </comment>
    <comment ref="R7" authorId="0" shapeId="0" xr:uid="{00000000-0006-0000-0500-000024000000}">
      <text>
        <r>
          <rPr>
            <sz val="11"/>
            <rFont val="Calibri"/>
          </rPr>
          <t>Ensure unsuccessful file access attempts are collected</t>
        </r>
      </text>
    </comment>
    <comment ref="S7" authorId="0" shapeId="0" xr:uid="{00000000-0006-0000-0500-000025000000}">
      <text>
        <r>
          <rPr>
            <sz val="11"/>
            <rFont val="Calibri"/>
          </rPr>
          <t>Ensure events that modify user/group information are collected</t>
        </r>
      </text>
    </comment>
    <comment ref="T7" authorId="0" shapeId="0" xr:uid="{00000000-0006-0000-0500-00000E000000}">
      <text>
        <r>
          <rPr>
            <sz val="11"/>
            <rFont val="Calibri"/>
          </rPr>
          <t>Ensure discretionary access control permission modification events are collected</t>
        </r>
      </text>
    </comment>
    <comment ref="U7" authorId="0" shapeId="0" xr:uid="{00000000-0006-0000-0500-00000F000000}">
      <text>
        <r>
          <rPr>
            <sz val="11"/>
            <rFont val="Calibri"/>
          </rPr>
          <t>Ensure successful file system mounts are collected</t>
        </r>
      </text>
    </comment>
    <comment ref="V7" authorId="0" shapeId="0" xr:uid="{00000000-0006-0000-0500-000010000000}">
      <text>
        <r>
          <rPr>
            <sz val="11"/>
            <rFont val="Calibri"/>
          </rPr>
          <t>Ensure session initiation information is collected</t>
        </r>
      </text>
    </comment>
    <comment ref="W7" authorId="0" shapeId="0" xr:uid="{00000000-0006-0000-0500-000011000000}">
      <text>
        <r>
          <rPr>
            <sz val="11"/>
            <rFont val="Calibri"/>
          </rPr>
          <t>Ensure login and logout events are collected</t>
        </r>
      </text>
    </comment>
    <comment ref="X7" authorId="0" shapeId="0" xr:uid="{00000000-0006-0000-0500-000012000000}">
      <text>
        <r>
          <rPr>
            <sz val="11"/>
            <rFont val="Calibri"/>
          </rPr>
          <t>Ensure file deletion events by users are collected</t>
        </r>
      </text>
    </comment>
    <comment ref="Y7" authorId="0" shapeId="0" xr:uid="{00000000-0006-0000-0500-000013000000}">
      <text>
        <r>
          <rPr>
            <sz val="11"/>
            <rFont val="Calibri"/>
          </rPr>
          <t>Ensure events that modify the system</t>
        </r>
        <r>
          <rPr>
            <sz val="11"/>
            <color rgb="FF000000"/>
            <rFont val="Calibri"/>
          </rPr>
          <t>'</t>
        </r>
        <r>
          <rPr>
            <sz val="11"/>
            <color rgb="FF000000"/>
            <rFont val="Calibri"/>
          </rPr>
          <t>s Mandatory Access Controls are collected</t>
        </r>
      </text>
    </comment>
    <comment ref="Z7" authorId="0" shapeId="0" xr:uid="{00000000-0006-0000-0500-000014000000}">
      <text>
        <r>
          <rPr>
            <sz val="11"/>
            <rFont val="Calibri"/>
          </rPr>
          <t>Ensure successful and unsuccessful attempts to use the chcon command are collected</t>
        </r>
      </text>
    </comment>
    <comment ref="AA7" authorId="0" shapeId="0" xr:uid="{00000000-0006-0000-0500-000015000000}">
      <text>
        <r>
          <rPr>
            <sz val="11"/>
            <rFont val="Calibri"/>
          </rPr>
          <t>Ensure successful and unsuccessful attempts to use the setfacl command are collected</t>
        </r>
      </text>
    </comment>
    <comment ref="AB7" authorId="0" shapeId="0" xr:uid="{00000000-0006-0000-0500-000016000000}">
      <text>
        <r>
          <rPr>
            <sz val="11"/>
            <rFont val="Calibri"/>
          </rPr>
          <t>Ensure successful and unsuccessful attempts to use the chacl command are collected</t>
        </r>
      </text>
    </comment>
    <comment ref="AC7" authorId="0" shapeId="0" xr:uid="{00000000-0006-0000-0500-000017000000}">
      <text>
        <r>
          <rPr>
            <sz val="11"/>
            <rFont val="Calibri"/>
          </rPr>
          <t>Ensure successful and unsuccessful attempts to use the usermod command are collected</t>
        </r>
      </text>
    </comment>
    <comment ref="AD7" authorId="0" shapeId="0" xr:uid="{00000000-0006-0000-0500-000018000000}">
      <text>
        <r>
          <rPr>
            <sz val="11"/>
            <rFont val="Calibri"/>
          </rPr>
          <t>Ensure kernel module loading unloading and modification is collected</t>
        </r>
      </text>
    </comment>
    <comment ref="AE7" authorId="0" shapeId="0" xr:uid="{00000000-0006-0000-0500-000019000000}">
      <text>
        <r>
          <rPr>
            <sz val="11"/>
            <rFont val="Calibri"/>
          </rPr>
          <t>Ensure the audit configuration is immutable</t>
        </r>
      </text>
    </comment>
    <comment ref="AF7" authorId="0" shapeId="0" xr:uid="{00000000-0006-0000-0500-00001A000000}">
      <text>
        <r>
          <rPr>
            <sz val="11"/>
            <rFont val="Calibri"/>
          </rPr>
          <t>Ensure the running and on disk configuration is the same</t>
        </r>
      </text>
    </comment>
    <comment ref="H8" authorId="0" shapeId="0" xr:uid="{00000000-0006-0000-0500-000026000000}">
      <text>
        <r>
          <rPr>
            <sz val="11"/>
            <rFont val="Calibri"/>
          </rPr>
          <t>Ensure ptrace_scope is restricted</t>
        </r>
      </text>
    </comment>
    <comment ref="H9" authorId="0" shapeId="0" xr:uid="{00000000-0006-0000-0500-000027000000}">
      <text>
        <r>
          <rPr>
            <sz val="11"/>
            <rFont val="Calibri"/>
          </rPr>
          <t>Ensure bootloader password is set</t>
        </r>
      </text>
    </comment>
    <comment ref="H10" authorId="0" shapeId="0" xr:uid="{00000000-0006-0000-0500-000028000000}">
      <text>
        <r>
          <rPr>
            <sz val="11"/>
            <rFont val="Calibri"/>
          </rPr>
          <t>Ensure GPG keys are configured</t>
        </r>
      </text>
    </comment>
    <comment ref="I10" authorId="0" shapeId="0" xr:uid="{00000000-0006-0000-0500-000029000000}">
      <text>
        <r>
          <rPr>
            <sz val="11"/>
            <rFont val="Calibri"/>
          </rPr>
          <t>Ensure gpgcheck is globally activated</t>
        </r>
      </text>
    </comment>
    <comment ref="J10" authorId="0" shapeId="0" xr:uid="{00000000-0006-0000-0500-00002A000000}">
      <text>
        <r>
          <rPr>
            <sz val="11"/>
            <rFont val="Calibri"/>
          </rPr>
          <t>Ensure repo_gpgcheck is globally activated</t>
        </r>
      </text>
    </comment>
    <comment ref="H12" authorId="0" shapeId="0" xr:uid="{00000000-0006-0000-0500-00002B000000}">
      <text>
        <r>
          <rPr>
            <sz val="11"/>
            <rFont val="Calibri"/>
          </rPr>
          <t>Ensure bogus icmp responses are ignored</t>
        </r>
      </text>
    </comment>
    <comment ref="I12" authorId="0" shapeId="0" xr:uid="{00000000-0006-0000-0500-00002C000000}">
      <text>
        <r>
          <rPr>
            <sz val="11"/>
            <rFont val="Calibri"/>
          </rPr>
          <t>Ensure journald Compress is configured</t>
        </r>
      </text>
    </comment>
    <comment ref="J12" authorId="0" shapeId="0" xr:uid="{00000000-0006-0000-0500-00002D000000}">
      <text>
        <r>
          <rPr>
            <sz val="11"/>
            <rFont val="Calibri"/>
          </rPr>
          <t>Ensure audit log storage size is configured</t>
        </r>
      </text>
    </comment>
    <comment ref="H13" authorId="0" shapeId="0" xr:uid="{00000000-0006-0000-0500-00002E000000}">
      <text>
        <r>
          <rPr>
            <sz val="11"/>
            <rFont val="Calibri"/>
          </rPr>
          <t>Ensure core dump backtraces are disabled</t>
        </r>
      </text>
    </comment>
    <comment ref="I13" authorId="0" shapeId="0" xr:uid="{00000000-0006-0000-0500-00002F000000}">
      <text>
        <r>
          <rPr>
            <sz val="11"/>
            <rFont val="Calibri"/>
          </rPr>
          <t>Ensure core dump storage is disabled</t>
        </r>
      </text>
    </comment>
    <comment ref="J13" authorId="0" shapeId="0" xr:uid="{00000000-0006-0000-0500-000030000000}">
      <text>
        <r>
          <rPr>
            <sz val="11"/>
            <rFont val="Calibri"/>
          </rPr>
          <t>Ensure rsyslog is installed</t>
        </r>
      </text>
    </comment>
    <comment ref="H14" authorId="0" shapeId="0" xr:uid="{00000000-0006-0000-0500-000031000000}">
      <text>
        <r>
          <rPr>
            <sz val="11"/>
            <rFont val="Calibri"/>
          </rPr>
          <t>Ensure cramfs kernel module is not available</t>
        </r>
      </text>
    </comment>
    <comment ref="I14" authorId="0" shapeId="0" xr:uid="{00000000-0006-0000-0500-000041000000}">
      <text>
        <r>
          <rPr>
            <sz val="11"/>
            <rFont val="Calibri"/>
          </rPr>
          <t>Ensure freevxfs kernel module is not available</t>
        </r>
      </text>
    </comment>
    <comment ref="J14" authorId="0" shapeId="0" xr:uid="{00000000-0006-0000-0500-000042000000}">
      <text>
        <r>
          <rPr>
            <sz val="11"/>
            <rFont val="Calibri"/>
          </rPr>
          <t>Ensure hfs kernel module is not available</t>
        </r>
      </text>
    </comment>
    <comment ref="K14" authorId="0" shapeId="0" xr:uid="{00000000-0006-0000-0500-000043000000}">
      <text>
        <r>
          <rPr>
            <sz val="11"/>
            <rFont val="Calibri"/>
          </rPr>
          <t>Ensure hfsplus kernel module is not available</t>
        </r>
      </text>
    </comment>
    <comment ref="L14" authorId="0" shapeId="0" xr:uid="{00000000-0006-0000-0500-000044000000}">
      <text>
        <r>
          <rPr>
            <sz val="11"/>
            <rFont val="Calibri"/>
          </rPr>
          <t>Ensure jffs2 kernel module is not available</t>
        </r>
      </text>
    </comment>
    <comment ref="M14" authorId="0" shapeId="0" xr:uid="{00000000-0006-0000-0500-000045000000}">
      <text>
        <r>
          <rPr>
            <sz val="11"/>
            <rFont val="Calibri"/>
          </rPr>
          <t>Ensure squashfs kernel module is not available</t>
        </r>
      </text>
    </comment>
    <comment ref="N14" authorId="0" shapeId="0" xr:uid="{00000000-0006-0000-0500-000046000000}">
      <text>
        <r>
          <rPr>
            <sz val="11"/>
            <rFont val="Calibri"/>
          </rPr>
          <t>Ensure udf kernel module is not available</t>
        </r>
      </text>
    </comment>
    <comment ref="O14" authorId="0" shapeId="0" xr:uid="{00000000-0006-0000-0500-000047000000}">
      <text>
        <r>
          <rPr>
            <sz val="11"/>
            <rFont val="Calibri"/>
          </rPr>
          <t>Ensure unused filesystems kernel modules are not available</t>
        </r>
      </text>
    </comment>
    <comment ref="P14" authorId="0" shapeId="0" xr:uid="{00000000-0006-0000-0500-000048000000}">
      <text>
        <r>
          <rPr>
            <sz val="11"/>
            <rFont val="Calibri"/>
          </rPr>
          <t>Ensure the MCS Translation Service (mcstrans) is not installed</t>
        </r>
      </text>
    </comment>
    <comment ref="Q14" authorId="0" shapeId="0" xr:uid="{00000000-0006-0000-0500-000049000000}">
      <text>
        <r>
          <rPr>
            <sz val="11"/>
            <rFont val="Calibri"/>
          </rPr>
          <t>Ensure SETroubleshoot is not installed</t>
        </r>
      </text>
    </comment>
    <comment ref="R14" authorId="0" shapeId="0" xr:uid="{00000000-0006-0000-0500-00004A000000}">
      <text>
        <r>
          <rPr>
            <sz val="11"/>
            <rFont val="Calibri"/>
          </rPr>
          <t>Ensure GNOME Display Manager is removed</t>
        </r>
      </text>
    </comment>
    <comment ref="S14" authorId="0" shapeId="0" xr:uid="{00000000-0006-0000-0500-00004B000000}">
      <text>
        <r>
          <rPr>
            <sz val="11"/>
            <rFont val="Calibri"/>
          </rPr>
          <t>Ensure GDM automatic mounting of removable media is disabled</t>
        </r>
      </text>
    </comment>
    <comment ref="T14" authorId="0" shapeId="0" xr:uid="{00000000-0006-0000-0500-00004C000000}">
      <text>
        <r>
          <rPr>
            <sz val="11"/>
            <rFont val="Calibri"/>
          </rPr>
          <t>Ensure GDM disabling automatic mounting of removable media is not overridden</t>
        </r>
      </text>
    </comment>
    <comment ref="U14" authorId="0" shapeId="0" xr:uid="{00000000-0006-0000-0500-00004D000000}">
      <text>
        <r>
          <rPr>
            <sz val="11"/>
            <rFont val="Calibri"/>
          </rPr>
          <t>Ensure GDM autorun-never is enabled</t>
        </r>
      </text>
    </comment>
    <comment ref="V14" authorId="0" shapeId="0" xr:uid="{00000000-0006-0000-0500-00004E000000}">
      <text>
        <r>
          <rPr>
            <sz val="11"/>
            <rFont val="Calibri"/>
          </rPr>
          <t>Ensure GDM autorun-never is not overridden</t>
        </r>
      </text>
    </comment>
    <comment ref="W14" authorId="0" shapeId="0" xr:uid="{00000000-0006-0000-0500-00004F000000}">
      <text>
        <r>
          <rPr>
            <sz val="11"/>
            <rFont val="Calibri"/>
          </rPr>
          <t>Ensure autofs services are not in use</t>
        </r>
      </text>
    </comment>
    <comment ref="X14" authorId="0" shapeId="0" xr:uid="{00000000-0006-0000-0500-000050000000}">
      <text>
        <r>
          <rPr>
            <sz val="11"/>
            <rFont val="Calibri"/>
          </rPr>
          <t>Ensure avahi daemon services are not in use</t>
        </r>
      </text>
    </comment>
    <comment ref="Y14" authorId="0" shapeId="0" xr:uid="{00000000-0006-0000-0500-000051000000}">
      <text>
        <r>
          <rPr>
            <sz val="11"/>
            <rFont val="Calibri"/>
          </rPr>
          <t>Ensure dhcp server services are not in use</t>
        </r>
      </text>
    </comment>
    <comment ref="Z14" authorId="0" shapeId="0" xr:uid="{00000000-0006-0000-0500-000052000000}">
      <text>
        <r>
          <rPr>
            <sz val="11"/>
            <rFont val="Calibri"/>
          </rPr>
          <t>Ensure dns server services are not in use</t>
        </r>
      </text>
    </comment>
    <comment ref="AA14" authorId="0" shapeId="0" xr:uid="{00000000-0006-0000-0500-000053000000}">
      <text>
        <r>
          <rPr>
            <sz val="11"/>
            <rFont val="Calibri"/>
          </rPr>
          <t>Ensure dnsmasq services are not in use</t>
        </r>
      </text>
    </comment>
    <comment ref="AB14" authorId="0" shapeId="0" xr:uid="{00000000-0006-0000-0500-000054000000}">
      <text>
        <r>
          <rPr>
            <sz val="11"/>
            <rFont val="Calibri"/>
          </rPr>
          <t>Ensure samba file server services are not in use</t>
        </r>
      </text>
    </comment>
    <comment ref="AC14" authorId="0" shapeId="0" xr:uid="{00000000-0006-0000-0500-000055000000}">
      <text>
        <r>
          <rPr>
            <sz val="11"/>
            <rFont val="Calibri"/>
          </rPr>
          <t>Ensure ftp server services are not in use</t>
        </r>
      </text>
    </comment>
    <comment ref="AD14" authorId="0" shapeId="0" xr:uid="{00000000-0006-0000-0500-000056000000}">
      <text>
        <r>
          <rPr>
            <sz val="11"/>
            <rFont val="Calibri"/>
          </rPr>
          <t>Ensure message access server services are not in use</t>
        </r>
      </text>
    </comment>
    <comment ref="AE14" authorId="0" shapeId="0" xr:uid="{00000000-0006-0000-0500-000057000000}">
      <text>
        <r>
          <rPr>
            <sz val="11"/>
            <rFont val="Calibri"/>
          </rPr>
          <t>Ensure network file system services are not in use</t>
        </r>
      </text>
    </comment>
    <comment ref="AF14" authorId="0" shapeId="0" xr:uid="{00000000-0006-0000-0500-000058000000}">
      <text>
        <r>
          <rPr>
            <sz val="11"/>
            <rFont val="Calibri"/>
          </rPr>
          <t>Ensure nis server services are not in use</t>
        </r>
      </text>
    </comment>
    <comment ref="AG14" authorId="0" shapeId="0" xr:uid="{00000000-0006-0000-0500-000032000000}">
      <text>
        <r>
          <rPr>
            <sz val="11"/>
            <rFont val="Calibri"/>
          </rPr>
          <t>Ensure print server services are not in use</t>
        </r>
      </text>
    </comment>
    <comment ref="AH14" authorId="0" shapeId="0" xr:uid="{00000000-0006-0000-0500-000033000000}">
      <text>
        <r>
          <rPr>
            <sz val="11"/>
            <rFont val="Calibri"/>
          </rPr>
          <t>Ensure rpcbind services are not in use</t>
        </r>
      </text>
    </comment>
    <comment ref="AI14" authorId="0" shapeId="0" xr:uid="{00000000-0006-0000-0500-000034000000}">
      <text>
        <r>
          <rPr>
            <sz val="11"/>
            <rFont val="Calibri"/>
          </rPr>
          <t>Ensure rsync services are not in use</t>
        </r>
      </text>
    </comment>
    <comment ref="AJ14" authorId="0" shapeId="0" xr:uid="{00000000-0006-0000-0500-000035000000}">
      <text>
        <r>
          <rPr>
            <sz val="11"/>
            <rFont val="Calibri"/>
          </rPr>
          <t>Ensure snmp services are not in use</t>
        </r>
      </text>
    </comment>
    <comment ref="AK14" authorId="0" shapeId="0" xr:uid="{00000000-0006-0000-0500-000036000000}">
      <text>
        <r>
          <rPr>
            <sz val="11"/>
            <rFont val="Calibri"/>
          </rPr>
          <t>Ensure telnet server services are not in use</t>
        </r>
      </text>
    </comment>
    <comment ref="AL14" authorId="0" shapeId="0" xr:uid="{00000000-0006-0000-0500-000037000000}">
      <text>
        <r>
          <rPr>
            <sz val="11"/>
            <rFont val="Calibri"/>
          </rPr>
          <t>Ensure tftp server services are not in use</t>
        </r>
      </text>
    </comment>
    <comment ref="AM14" authorId="0" shapeId="0" xr:uid="{00000000-0006-0000-0500-000038000000}">
      <text>
        <r>
          <rPr>
            <sz val="11"/>
            <rFont val="Calibri"/>
          </rPr>
          <t>Ensure web proxy server services are not in use</t>
        </r>
      </text>
    </comment>
    <comment ref="AN14" authorId="0" shapeId="0" xr:uid="{00000000-0006-0000-0500-000039000000}">
      <text>
        <r>
          <rPr>
            <sz val="11"/>
            <rFont val="Calibri"/>
          </rPr>
          <t>Ensure web server services are not in use</t>
        </r>
      </text>
    </comment>
    <comment ref="AO14" authorId="0" shapeId="0" xr:uid="{00000000-0006-0000-0500-00003A000000}">
      <text>
        <r>
          <rPr>
            <sz val="11"/>
            <rFont val="Calibri"/>
          </rPr>
          <t>Ensure xinetd services are not in use</t>
        </r>
      </text>
    </comment>
    <comment ref="AP14" authorId="0" shapeId="0" xr:uid="{00000000-0006-0000-0500-00003B000000}">
      <text>
        <r>
          <rPr>
            <sz val="11"/>
            <rFont val="Calibri"/>
          </rPr>
          <t>Ensure X window server services are not in use</t>
        </r>
      </text>
    </comment>
    <comment ref="AQ14" authorId="0" shapeId="0" xr:uid="{00000000-0006-0000-0500-00003C000000}">
      <text>
        <r>
          <rPr>
            <sz val="11"/>
            <rFont val="Calibri"/>
          </rPr>
          <t>Ensure mail transfer agents are configured for local-only mode</t>
        </r>
      </text>
    </comment>
    <comment ref="AR14" authorId="0" shapeId="0" xr:uid="{00000000-0006-0000-0500-00003D000000}">
      <text>
        <r>
          <rPr>
            <sz val="11"/>
            <rFont val="Calibri"/>
          </rPr>
          <t>Ensure only approved services are listening on a network interface</t>
        </r>
      </text>
    </comment>
    <comment ref="AS14" authorId="0" shapeId="0" xr:uid="{00000000-0006-0000-0500-00003E000000}">
      <text>
        <r>
          <rPr>
            <sz val="11"/>
            <rFont val="Calibri"/>
          </rPr>
          <t>Ensure ftp client is not installed</t>
        </r>
      </text>
    </comment>
    <comment ref="AT14" authorId="0" shapeId="0" xr:uid="{00000000-0006-0000-0500-00003F000000}">
      <text>
        <r>
          <rPr>
            <sz val="11"/>
            <rFont val="Calibri"/>
          </rPr>
          <t>Ensure ldap client is not installed</t>
        </r>
      </text>
    </comment>
    <comment ref="AU14" authorId="0" shapeId="0" xr:uid="{00000000-0006-0000-0500-000040000000}">
      <text>
        <r>
          <rPr>
            <sz val="11"/>
            <rFont val="Calibri"/>
          </rPr>
          <t>Ensure nis client is not installed</t>
        </r>
      </text>
    </comment>
    <comment ref="H16" authorId="0" shapeId="0" xr:uid="{00000000-0006-0000-0500-000059000000}">
      <text>
        <r>
          <rPr>
            <sz val="11"/>
            <rFont val="Calibri"/>
          </rPr>
          <t>Ensure system wide crypto policy is not set to legacy</t>
        </r>
      </text>
    </comment>
    <comment ref="I16" authorId="0" shapeId="0" xr:uid="{00000000-0006-0000-0500-00005A000000}">
      <text>
        <r>
          <rPr>
            <sz val="11"/>
            <rFont val="Calibri"/>
          </rPr>
          <t>Ensure system wide crypto policy is not set in sshd configuration</t>
        </r>
      </text>
    </comment>
    <comment ref="J16" authorId="0" shapeId="0" xr:uid="{00000000-0006-0000-0500-00005B000000}">
      <text>
        <r>
          <rPr>
            <sz val="11"/>
            <rFont val="Calibri"/>
          </rPr>
          <t>Ensure system wide crypto policy disables sha1 hash and signature support</t>
        </r>
      </text>
    </comment>
    <comment ref="K16" authorId="0" shapeId="0" xr:uid="{00000000-0006-0000-0500-00005C000000}">
      <text>
        <r>
          <rPr>
            <sz val="11"/>
            <rFont val="Calibri"/>
          </rPr>
          <t>Ensure system wide crypto policy disables macs less than 128 bits</t>
        </r>
      </text>
    </comment>
    <comment ref="L16" authorId="0" shapeId="0" xr:uid="{00000000-0006-0000-0500-00005D000000}">
      <text>
        <r>
          <rPr>
            <sz val="11"/>
            <rFont val="Calibri"/>
          </rPr>
          <t>Ensure system wide crypto policy disables cbc for ssh</t>
        </r>
      </text>
    </comment>
    <comment ref="M16" authorId="0" shapeId="0" xr:uid="{00000000-0006-0000-0500-00005E000000}">
      <text>
        <r>
          <rPr>
            <sz val="11"/>
            <rFont val="Calibri"/>
          </rPr>
          <t>Ensure system wide crypto policy disables chacha20-poly1305 for ssh</t>
        </r>
      </text>
    </comment>
    <comment ref="N16" authorId="0" shapeId="0" xr:uid="{00000000-0006-0000-0500-00005F000000}">
      <text>
        <r>
          <rPr>
            <sz val="11"/>
            <rFont val="Calibri"/>
          </rPr>
          <t>Ensure system wide crypto policy disables EtM for ssh</t>
        </r>
      </text>
    </comment>
    <comment ref="O16" authorId="0" shapeId="0" xr:uid="{00000000-0006-0000-0500-000060000000}">
      <text>
        <r>
          <rPr>
            <sz val="11"/>
            <rFont val="Calibri"/>
          </rPr>
          <t>Ensure sshd Ciphers are configured</t>
        </r>
      </text>
    </comment>
    <comment ref="P16" authorId="0" shapeId="0" xr:uid="{00000000-0006-0000-0500-000061000000}">
      <text>
        <r>
          <rPr>
            <sz val="11"/>
            <rFont val="Calibri"/>
          </rPr>
          <t>Ensure sshd KexAlgorithms is configured</t>
        </r>
      </text>
    </comment>
    <comment ref="Q16" authorId="0" shapeId="0" xr:uid="{00000000-0006-0000-0500-000062000000}">
      <text>
        <r>
          <rPr>
            <sz val="11"/>
            <rFont val="Calibri"/>
          </rPr>
          <t>Ensure sshd MACs are configured</t>
        </r>
      </text>
    </comment>
    <comment ref="R16" authorId="0" shapeId="0" xr:uid="{00000000-0006-0000-0500-000063000000}">
      <text>
        <r>
          <rPr>
            <sz val="11"/>
            <rFont val="Calibri"/>
          </rPr>
          <t>Ensure pam_pwhistory includes use_authtok</t>
        </r>
      </text>
    </comment>
    <comment ref="S16" authorId="0" shapeId="0" xr:uid="{00000000-0006-0000-0500-000064000000}">
      <text>
        <r>
          <rPr>
            <sz val="11"/>
            <rFont val="Calibri"/>
          </rPr>
          <t>Ensure pam_unix does not include nullok</t>
        </r>
      </text>
    </comment>
    <comment ref="T16" authorId="0" shapeId="0" xr:uid="{00000000-0006-0000-0500-000065000000}">
      <text>
        <r>
          <rPr>
            <sz val="11"/>
            <rFont val="Calibri"/>
          </rPr>
          <t>Ensure pam_unix does not include remember</t>
        </r>
      </text>
    </comment>
    <comment ref="U16" authorId="0" shapeId="0" xr:uid="{00000000-0006-0000-0500-000066000000}">
      <text>
        <r>
          <rPr>
            <sz val="11"/>
            <rFont val="Calibri"/>
          </rPr>
          <t>Ensure pam_unix includes a strong password hashing algorithm</t>
        </r>
      </text>
    </comment>
    <comment ref="V16" authorId="0" shapeId="0" xr:uid="{00000000-0006-0000-0500-000067000000}">
      <text>
        <r>
          <rPr>
            <sz val="11"/>
            <rFont val="Calibri"/>
          </rPr>
          <t>Ensure pam_unix includes use_authtok</t>
        </r>
      </text>
    </comment>
    <comment ref="W16" authorId="0" shapeId="0" xr:uid="{00000000-0006-0000-0500-000068000000}">
      <text>
        <r>
          <rPr>
            <sz val="11"/>
            <rFont val="Calibri"/>
          </rPr>
          <t>Ensure strong password hashing algorithm is configured</t>
        </r>
      </text>
    </comment>
    <comment ref="X16" authorId="0" shapeId="0" xr:uid="{00000000-0006-0000-0500-000069000000}">
      <text>
        <r>
          <rPr>
            <sz val="11"/>
            <rFont val="Calibri"/>
          </rPr>
          <t>Ensure systemd-journal-upload authentication is configured</t>
        </r>
      </text>
    </comment>
    <comment ref="H18" authorId="0" shapeId="0" xr:uid="{00000000-0006-0000-0500-00006A000000}">
      <text>
        <r>
          <rPr>
            <sz val="11"/>
            <rFont val="Calibri"/>
          </rPr>
          <t>Ensure nosuid option set on /dev/shm partition</t>
        </r>
      </text>
    </comment>
    <comment ref="I18" authorId="0" shapeId="0" xr:uid="{00000000-0006-0000-0500-00006B000000}">
      <text>
        <r>
          <rPr>
            <sz val="11"/>
            <rFont val="Calibri"/>
          </rPr>
          <t>Ensure separate partition exists for /home</t>
        </r>
      </text>
    </comment>
    <comment ref="J18" authorId="0" shapeId="0" xr:uid="{00000000-0006-0000-0500-00006C000000}">
      <text>
        <r>
          <rPr>
            <sz val="11"/>
            <rFont val="Calibri"/>
          </rPr>
          <t>Ensure nodev option set on /home partition</t>
        </r>
      </text>
    </comment>
    <comment ref="K18" authorId="0" shapeId="0" xr:uid="{00000000-0006-0000-0500-00006D000000}">
      <text>
        <r>
          <rPr>
            <sz val="11"/>
            <rFont val="Calibri"/>
          </rPr>
          <t>Ensure nodev option set on /var/log partition</t>
        </r>
      </text>
    </comment>
    <comment ref="H19" authorId="0" shapeId="0" xr:uid="{00000000-0006-0000-0500-00006E000000}">
      <text>
        <r>
          <rPr>
            <sz val="11"/>
            <rFont val="Calibri"/>
          </rPr>
          <t>Ensure cramfs kernel module is not available</t>
        </r>
      </text>
    </comment>
    <comment ref="I19" authorId="0" shapeId="0" xr:uid="{00000000-0006-0000-0500-00006F000000}">
      <text>
        <r>
          <rPr>
            <sz val="11"/>
            <rFont val="Calibri"/>
          </rPr>
          <t>Ensure freevxfs kernel module is not available</t>
        </r>
      </text>
    </comment>
    <comment ref="J19" authorId="0" shapeId="0" xr:uid="{00000000-0006-0000-0500-000070000000}">
      <text>
        <r>
          <rPr>
            <sz val="11"/>
            <rFont val="Calibri"/>
          </rPr>
          <t>Ensure hfs kernel module is not available</t>
        </r>
      </text>
    </comment>
    <comment ref="K19" authorId="0" shapeId="0" xr:uid="{00000000-0006-0000-0500-000071000000}">
      <text>
        <r>
          <rPr>
            <sz val="11"/>
            <rFont val="Calibri"/>
          </rPr>
          <t>Ensure hfsplus kernel module is not available</t>
        </r>
      </text>
    </comment>
    <comment ref="L19" authorId="0" shapeId="0" xr:uid="{00000000-0006-0000-0500-000072000000}">
      <text>
        <r>
          <rPr>
            <sz val="11"/>
            <rFont val="Calibri"/>
          </rPr>
          <t>Ensure jffs2 kernel module is not available</t>
        </r>
      </text>
    </comment>
    <comment ref="M19" authorId="0" shapeId="0" xr:uid="{00000000-0006-0000-0500-000073000000}">
      <text>
        <r>
          <rPr>
            <sz val="11"/>
            <rFont val="Calibri"/>
          </rPr>
          <t>Ensure squashfs kernel module is not available</t>
        </r>
      </text>
    </comment>
    <comment ref="N19" authorId="0" shapeId="0" xr:uid="{00000000-0006-0000-0500-000074000000}">
      <text>
        <r>
          <rPr>
            <sz val="11"/>
            <rFont val="Calibri"/>
          </rPr>
          <t>Ensure udf kernel module is not available</t>
        </r>
      </text>
    </comment>
    <comment ref="O19" authorId="0" shapeId="0" xr:uid="{00000000-0006-0000-0500-000075000000}">
      <text>
        <r>
          <rPr>
            <sz val="11"/>
            <rFont val="Calibri"/>
          </rPr>
          <t>Ensure address space layout randomization is enabled</t>
        </r>
      </text>
    </comment>
    <comment ref="P19" authorId="0" shapeId="0" xr:uid="{00000000-0006-0000-0500-000076000000}">
      <text>
        <r>
          <rPr>
            <sz val="11"/>
            <rFont val="Calibri"/>
          </rPr>
          <t>Ensure XDMCP is not enabled</t>
        </r>
      </text>
    </comment>
    <comment ref="H20" authorId="0" shapeId="0" xr:uid="{00000000-0006-0000-0500-000077000000}">
      <text>
        <r>
          <rPr>
            <sz val="11"/>
            <rFont val="Calibri"/>
          </rPr>
          <t>Ensure broadcast icmp requests are ignored</t>
        </r>
      </text>
    </comment>
    <comment ref="I20" authorId="0" shapeId="0" xr:uid="{00000000-0006-0000-0500-000078000000}">
      <text>
        <r>
          <rPr>
            <sz val="11"/>
            <rFont val="Calibri"/>
          </rPr>
          <t>Ensure tcp syn cookies is enabled</t>
        </r>
      </text>
    </comment>
    <comment ref="J20" authorId="0" shapeId="0" xr:uid="{00000000-0006-0000-0500-000079000000}">
      <text>
        <r>
          <rPr>
            <sz val="11"/>
            <rFont val="Calibri"/>
          </rPr>
          <t>Ensure nftables is installed</t>
        </r>
      </text>
    </comment>
    <comment ref="K20" authorId="0" shapeId="0" xr:uid="{00000000-0006-0000-0500-00007A000000}">
      <text>
        <r>
          <rPr>
            <sz val="11"/>
            <rFont val="Calibri"/>
          </rPr>
          <t>Ensure a single firewall configuration utility is in use</t>
        </r>
      </text>
    </comment>
    <comment ref="L20" authorId="0" shapeId="0" xr:uid="{00000000-0006-0000-0500-00007B000000}">
      <text>
        <r>
          <rPr>
            <sz val="11"/>
            <rFont val="Calibri"/>
          </rPr>
          <t>Ensure firewalld drops unnecessary services and ports</t>
        </r>
      </text>
    </comment>
    <comment ref="M20" authorId="0" shapeId="0" xr:uid="{00000000-0006-0000-0500-00007C000000}">
      <text>
        <r>
          <rPr>
            <sz val="11"/>
            <rFont val="Calibri"/>
          </rPr>
          <t>Ensure firewalld loopback traffic is configured</t>
        </r>
      </text>
    </comment>
    <comment ref="N20" authorId="0" shapeId="0" xr:uid="{00000000-0006-0000-0500-00007D000000}">
      <text>
        <r>
          <rPr>
            <sz val="11"/>
            <rFont val="Calibri"/>
          </rPr>
          <t>Ensure nftables base chains exist</t>
        </r>
      </text>
    </comment>
    <comment ref="O20" authorId="0" shapeId="0" xr:uid="{00000000-0006-0000-0500-00007E000000}">
      <text>
        <r>
          <rPr>
            <sz val="11"/>
            <rFont val="Calibri"/>
          </rPr>
          <t>Ensure nftables established connections are configured</t>
        </r>
      </text>
    </comment>
    <comment ref="P20" authorId="0" shapeId="0" xr:uid="{00000000-0006-0000-0500-00007F000000}">
      <text>
        <r>
          <rPr>
            <sz val="11"/>
            <rFont val="Calibri"/>
          </rPr>
          <t>Ensure nftables default deny firewall policy</t>
        </r>
      </text>
    </comment>
    <comment ref="Q20" authorId="0" shapeId="0" xr:uid="{00000000-0006-0000-0500-000080000000}">
      <text>
        <r>
          <rPr>
            <sz val="11"/>
            <rFont val="Calibri"/>
          </rPr>
          <t>Ensure nftables loopback traffic is configured</t>
        </r>
      </text>
    </comment>
    <comment ref="H21" authorId="0" shapeId="0" xr:uid="{00000000-0006-0000-0500-000081000000}">
      <text>
        <r>
          <rPr>
            <sz val="11"/>
            <rFont val="Calibri"/>
          </rPr>
          <t>Ensure sshd Banner is configured</t>
        </r>
      </text>
    </comment>
    <comment ref="I21" authorId="0" shapeId="0" xr:uid="{00000000-0006-0000-0500-000082000000}">
      <text>
        <r>
          <rPr>
            <sz val="11"/>
            <rFont val="Calibri"/>
          </rPr>
          <t>Ensure sshd UsePAM is enabled</t>
        </r>
      </text>
    </comment>
    <comment ref="H22" authorId="0" shapeId="0" xr:uid="{00000000-0006-0000-0500-000083000000}">
      <text>
        <r>
          <rPr>
            <sz val="11"/>
            <rFont val="Calibri"/>
          </rPr>
          <t>Ensure usb-storage kernel module is not available</t>
        </r>
      </text>
    </comment>
    <comment ref="I22" authorId="0" shapeId="0" xr:uid="{00000000-0006-0000-0500-000084000000}">
      <text>
        <r>
          <rPr>
            <sz val="11"/>
            <rFont val="Calibri"/>
          </rPr>
          <t>Ensure GDM automatic mounting of removable media is disabled</t>
        </r>
      </text>
    </comment>
    <comment ref="J22" authorId="0" shapeId="0" xr:uid="{00000000-0006-0000-0500-000085000000}">
      <text>
        <r>
          <rPr>
            <sz val="11"/>
            <rFont val="Calibri"/>
          </rPr>
          <t>Ensure GDM disabling automatic mounting of removable media is not overridden</t>
        </r>
      </text>
    </comment>
    <comment ref="K22" authorId="0" shapeId="0" xr:uid="{00000000-0006-0000-0500-000086000000}">
      <text>
        <r>
          <rPr>
            <sz val="11"/>
            <rFont val="Calibri"/>
          </rPr>
          <t>Ensure successful file system mounts are collected</t>
        </r>
      </text>
    </comment>
    <comment ref="H25" authorId="0" shapeId="0" xr:uid="{00000000-0006-0000-0500-000087000000}">
      <text>
        <r>
          <rPr>
            <sz val="11"/>
            <rFont val="Calibri"/>
          </rPr>
          <t>Ensure bogus icmp responses are ignored</t>
        </r>
      </text>
    </comment>
    <comment ref="I25" authorId="0" shapeId="0" xr:uid="{00000000-0006-0000-0500-000088000000}">
      <text>
        <r>
          <rPr>
            <sz val="11"/>
            <rFont val="Calibri"/>
          </rPr>
          <t>Ensure broadcast icmp requests are ignored</t>
        </r>
      </text>
    </comment>
    <comment ref="J25" authorId="0" shapeId="0" xr:uid="{00000000-0006-0000-0500-000089000000}">
      <text>
        <r>
          <rPr>
            <sz val="11"/>
            <rFont val="Calibri"/>
          </rPr>
          <t>Ensure icmp redirects are not accepted</t>
        </r>
      </text>
    </comment>
    <comment ref="K25" authorId="0" shapeId="0" xr:uid="{00000000-0006-0000-0500-00008A000000}">
      <text>
        <r>
          <rPr>
            <sz val="11"/>
            <rFont val="Calibri"/>
          </rPr>
          <t>Ensure secure icmp redirects are not accepted</t>
        </r>
      </text>
    </comment>
    <comment ref="L25" authorId="0" shapeId="0" xr:uid="{00000000-0006-0000-0500-00008B000000}">
      <text>
        <r>
          <rPr>
            <sz val="11"/>
            <rFont val="Calibri"/>
          </rPr>
          <t>Ensure reverse path filtering is enabled</t>
        </r>
      </text>
    </comment>
    <comment ref="M25" authorId="0" shapeId="0" xr:uid="{00000000-0006-0000-0500-00008C000000}">
      <text>
        <r>
          <rPr>
            <sz val="11"/>
            <rFont val="Calibri"/>
          </rPr>
          <t>Ensure source routed packets are not accepted</t>
        </r>
      </text>
    </comment>
    <comment ref="N25" authorId="0" shapeId="0" xr:uid="{00000000-0006-0000-0500-00008D000000}">
      <text>
        <r>
          <rPr>
            <sz val="11"/>
            <rFont val="Calibri"/>
          </rPr>
          <t>Ensure suspicious packets are logged</t>
        </r>
      </text>
    </comment>
    <comment ref="O25" authorId="0" shapeId="0" xr:uid="{00000000-0006-0000-0500-00008E000000}">
      <text>
        <r>
          <rPr>
            <sz val="11"/>
            <rFont val="Calibri"/>
          </rPr>
          <t>Ensure tcp syn cookies is enabled</t>
        </r>
      </text>
    </comment>
    <comment ref="P25" authorId="0" shapeId="0" xr:uid="{00000000-0006-0000-0500-00008F000000}">
      <text>
        <r>
          <rPr>
            <sz val="11"/>
            <rFont val="Calibri"/>
          </rPr>
          <t>Ensure ipv6 router advertisements are not accepted</t>
        </r>
      </text>
    </comment>
    <comment ref="Q25" authorId="0" shapeId="0" xr:uid="{00000000-0006-0000-0500-000090000000}">
      <text>
        <r>
          <rPr>
            <sz val="11"/>
            <rFont val="Calibri"/>
          </rPr>
          <t>Ensure nftables is installed</t>
        </r>
      </text>
    </comment>
    <comment ref="R25" authorId="0" shapeId="0" xr:uid="{00000000-0006-0000-0500-000091000000}">
      <text>
        <r>
          <rPr>
            <sz val="11"/>
            <rFont val="Calibri"/>
          </rPr>
          <t>Ensure a single firewall configuration utility is in use</t>
        </r>
      </text>
    </comment>
    <comment ref="H26" authorId="0" shapeId="0" xr:uid="{00000000-0006-0000-0500-000092000000}">
      <text>
        <r>
          <rPr>
            <sz val="11"/>
            <rFont val="Calibri"/>
          </rPr>
          <t>Ensure ip forwarding is disabled</t>
        </r>
      </text>
    </comment>
    <comment ref="I26" authorId="0" shapeId="0" xr:uid="{00000000-0006-0000-0500-000093000000}">
      <text>
        <r>
          <rPr>
            <sz val="11"/>
            <rFont val="Calibri"/>
          </rPr>
          <t>Ensure packet redirect sending is disabled</t>
        </r>
      </text>
    </comment>
    <comment ref="J26" authorId="0" shapeId="0" xr:uid="{00000000-0006-0000-0500-000094000000}">
      <text>
        <r>
          <rPr>
            <sz val="11"/>
            <rFont val="Calibri"/>
          </rPr>
          <t>Ensure firewalld drops unnecessary services and ports</t>
        </r>
      </text>
    </comment>
    <comment ref="H27" authorId="0" shapeId="0" xr:uid="{00000000-0006-0000-0500-000095000000}">
      <text>
        <r>
          <rPr>
            <sz val="11"/>
            <rFont val="Calibri"/>
          </rPr>
          <t>Ensure nodev option set on /tmp partition</t>
        </r>
      </text>
    </comment>
    <comment ref="I27" authorId="0" shapeId="0" xr:uid="{00000000-0006-0000-0500-000096000000}">
      <text>
        <r>
          <rPr>
            <sz val="11"/>
            <rFont val="Calibri"/>
          </rPr>
          <t>Ensure nosuid option set on /tmp partition</t>
        </r>
      </text>
    </comment>
    <comment ref="J27" authorId="0" shapeId="0" xr:uid="{00000000-0006-0000-0500-000097000000}">
      <text>
        <r>
          <rPr>
            <sz val="11"/>
            <rFont val="Calibri"/>
          </rPr>
          <t>Ensure nodev option set on /dev/shm partition</t>
        </r>
      </text>
    </comment>
    <comment ref="K27" authorId="0" shapeId="0" xr:uid="{00000000-0006-0000-0500-000098000000}">
      <text>
        <r>
          <rPr>
            <sz val="11"/>
            <rFont val="Calibri"/>
          </rPr>
          <t>Ensure nosuid option set on /dev/shm partition</t>
        </r>
      </text>
    </comment>
    <comment ref="L27" authorId="0" shapeId="0" xr:uid="{00000000-0006-0000-0500-000099000000}">
      <text>
        <r>
          <rPr>
            <sz val="11"/>
            <rFont val="Calibri"/>
          </rPr>
          <t>Ensure nodev option set on /home partition</t>
        </r>
      </text>
    </comment>
    <comment ref="M27" authorId="0" shapeId="0" xr:uid="{00000000-0006-0000-0500-00009A000000}">
      <text>
        <r>
          <rPr>
            <sz val="11"/>
            <rFont val="Calibri"/>
          </rPr>
          <t>Ensure nosuid option set on /home partition</t>
        </r>
      </text>
    </comment>
    <comment ref="N27" authorId="0" shapeId="0" xr:uid="{00000000-0006-0000-0500-00009B000000}">
      <text>
        <r>
          <rPr>
            <sz val="11"/>
            <rFont val="Calibri"/>
          </rPr>
          <t>Ensure nodev option set on /var partition</t>
        </r>
      </text>
    </comment>
    <comment ref="O27" authorId="0" shapeId="0" xr:uid="{00000000-0006-0000-0500-00009C000000}">
      <text>
        <r>
          <rPr>
            <sz val="11"/>
            <rFont val="Calibri"/>
          </rPr>
          <t>Ensure nosuid option set on /var partition</t>
        </r>
      </text>
    </comment>
    <comment ref="P27" authorId="0" shapeId="0" xr:uid="{00000000-0006-0000-0500-00009D000000}">
      <text>
        <r>
          <rPr>
            <sz val="11"/>
            <rFont val="Calibri"/>
          </rPr>
          <t>Ensure nodev option set on /var/tmp partition</t>
        </r>
      </text>
    </comment>
    <comment ref="Q27" authorId="0" shapeId="0" xr:uid="{00000000-0006-0000-0500-00009E000000}">
      <text>
        <r>
          <rPr>
            <sz val="11"/>
            <rFont val="Calibri"/>
          </rPr>
          <t>Ensure nosuid option set on /var/tmp partition</t>
        </r>
      </text>
    </comment>
    <comment ref="R27" authorId="0" shapeId="0" xr:uid="{00000000-0006-0000-0500-00009F000000}">
      <text>
        <r>
          <rPr>
            <sz val="11"/>
            <rFont val="Calibri"/>
          </rPr>
          <t>Ensure nodev option set on /var/log partition</t>
        </r>
      </text>
    </comment>
    <comment ref="S27" authorId="0" shapeId="0" xr:uid="{00000000-0006-0000-0500-0000A0000000}">
      <text>
        <r>
          <rPr>
            <sz val="11"/>
            <rFont val="Calibri"/>
          </rPr>
          <t>Ensure nosuid option set on /var/log partition</t>
        </r>
      </text>
    </comment>
    <comment ref="T27" authorId="0" shapeId="0" xr:uid="{00000000-0006-0000-0500-0000A1000000}">
      <text>
        <r>
          <rPr>
            <sz val="11"/>
            <rFont val="Calibri"/>
          </rPr>
          <t>Ensure nodev option set on /var/log/audit partition</t>
        </r>
      </text>
    </comment>
    <comment ref="U27" authorId="0" shapeId="0" xr:uid="{00000000-0006-0000-0500-0000A2000000}">
      <text>
        <r>
          <rPr>
            <sz val="11"/>
            <rFont val="Calibri"/>
          </rPr>
          <t>Ensure nosuid option set on /var/log/audit partition</t>
        </r>
      </text>
    </comment>
    <comment ref="V27" authorId="0" shapeId="0" xr:uid="{00000000-0006-0000-0500-0000A3000000}">
      <text>
        <r>
          <rPr>
            <sz val="11"/>
            <rFont val="Calibri"/>
          </rPr>
          <t>Ensure SELinux is not disabled in bootloader configuration</t>
        </r>
      </text>
    </comment>
    <comment ref="W27" authorId="0" shapeId="0" xr:uid="{00000000-0006-0000-0500-0000A4000000}">
      <text>
        <r>
          <rPr>
            <sz val="11"/>
            <rFont val="Calibri"/>
          </rPr>
          <t>Ensure SELinux policy is configured</t>
        </r>
      </text>
    </comment>
    <comment ref="X27" authorId="0" shapeId="0" xr:uid="{00000000-0006-0000-0500-0000A5000000}">
      <text>
        <r>
          <rPr>
            <sz val="11"/>
            <rFont val="Calibri"/>
          </rPr>
          <t>Ensure the SELinux mode is not disabled</t>
        </r>
      </text>
    </comment>
    <comment ref="Y27" authorId="0" shapeId="0" xr:uid="{00000000-0006-0000-0500-0000A6000000}">
      <text>
        <r>
          <rPr>
            <sz val="11"/>
            <rFont val="Calibri"/>
          </rPr>
          <t>Ensure the SELinux mode is enforcing</t>
        </r>
      </text>
    </comment>
    <comment ref="Z27" authorId="0" shapeId="0" xr:uid="{00000000-0006-0000-0500-0000A7000000}">
      <text>
        <r>
          <rPr>
            <sz val="11"/>
            <rFont val="Calibri"/>
          </rPr>
          <t>Ensure no unconfined services exist</t>
        </r>
      </text>
    </comment>
    <comment ref="AA27" authorId="0" shapeId="0" xr:uid="{00000000-0006-0000-0500-0000A8000000}">
      <text>
        <r>
          <rPr>
            <sz val="11"/>
            <rFont val="Calibri"/>
          </rPr>
          <t>Ensure GDM disable-user-list option is enabled</t>
        </r>
      </text>
    </comment>
    <comment ref="AB27" authorId="0" shapeId="0" xr:uid="{00000000-0006-0000-0500-0000A9000000}">
      <text>
        <r>
          <rPr>
            <sz val="11"/>
            <rFont val="Calibri"/>
          </rPr>
          <t>Ensure wireless interfaces are disabled</t>
        </r>
      </text>
    </comment>
    <comment ref="AC27" authorId="0" shapeId="0" xr:uid="{00000000-0006-0000-0500-0000AA000000}">
      <text>
        <r>
          <rPr>
            <sz val="11"/>
            <rFont val="Calibri"/>
          </rPr>
          <t>Ensure sshd PermitUserEnvironment is disabled</t>
        </r>
      </text>
    </comment>
    <comment ref="AD27" authorId="0" shapeId="0" xr:uid="{00000000-0006-0000-0500-0000AB000000}">
      <text>
        <r>
          <rPr>
            <sz val="11"/>
            <rFont val="Calibri"/>
          </rPr>
          <t>Ensure access to all logfiles has been configured</t>
        </r>
      </text>
    </comment>
    <comment ref="AE27" authorId="0" shapeId="0" xr:uid="{00000000-0006-0000-0500-0000AC000000}">
      <text>
        <r>
          <rPr>
            <sz val="11"/>
            <rFont val="Calibri"/>
          </rPr>
          <t>Ensure SUID and SGID files are reviewed</t>
        </r>
      </text>
    </comment>
    <comment ref="H29" authorId="0" shapeId="0" xr:uid="{00000000-0006-0000-0500-0000AD000000}">
      <text>
        <r>
          <rPr>
            <sz val="11"/>
            <rFont val="Calibri"/>
          </rPr>
          <t>Ensure sshd IgnoreRhosts is enabled</t>
        </r>
      </text>
    </comment>
    <comment ref="I29" authorId="0" shapeId="0" xr:uid="{00000000-0006-0000-0500-0000AE000000}">
      <text>
        <r>
          <rPr>
            <sz val="11"/>
            <rFont val="Calibri"/>
          </rPr>
          <t>Ensure sshd PermitEmptyPasswords is disabled</t>
        </r>
      </text>
    </comment>
    <comment ref="J29" authorId="0" shapeId="0" xr:uid="{00000000-0006-0000-0500-0000AF000000}">
      <text>
        <r>
          <rPr>
            <sz val="11"/>
            <rFont val="Calibri"/>
          </rPr>
          <t>Ensure pam_pwquality module is enabled</t>
        </r>
      </text>
    </comment>
    <comment ref="K29" authorId="0" shapeId="0" xr:uid="{00000000-0006-0000-0500-0000B0000000}">
      <text>
        <r>
          <rPr>
            <sz val="11"/>
            <rFont val="Calibri"/>
          </rPr>
          <t>Ensure pam_pwhistory module is enabled</t>
        </r>
      </text>
    </comment>
    <comment ref="L29" authorId="0" shapeId="0" xr:uid="{00000000-0006-0000-0500-0000B1000000}">
      <text>
        <r>
          <rPr>
            <sz val="11"/>
            <rFont val="Calibri"/>
          </rPr>
          <t>Ensure pam_unix module is enabled</t>
        </r>
      </text>
    </comment>
    <comment ref="M29" authorId="0" shapeId="0" xr:uid="{00000000-0006-0000-0500-0000B2000000}">
      <text>
        <r>
          <rPr>
            <sz val="11"/>
            <rFont val="Calibri"/>
          </rPr>
          <t>Ensure password failed attempts lockout is configured</t>
        </r>
      </text>
    </comment>
    <comment ref="N29" authorId="0" shapeId="0" xr:uid="{00000000-0006-0000-0500-0000B3000000}">
      <text>
        <r>
          <rPr>
            <sz val="11"/>
            <rFont val="Calibri"/>
          </rPr>
          <t>Ensure password unlock time is configured</t>
        </r>
      </text>
    </comment>
    <comment ref="O29" authorId="0" shapeId="0" xr:uid="{00000000-0006-0000-0500-0000B4000000}">
      <text>
        <r>
          <rPr>
            <sz val="11"/>
            <rFont val="Calibri"/>
          </rPr>
          <t>Ensure password failed attempts lockout includes root account</t>
        </r>
      </text>
    </comment>
    <comment ref="P29" authorId="0" shapeId="0" xr:uid="{00000000-0006-0000-0500-0000B5000000}">
      <text>
        <r>
          <rPr>
            <sz val="11"/>
            <rFont val="Calibri"/>
          </rPr>
          <t>Ensure password number of changed characters is configured</t>
        </r>
      </text>
    </comment>
    <comment ref="Q29" authorId="0" shapeId="0" xr:uid="{00000000-0006-0000-0500-0000B6000000}">
      <text>
        <r>
          <rPr>
            <sz val="11"/>
            <rFont val="Calibri"/>
          </rPr>
          <t>Ensure password length is configured</t>
        </r>
      </text>
    </comment>
    <comment ref="R29" authorId="0" shapeId="0" xr:uid="{00000000-0006-0000-0500-0000B7000000}">
      <text>
        <r>
          <rPr>
            <sz val="11"/>
            <rFont val="Calibri"/>
          </rPr>
          <t>Ensure password complexity is configured</t>
        </r>
      </text>
    </comment>
    <comment ref="S29" authorId="0" shapeId="0" xr:uid="{00000000-0006-0000-0500-0000B8000000}">
      <text>
        <r>
          <rPr>
            <sz val="11"/>
            <rFont val="Calibri"/>
          </rPr>
          <t>Ensure password same consecutive characters is configured</t>
        </r>
      </text>
    </comment>
    <comment ref="T29" authorId="0" shapeId="0" xr:uid="{00000000-0006-0000-0500-0000B9000000}">
      <text>
        <r>
          <rPr>
            <sz val="11"/>
            <rFont val="Calibri"/>
          </rPr>
          <t>Ensure password maximum sequential characters is configured</t>
        </r>
      </text>
    </comment>
    <comment ref="U29" authorId="0" shapeId="0" xr:uid="{00000000-0006-0000-0500-0000BA000000}">
      <text>
        <r>
          <rPr>
            <sz val="11"/>
            <rFont val="Calibri"/>
          </rPr>
          <t>Ensure password dictionary check is enabled</t>
        </r>
      </text>
    </comment>
    <comment ref="V29" authorId="0" shapeId="0" xr:uid="{00000000-0006-0000-0500-0000BB000000}">
      <text>
        <r>
          <rPr>
            <sz val="11"/>
            <rFont val="Calibri"/>
          </rPr>
          <t>Ensure password quality is enforced for the root user</t>
        </r>
      </text>
    </comment>
    <comment ref="W29" authorId="0" shapeId="0" xr:uid="{00000000-0006-0000-0500-0000BC000000}">
      <text>
        <r>
          <rPr>
            <sz val="11"/>
            <rFont val="Calibri"/>
          </rPr>
          <t>Ensure password history remember is configured</t>
        </r>
      </text>
    </comment>
    <comment ref="X29" authorId="0" shapeId="0" xr:uid="{00000000-0006-0000-0500-0000BD000000}">
      <text>
        <r>
          <rPr>
            <sz val="11"/>
            <rFont val="Calibri"/>
          </rPr>
          <t>Ensure password history is enforced for the root user</t>
        </r>
      </text>
    </comment>
    <comment ref="Y29" authorId="0" shapeId="0" xr:uid="{00000000-0006-0000-0500-0000BE000000}">
      <text>
        <r>
          <rPr>
            <sz val="11"/>
            <rFont val="Calibri"/>
          </rPr>
          <t>Ensure pam_unix does not include nullok</t>
        </r>
      </text>
    </comment>
    <comment ref="Z29" authorId="0" shapeId="0" xr:uid="{00000000-0006-0000-0500-0000BF000000}">
      <text>
        <r>
          <rPr>
            <sz val="11"/>
            <rFont val="Calibri"/>
          </rPr>
          <t>Ensure password expiration is configured</t>
        </r>
      </text>
    </comment>
    <comment ref="AA29" authorId="0" shapeId="0" xr:uid="{00000000-0006-0000-0500-0000C0000000}">
      <text>
        <r>
          <rPr>
            <sz val="11"/>
            <rFont val="Calibri"/>
          </rPr>
          <t>Ensure minimum password days is configured</t>
        </r>
      </text>
    </comment>
    <comment ref="AB29" authorId="0" shapeId="0" xr:uid="{00000000-0006-0000-0500-0000C1000000}">
      <text>
        <r>
          <rPr>
            <sz val="11"/>
            <rFont val="Calibri"/>
          </rPr>
          <t>Ensure password expiration warning days is configured</t>
        </r>
      </text>
    </comment>
    <comment ref="AC29" authorId="0" shapeId="0" xr:uid="{00000000-0006-0000-0500-0000C2000000}">
      <text>
        <r>
          <rPr>
            <sz val="11"/>
            <rFont val="Calibri"/>
          </rPr>
          <t>Ensure inactive password lock is configured</t>
        </r>
      </text>
    </comment>
    <comment ref="AD29" authorId="0" shapeId="0" xr:uid="{00000000-0006-0000-0500-0000C3000000}">
      <text>
        <r>
          <rPr>
            <sz val="11"/>
            <rFont val="Calibri"/>
          </rPr>
          <t>Ensure accounts in /etc/passwd use shadowed passwords</t>
        </r>
      </text>
    </comment>
    <comment ref="AE29" authorId="0" shapeId="0" xr:uid="{00000000-0006-0000-0500-0000C4000000}">
      <text>
        <r>
          <rPr>
            <sz val="11"/>
            <rFont val="Calibri"/>
          </rPr>
          <t>Ensure /etc/shadow password fields are not empty</t>
        </r>
      </text>
    </comment>
    <comment ref="AF29" authorId="0" shapeId="0" xr:uid="{00000000-0006-0000-0500-0000C5000000}">
      <text>
        <r>
          <rPr>
            <sz val="11"/>
            <rFont val="Calibri"/>
          </rPr>
          <t>Ensure all groups in /etc/passwd exist in /etc/group</t>
        </r>
      </text>
    </comment>
    <comment ref="AG29" authorId="0" shapeId="0" xr:uid="{00000000-0006-0000-0500-0000C6000000}">
      <text>
        <r>
          <rPr>
            <sz val="11"/>
            <rFont val="Calibri"/>
          </rPr>
          <t>Ensure no duplicate UIDs exist</t>
        </r>
      </text>
    </comment>
    <comment ref="AH29" authorId="0" shapeId="0" xr:uid="{00000000-0006-0000-0500-0000C7000000}">
      <text>
        <r>
          <rPr>
            <sz val="11"/>
            <rFont val="Calibri"/>
          </rPr>
          <t>Ensure no duplicate GIDs exist</t>
        </r>
      </text>
    </comment>
    <comment ref="AI29" authorId="0" shapeId="0" xr:uid="{00000000-0006-0000-0500-0000C8000000}">
      <text>
        <r>
          <rPr>
            <sz val="11"/>
            <rFont val="Calibri"/>
          </rPr>
          <t>Ensure no duplicate user names exist</t>
        </r>
      </text>
    </comment>
    <comment ref="AJ29" authorId="0" shapeId="0" xr:uid="{00000000-0006-0000-0500-0000C9000000}">
      <text>
        <r>
          <rPr>
            <sz val="11"/>
            <rFont val="Calibri"/>
          </rPr>
          <t>Ensure no duplicate group names exist</t>
        </r>
      </text>
    </comment>
    <comment ref="H31" authorId="0" shapeId="0" xr:uid="{00000000-0006-0000-0500-0000CA000000}">
      <text>
        <r>
          <rPr>
            <sz val="11"/>
            <rFont val="Calibri"/>
          </rPr>
          <t>Ensure SELinux is installed</t>
        </r>
      </text>
    </comment>
    <comment ref="I31" authorId="0" shapeId="0" xr:uid="{00000000-0006-0000-0500-0000CB000000}">
      <text>
        <r>
          <rPr>
            <sz val="11"/>
            <rFont val="Calibri"/>
          </rPr>
          <t>Ensure SELinux is not disabled in bootloader configuration</t>
        </r>
      </text>
    </comment>
    <comment ref="J31" authorId="0" shapeId="0" xr:uid="{00000000-0006-0000-0500-0000CC000000}">
      <text>
        <r>
          <rPr>
            <sz val="11"/>
            <rFont val="Calibri"/>
          </rPr>
          <t>Ensure the SELinux mode is not disabled</t>
        </r>
      </text>
    </comment>
    <comment ref="K31" authorId="0" shapeId="0" xr:uid="{00000000-0006-0000-0500-0000CD000000}">
      <text>
        <r>
          <rPr>
            <sz val="11"/>
            <rFont val="Calibri"/>
          </rPr>
          <t>Ensure chrony is not run as the root user</t>
        </r>
      </text>
    </comment>
    <comment ref="L31" authorId="0" shapeId="0" xr:uid="{00000000-0006-0000-0500-0000CE000000}">
      <text>
        <r>
          <rPr>
            <sz val="11"/>
            <rFont val="Calibri"/>
          </rPr>
          <t>Ensure sshd ClientAliveInterval and ClientAliveCountMax are configured</t>
        </r>
      </text>
    </comment>
    <comment ref="M31" authorId="0" shapeId="0" xr:uid="{00000000-0006-0000-0500-0000CF000000}">
      <text>
        <r>
          <rPr>
            <sz val="11"/>
            <rFont val="Calibri"/>
          </rPr>
          <t>Ensure sshd PermitRootLogin is disabled</t>
        </r>
      </text>
    </comment>
    <comment ref="N31" authorId="0" shapeId="0" xr:uid="{00000000-0006-0000-0500-0000D0000000}">
      <text>
        <r>
          <rPr>
            <sz val="11"/>
            <rFont val="Calibri"/>
          </rPr>
          <t>Ensure sudo commands use pty</t>
        </r>
      </text>
    </comment>
    <comment ref="O31" authorId="0" shapeId="0" xr:uid="{00000000-0006-0000-0500-0000D1000000}">
      <text>
        <r>
          <rPr>
            <sz val="11"/>
            <rFont val="Calibri"/>
          </rPr>
          <t>Ensure sudo log file exists</t>
        </r>
      </text>
    </comment>
    <comment ref="P31" authorId="0" shapeId="0" xr:uid="{00000000-0006-0000-0500-0000D2000000}">
      <text>
        <r>
          <rPr>
            <sz val="11"/>
            <rFont val="Calibri"/>
          </rPr>
          <t>Ensure users must provide password for escalation</t>
        </r>
      </text>
    </comment>
    <comment ref="Q31" authorId="0" shapeId="0" xr:uid="{00000000-0006-0000-0500-0000D3000000}">
      <text>
        <r>
          <rPr>
            <sz val="11"/>
            <rFont val="Calibri"/>
          </rPr>
          <t>Ensure re-authentication for privilege escalation is not disabled globally</t>
        </r>
      </text>
    </comment>
    <comment ref="R31" authorId="0" shapeId="0" xr:uid="{00000000-0006-0000-0500-0000D4000000}">
      <text>
        <r>
          <rPr>
            <sz val="11"/>
            <rFont val="Calibri"/>
          </rPr>
          <t>Ensure sudo authentication timeout is configured correctly</t>
        </r>
      </text>
    </comment>
    <comment ref="S31" authorId="0" shapeId="0" xr:uid="{00000000-0006-0000-0500-0000D5000000}">
      <text>
        <r>
          <rPr>
            <sz val="11"/>
            <rFont val="Calibri"/>
          </rPr>
          <t>Ensure access to the su command is restricted</t>
        </r>
      </text>
    </comment>
    <comment ref="T31" authorId="0" shapeId="0" xr:uid="{00000000-0006-0000-0500-0000D6000000}">
      <text>
        <r>
          <rPr>
            <sz val="11"/>
            <rFont val="Calibri"/>
          </rPr>
          <t>Ensure root is the only UID 0 account</t>
        </r>
      </text>
    </comment>
    <comment ref="U31" authorId="0" shapeId="0" xr:uid="{00000000-0006-0000-0500-0000D7000000}">
      <text>
        <r>
          <rPr>
            <sz val="11"/>
            <rFont val="Calibri"/>
          </rPr>
          <t>Ensure root is the only GID 0 account</t>
        </r>
      </text>
    </comment>
    <comment ref="V31" authorId="0" shapeId="0" xr:uid="{00000000-0006-0000-0500-0000D8000000}">
      <text>
        <r>
          <rPr>
            <sz val="11"/>
            <rFont val="Calibri"/>
          </rPr>
          <t>Ensure group root is the only GID 0 group</t>
        </r>
      </text>
    </comment>
    <comment ref="W31" authorId="0" shapeId="0" xr:uid="{00000000-0006-0000-0500-0000D9000000}">
      <text>
        <r>
          <rPr>
            <sz val="11"/>
            <rFont val="Calibri"/>
          </rPr>
          <t>Ensure root account access is controlled</t>
        </r>
      </text>
    </comment>
    <comment ref="X31" authorId="0" shapeId="0" xr:uid="{00000000-0006-0000-0500-0000DA000000}">
      <text>
        <r>
          <rPr>
            <sz val="11"/>
            <rFont val="Calibri"/>
          </rPr>
          <t>Ensure system accounts do not have a valid login shell</t>
        </r>
      </text>
    </comment>
    <comment ref="Y31" authorId="0" shapeId="0" xr:uid="{00000000-0006-0000-0500-0000DB000000}">
      <text>
        <r>
          <rPr>
            <sz val="11"/>
            <rFont val="Calibri"/>
          </rPr>
          <t>Ensure accounts without a valid login shell are locked</t>
        </r>
      </text>
    </comment>
    <comment ref="Z31" authorId="0" shapeId="0" xr:uid="{00000000-0006-0000-0500-0000DC000000}">
      <text>
        <r>
          <rPr>
            <sz val="11"/>
            <rFont val="Calibri"/>
          </rPr>
          <t>Ensure default user shell timeout is configured</t>
        </r>
      </text>
    </comment>
    <comment ref="AA31" authorId="0" shapeId="0" xr:uid="{00000000-0006-0000-0500-0000DD000000}">
      <text>
        <r>
          <rPr>
            <sz val="11"/>
            <rFont val="Calibri"/>
          </rPr>
          <t>Ensure use of privileged commands are collected</t>
        </r>
      </text>
    </comment>
    <comment ref="H32" authorId="0" shapeId="0" xr:uid="{00000000-0006-0000-0500-0000DE000000}">
      <text>
        <r>
          <rPr>
            <sz val="11"/>
            <rFont val="Calibri"/>
          </rPr>
          <t>Ensure ptrace_scope is restricted</t>
        </r>
      </text>
    </comment>
    <comment ref="H33" authorId="0" shapeId="0" xr:uid="{00000000-0006-0000-0500-0000DF000000}">
      <text>
        <r>
          <rPr>
            <sz val="11"/>
            <rFont val="Calibri"/>
          </rPr>
          <t>Ensure journald service is enabled and active</t>
        </r>
      </text>
    </comment>
    <comment ref="I33" authorId="0" shapeId="0" xr:uid="{00000000-0006-0000-0500-0000E0000000}">
      <text>
        <r>
          <rPr>
            <sz val="11"/>
            <rFont val="Calibri"/>
          </rPr>
          <t>Ensure systemd-journal-remote is installed</t>
        </r>
      </text>
    </comment>
    <comment ref="J33" authorId="0" shapeId="0" xr:uid="{00000000-0006-0000-0500-0000E1000000}">
      <text>
        <r>
          <rPr>
            <sz val="11"/>
            <rFont val="Calibri"/>
          </rPr>
          <t>Ensure systemd-journal-upload authentication is configured</t>
        </r>
      </text>
    </comment>
    <comment ref="K33" authorId="0" shapeId="0" xr:uid="{00000000-0006-0000-0500-0000E2000000}">
      <text>
        <r>
          <rPr>
            <sz val="11"/>
            <rFont val="Calibri"/>
          </rPr>
          <t>Ensure systemd-journal-upload is enabled and active</t>
        </r>
      </text>
    </comment>
    <comment ref="L33" authorId="0" shapeId="0" xr:uid="{00000000-0006-0000-0500-0000E3000000}">
      <text>
        <r>
          <rPr>
            <sz val="11"/>
            <rFont val="Calibri"/>
          </rPr>
          <t>Ensure systemd-journal-remote service is not in use</t>
        </r>
      </text>
    </comment>
    <comment ref="M33" authorId="0" shapeId="0" xr:uid="{00000000-0006-0000-0500-0000E4000000}">
      <text>
        <r>
          <rPr>
            <sz val="11"/>
            <rFont val="Calibri"/>
          </rPr>
          <t>Ensure journald ForwardToSyslog is disabled</t>
        </r>
      </text>
    </comment>
    <comment ref="N33" authorId="0" shapeId="0" xr:uid="{00000000-0006-0000-0500-0000E5000000}">
      <text>
        <r>
          <rPr>
            <sz val="11"/>
            <rFont val="Calibri"/>
          </rPr>
          <t>Ensure rsyslog is installed</t>
        </r>
      </text>
    </comment>
    <comment ref="O33" authorId="0" shapeId="0" xr:uid="{00000000-0006-0000-0500-0000E6000000}">
      <text>
        <r>
          <rPr>
            <sz val="11"/>
            <rFont val="Calibri"/>
          </rPr>
          <t>Ensure rsyslog service is enabled and active</t>
        </r>
      </text>
    </comment>
    <comment ref="P33" authorId="0" shapeId="0" xr:uid="{00000000-0006-0000-0500-0000E7000000}">
      <text>
        <r>
          <rPr>
            <sz val="11"/>
            <rFont val="Calibri"/>
          </rPr>
          <t>Ensure journald is configured to send logs to rsyslog</t>
        </r>
      </text>
    </comment>
    <comment ref="Q33" authorId="0" shapeId="0" xr:uid="{00000000-0006-0000-0500-0000E8000000}">
      <text>
        <r>
          <rPr>
            <sz val="11"/>
            <rFont val="Calibri"/>
          </rPr>
          <t>Ensure rsyslog is configured to send logs to a remote log host</t>
        </r>
      </text>
    </comment>
    <comment ref="R33" authorId="0" shapeId="0" xr:uid="{00000000-0006-0000-0500-0000E9000000}">
      <text>
        <r>
          <rPr>
            <sz val="11"/>
            <rFont val="Calibri"/>
          </rPr>
          <t>Ensure rsyslog is not configured to receive logs from a remote client</t>
        </r>
      </text>
    </comment>
    <comment ref="H34" authorId="0" shapeId="0" xr:uid="{00000000-0006-0000-0500-0000EA000000}">
      <text>
        <r>
          <rPr>
            <sz val="11"/>
            <rFont val="Calibri"/>
          </rPr>
          <t>Ensure /tmp is a separate partition</t>
        </r>
      </text>
    </comment>
    <comment ref="I34" authorId="0" shapeId="0" xr:uid="{00000000-0006-0000-0500-0000EB000000}">
      <text>
        <r>
          <rPr>
            <sz val="11"/>
            <rFont val="Calibri"/>
          </rPr>
          <t>Ensure nodev option set on /tmp partition</t>
        </r>
      </text>
    </comment>
    <comment ref="J34" authorId="0" shapeId="0" xr:uid="{00000000-0006-0000-0500-0000EC000000}">
      <text>
        <r>
          <rPr>
            <sz val="11"/>
            <rFont val="Calibri"/>
          </rPr>
          <t>Ensure nosuid option set on /tmp partition</t>
        </r>
      </text>
    </comment>
    <comment ref="K34" authorId="0" shapeId="0" xr:uid="{00000000-0006-0000-0500-0000ED000000}">
      <text>
        <r>
          <rPr>
            <sz val="11"/>
            <rFont val="Calibri"/>
          </rPr>
          <t>Ensure noexec option set on /tmp partition</t>
        </r>
      </text>
    </comment>
    <comment ref="L34" authorId="0" shapeId="0" xr:uid="{00000000-0006-0000-0500-0000EE000000}">
      <text>
        <r>
          <rPr>
            <sz val="11"/>
            <rFont val="Calibri"/>
          </rPr>
          <t>Ensure /dev/shm is a separate partition</t>
        </r>
      </text>
    </comment>
    <comment ref="M34" authorId="0" shapeId="0" xr:uid="{00000000-0006-0000-0500-0000EF000000}">
      <text>
        <r>
          <rPr>
            <sz val="11"/>
            <rFont val="Calibri"/>
          </rPr>
          <t>Ensure nodev option set on /dev/shm partition</t>
        </r>
      </text>
    </comment>
    <comment ref="N34" authorId="0" shapeId="0" xr:uid="{00000000-0006-0000-0500-0000F0000000}">
      <text>
        <r>
          <rPr>
            <sz val="11"/>
            <rFont val="Calibri"/>
          </rPr>
          <t>Ensure noexec option set on /dev/shm partition</t>
        </r>
      </text>
    </comment>
    <comment ref="O34" authorId="0" shapeId="0" xr:uid="{00000000-0006-0000-0500-0000F1000000}">
      <text>
        <r>
          <rPr>
            <sz val="11"/>
            <rFont val="Calibri"/>
          </rPr>
          <t>Ensure nosuid option set on /home partition</t>
        </r>
      </text>
    </comment>
    <comment ref="P34" authorId="0" shapeId="0" xr:uid="{00000000-0006-0000-0500-0000F2000000}">
      <text>
        <r>
          <rPr>
            <sz val="11"/>
            <rFont val="Calibri"/>
          </rPr>
          <t>Ensure separate partition exists for /var</t>
        </r>
      </text>
    </comment>
    <comment ref="Q34" authorId="0" shapeId="0" xr:uid="{00000000-0006-0000-0500-0000F3000000}">
      <text>
        <r>
          <rPr>
            <sz val="11"/>
            <rFont val="Calibri"/>
          </rPr>
          <t>Ensure nodev option set on /var partition</t>
        </r>
      </text>
    </comment>
    <comment ref="R34" authorId="0" shapeId="0" xr:uid="{00000000-0006-0000-0500-0000F4000000}">
      <text>
        <r>
          <rPr>
            <sz val="11"/>
            <rFont val="Calibri"/>
          </rPr>
          <t>Ensure nosuid option set on /var partition</t>
        </r>
      </text>
    </comment>
    <comment ref="S34" authorId="0" shapeId="0" xr:uid="{00000000-0006-0000-0500-0000F5000000}">
      <text>
        <r>
          <rPr>
            <sz val="11"/>
            <rFont val="Calibri"/>
          </rPr>
          <t>Ensure separate partition exists for /var/tmp</t>
        </r>
      </text>
    </comment>
    <comment ref="T34" authorId="0" shapeId="0" xr:uid="{00000000-0006-0000-0500-0000F6000000}">
      <text>
        <r>
          <rPr>
            <sz val="11"/>
            <rFont val="Calibri"/>
          </rPr>
          <t>Ensure nodev option set on /var/tmp partition</t>
        </r>
      </text>
    </comment>
    <comment ref="U34" authorId="0" shapeId="0" xr:uid="{00000000-0006-0000-0500-0000F7000000}">
      <text>
        <r>
          <rPr>
            <sz val="11"/>
            <rFont val="Calibri"/>
          </rPr>
          <t>Ensure nosuid option set on /var/tmp partition</t>
        </r>
      </text>
    </comment>
    <comment ref="V34" authorId="0" shapeId="0" xr:uid="{00000000-0006-0000-0500-0000F8000000}">
      <text>
        <r>
          <rPr>
            <sz val="11"/>
            <rFont val="Calibri"/>
          </rPr>
          <t>Ensure noexec option set on /var/tmp partition</t>
        </r>
      </text>
    </comment>
    <comment ref="W34" authorId="0" shapeId="0" xr:uid="{00000000-0006-0000-0500-0000F9000000}">
      <text>
        <r>
          <rPr>
            <sz val="11"/>
            <rFont val="Calibri"/>
          </rPr>
          <t>Ensure separate partition exists for /var/log</t>
        </r>
      </text>
    </comment>
    <comment ref="X34" authorId="0" shapeId="0" xr:uid="{00000000-0006-0000-0500-0000FA000000}">
      <text>
        <r>
          <rPr>
            <sz val="11"/>
            <rFont val="Calibri"/>
          </rPr>
          <t>Ensure nosuid option set on /var/log partition</t>
        </r>
      </text>
    </comment>
    <comment ref="Y34" authorId="0" shapeId="0" xr:uid="{00000000-0006-0000-0500-0000FB000000}">
      <text>
        <r>
          <rPr>
            <sz val="11"/>
            <rFont val="Calibri"/>
          </rPr>
          <t>Ensure noexec option set on /var/log partition</t>
        </r>
      </text>
    </comment>
    <comment ref="Z34" authorId="0" shapeId="0" xr:uid="{00000000-0006-0000-0500-0000FC000000}">
      <text>
        <r>
          <rPr>
            <sz val="11"/>
            <rFont val="Calibri"/>
          </rPr>
          <t>Ensure separate partition exists for /var/log/audit</t>
        </r>
      </text>
    </comment>
    <comment ref="AA34" authorId="0" shapeId="0" xr:uid="{00000000-0006-0000-0500-0000FD000000}">
      <text>
        <r>
          <rPr>
            <sz val="11"/>
            <rFont val="Calibri"/>
          </rPr>
          <t>Ensure nodev option set on /var/log/audit partition</t>
        </r>
      </text>
    </comment>
    <comment ref="AB34" authorId="0" shapeId="0" xr:uid="{00000000-0006-0000-0500-0000FE000000}">
      <text>
        <r>
          <rPr>
            <sz val="11"/>
            <rFont val="Calibri"/>
          </rPr>
          <t>Ensure nosuid option set on /var/log/audit partition</t>
        </r>
      </text>
    </comment>
    <comment ref="AC34" authorId="0" shapeId="0" xr:uid="{00000000-0006-0000-0500-0000FF000000}">
      <text>
        <r>
          <rPr>
            <sz val="11"/>
            <rFont val="Calibri"/>
          </rPr>
          <t>Ensure noexec option set on /var/log/audit partition</t>
        </r>
      </text>
    </comment>
    <comment ref="AD34" authorId="0" shapeId="0" xr:uid="{00000000-0006-0000-0500-000000010000}">
      <text>
        <r>
          <rPr>
            <sz val="11"/>
            <rFont val="Calibri"/>
          </rPr>
          <t>Ensure no unconfined services exist</t>
        </r>
      </text>
    </comment>
    <comment ref="AE34" authorId="0" shapeId="0" xr:uid="{00000000-0006-0000-0500-000001010000}">
      <text>
        <r>
          <rPr>
            <sz val="11"/>
            <rFont val="Calibri"/>
          </rPr>
          <t>Ensure access to bootloader config is configured</t>
        </r>
      </text>
    </comment>
    <comment ref="AF34" authorId="0" shapeId="0" xr:uid="{00000000-0006-0000-0500-000002010000}">
      <text>
        <r>
          <rPr>
            <sz val="11"/>
            <rFont val="Calibri"/>
          </rPr>
          <t>Ensure access to /etc/motd is configured</t>
        </r>
      </text>
    </comment>
    <comment ref="AG34" authorId="0" shapeId="0" xr:uid="{00000000-0006-0000-0500-000003010000}">
      <text>
        <r>
          <rPr>
            <sz val="11"/>
            <rFont val="Calibri"/>
          </rPr>
          <t>Ensure access to /etc/issue is configured</t>
        </r>
      </text>
    </comment>
    <comment ref="AH34" authorId="0" shapeId="0" xr:uid="{00000000-0006-0000-0500-000004010000}">
      <text>
        <r>
          <rPr>
            <sz val="11"/>
            <rFont val="Calibri"/>
          </rPr>
          <t>Ensure access to /etc/issue.net is configured</t>
        </r>
      </text>
    </comment>
    <comment ref="AI34" authorId="0" shapeId="0" xr:uid="{00000000-0006-0000-0500-000005010000}">
      <text>
        <r>
          <rPr>
            <sz val="11"/>
            <rFont val="Calibri"/>
          </rPr>
          <t>Ensure chrony is configured</t>
        </r>
      </text>
    </comment>
    <comment ref="AJ34" authorId="0" shapeId="0" xr:uid="{00000000-0006-0000-0500-000006010000}">
      <text>
        <r>
          <rPr>
            <sz val="11"/>
            <rFont val="Calibri"/>
          </rPr>
          <t>Ensure permissions on /etc/crontab are configured</t>
        </r>
      </text>
    </comment>
    <comment ref="AK34" authorId="0" shapeId="0" xr:uid="{00000000-0006-0000-0500-000007010000}">
      <text>
        <r>
          <rPr>
            <sz val="11"/>
            <rFont val="Calibri"/>
          </rPr>
          <t>Ensure permissions on /etc/cron.hourly are configured</t>
        </r>
      </text>
    </comment>
    <comment ref="AL34" authorId="0" shapeId="0" xr:uid="{00000000-0006-0000-0500-000008010000}">
      <text>
        <r>
          <rPr>
            <sz val="11"/>
            <rFont val="Calibri"/>
          </rPr>
          <t>Ensure permissions on /etc/cron.daily are configured</t>
        </r>
      </text>
    </comment>
    <comment ref="AM34" authorId="0" shapeId="0" xr:uid="{00000000-0006-0000-0500-000009010000}">
      <text>
        <r>
          <rPr>
            <sz val="11"/>
            <rFont val="Calibri"/>
          </rPr>
          <t>Ensure permissions on /etc/cron.weekly are configured</t>
        </r>
      </text>
    </comment>
    <comment ref="AN34" authorId="0" shapeId="0" xr:uid="{00000000-0006-0000-0500-00000A010000}">
      <text>
        <r>
          <rPr>
            <sz val="11"/>
            <rFont val="Calibri"/>
          </rPr>
          <t>Ensure permissions on /etc/cron.monthly are configured</t>
        </r>
      </text>
    </comment>
    <comment ref="AO34" authorId="0" shapeId="0" xr:uid="{00000000-0006-0000-0500-00000B010000}">
      <text>
        <r>
          <rPr>
            <sz val="11"/>
            <rFont val="Calibri"/>
          </rPr>
          <t>Ensure permissions on /etc/cron.d are configured</t>
        </r>
      </text>
    </comment>
    <comment ref="AP34" authorId="0" shapeId="0" xr:uid="{00000000-0006-0000-0500-00000C010000}">
      <text>
        <r>
          <rPr>
            <sz val="11"/>
            <rFont val="Calibri"/>
          </rPr>
          <t>Ensure permissions on /etc/ssh/sshd_config are configured</t>
        </r>
      </text>
    </comment>
    <comment ref="AQ34" authorId="0" shapeId="0" xr:uid="{00000000-0006-0000-0500-00000D010000}">
      <text>
        <r>
          <rPr>
            <sz val="11"/>
            <rFont val="Calibri"/>
          </rPr>
          <t>Ensure permissions on SSH private host key files are configured</t>
        </r>
      </text>
    </comment>
    <comment ref="AR34" authorId="0" shapeId="0" xr:uid="{00000000-0006-0000-0500-00000E010000}">
      <text>
        <r>
          <rPr>
            <sz val="11"/>
            <rFont val="Calibri"/>
          </rPr>
          <t>Ensure permissions on SSH public host key files are configured</t>
        </r>
      </text>
    </comment>
    <comment ref="AS34" authorId="0" shapeId="0" xr:uid="{00000000-0006-0000-0500-00000F010000}">
      <text>
        <r>
          <rPr>
            <sz val="11"/>
            <rFont val="Calibri"/>
          </rPr>
          <t>Ensure root path integrity</t>
        </r>
      </text>
    </comment>
    <comment ref="AT34" authorId="0" shapeId="0" xr:uid="{00000000-0006-0000-0500-000010010000}">
      <text>
        <r>
          <rPr>
            <sz val="11"/>
            <rFont val="Calibri"/>
          </rPr>
          <t>Ensure root user umask is configured</t>
        </r>
      </text>
    </comment>
    <comment ref="AU34" authorId="0" shapeId="0" xr:uid="{00000000-0006-0000-0500-000011010000}">
      <text>
        <r>
          <rPr>
            <sz val="11"/>
            <rFont val="Calibri"/>
          </rPr>
          <t>Ensure default user umask is configured</t>
        </r>
      </text>
    </comment>
    <comment ref="H41" authorId="0" shapeId="0" xr:uid="{00000000-0006-0000-0500-000012010000}">
      <text>
        <r>
          <rPr>
            <sz val="11"/>
            <rFont val="Calibri"/>
          </rPr>
          <t>Ensure GPG keys are configured</t>
        </r>
      </text>
    </comment>
    <comment ref="I41" authorId="0" shapeId="0" xr:uid="{00000000-0006-0000-0500-000013010000}">
      <text>
        <r>
          <rPr>
            <sz val="11"/>
            <rFont val="Calibri"/>
          </rPr>
          <t>Ensure package manager repositories are configured</t>
        </r>
      </text>
    </comment>
    <comment ref="J41" authorId="0" shapeId="0" xr:uid="{00000000-0006-0000-0500-000014010000}">
      <text>
        <r>
          <rPr>
            <sz val="11"/>
            <rFont val="Calibri"/>
          </rPr>
          <t>Ensure updates, patches, and additional security software are installed</t>
        </r>
      </text>
    </comment>
    <comment ref="K41" authorId="0" shapeId="0" xr:uid="{00000000-0006-0000-0500-000015010000}">
      <text>
        <r>
          <rPr>
            <sz val="11"/>
            <rFont val="Calibri"/>
          </rPr>
          <t>Ensure latest version of pam is installed</t>
        </r>
      </text>
    </comment>
    <comment ref="L41" authorId="0" shapeId="0" xr:uid="{00000000-0006-0000-0500-000016010000}">
      <text>
        <r>
          <rPr>
            <sz val="11"/>
            <rFont val="Calibri"/>
          </rPr>
          <t>Ensure latest version of authselect is installed</t>
        </r>
      </text>
    </comment>
    <comment ref="M41" authorId="0" shapeId="0" xr:uid="{00000000-0006-0000-0500-000017010000}">
      <text>
        <r>
          <rPr>
            <sz val="11"/>
            <rFont val="Calibri"/>
          </rPr>
          <t>Ensure latest version of libpwquality is installed</t>
        </r>
      </text>
    </comment>
    <comment ref="H43" authorId="0" shapeId="0" xr:uid="{00000000-0006-0000-0500-000018010000}">
      <text>
        <r>
          <rPr>
            <sz val="11"/>
            <rFont val="Calibri"/>
          </rPr>
          <t>Ensure cron daemon is enabled and active</t>
        </r>
      </text>
    </comment>
    <comment ref="I43" authorId="0" shapeId="0" xr:uid="{00000000-0006-0000-0500-000019010000}">
      <text>
        <r>
          <rPr>
            <sz val="11"/>
            <rFont val="Calibri"/>
          </rPr>
          <t>Ensure permissions on /etc/crontab are configured</t>
        </r>
      </text>
    </comment>
    <comment ref="J43" authorId="0" shapeId="0" xr:uid="{00000000-0006-0000-0500-00001A010000}">
      <text>
        <r>
          <rPr>
            <sz val="11"/>
            <rFont val="Calibri"/>
          </rPr>
          <t>Ensure permissions on /etc/cron.hourly are configured</t>
        </r>
      </text>
    </comment>
    <comment ref="K43" authorId="0" shapeId="0" xr:uid="{00000000-0006-0000-0500-00001B010000}">
      <text>
        <r>
          <rPr>
            <sz val="11"/>
            <rFont val="Calibri"/>
          </rPr>
          <t>Ensure permissions on /etc/cron.daily are configured</t>
        </r>
      </text>
    </comment>
    <comment ref="L43" authorId="0" shapeId="0" xr:uid="{00000000-0006-0000-0500-00001C010000}">
      <text>
        <r>
          <rPr>
            <sz val="11"/>
            <rFont val="Calibri"/>
          </rPr>
          <t>Ensure permissions on /etc/cron.weekly are configured</t>
        </r>
      </text>
    </comment>
    <comment ref="M43" authorId="0" shapeId="0" xr:uid="{00000000-0006-0000-0500-00001D010000}">
      <text>
        <r>
          <rPr>
            <sz val="11"/>
            <rFont val="Calibri"/>
          </rPr>
          <t>Ensure permissions on /etc/cron.monthly are configured</t>
        </r>
      </text>
    </comment>
    <comment ref="N43" authorId="0" shapeId="0" xr:uid="{00000000-0006-0000-0500-00001E010000}">
      <text>
        <r>
          <rPr>
            <sz val="11"/>
            <rFont val="Calibri"/>
          </rPr>
          <t>Ensure permissions on /etc/cron.d are configured</t>
        </r>
      </text>
    </comment>
    <comment ref="O43" authorId="0" shapeId="0" xr:uid="{00000000-0006-0000-0500-00001F010000}">
      <text>
        <r>
          <rPr>
            <sz val="11"/>
            <rFont val="Calibri"/>
          </rPr>
          <t>Ensure crontab is restricted to authorized users</t>
        </r>
      </text>
    </comment>
    <comment ref="P43" authorId="0" shapeId="0" xr:uid="{00000000-0006-0000-0500-000020010000}">
      <text>
        <r>
          <rPr>
            <sz val="11"/>
            <rFont val="Calibri"/>
          </rPr>
          <t>Ensure at is restricted to authorized users</t>
        </r>
      </text>
    </comment>
    <comment ref="Q43" authorId="0" shapeId="0" xr:uid="{00000000-0006-0000-0500-000021010000}">
      <text>
        <r>
          <rPr>
            <sz val="11"/>
            <rFont val="Calibri"/>
          </rPr>
          <t>Ensure sshd access is configured</t>
        </r>
      </text>
    </comment>
    <comment ref="R43" authorId="0" shapeId="0" xr:uid="{00000000-0006-0000-0500-000022010000}">
      <text>
        <r>
          <rPr>
            <sz val="11"/>
            <rFont val="Calibri"/>
          </rPr>
          <t>Ensure inactive password lock is configured</t>
        </r>
      </text>
    </comment>
    <comment ref="S43" authorId="0" shapeId="0" xr:uid="{00000000-0006-0000-0500-000023010000}">
      <text>
        <r>
          <rPr>
            <sz val="11"/>
            <rFont val="Calibri"/>
          </rPr>
          <t>Ensure all groups in /etc/passwd exist in /etc/group</t>
        </r>
      </text>
    </comment>
    <comment ref="T43" authorId="0" shapeId="0" xr:uid="{00000000-0006-0000-0500-000024010000}">
      <text>
        <r>
          <rPr>
            <sz val="11"/>
            <rFont val="Calibri"/>
          </rPr>
          <t>Ensure no duplicate UIDs exist</t>
        </r>
      </text>
    </comment>
    <comment ref="U43" authorId="0" shapeId="0" xr:uid="{00000000-0006-0000-0500-000025010000}">
      <text>
        <r>
          <rPr>
            <sz val="11"/>
            <rFont val="Calibri"/>
          </rPr>
          <t>Ensure no duplicate GIDs exist</t>
        </r>
      </text>
    </comment>
    <comment ref="V43" authorId="0" shapeId="0" xr:uid="{00000000-0006-0000-0500-000026010000}">
      <text>
        <r>
          <rPr>
            <sz val="11"/>
            <rFont val="Calibri"/>
          </rPr>
          <t>Ensure no duplicate user names exist</t>
        </r>
      </text>
    </comment>
    <comment ref="W43" authorId="0" shapeId="0" xr:uid="{00000000-0006-0000-0500-000027010000}">
      <text>
        <r>
          <rPr>
            <sz val="11"/>
            <rFont val="Calibri"/>
          </rPr>
          <t>Ensure no duplicate group names exist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sshd access is configured</t>
        </r>
      </text>
    </comment>
    <comment ref="K3" authorId="0" shapeId="0" xr:uid="{00000000-0006-0000-0600-000009000000}">
      <text>
        <r>
          <rPr>
            <sz val="11"/>
            <rFont val="Calibri"/>
          </rPr>
          <t>Ensure inactive password lock is configured</t>
        </r>
      </text>
    </comment>
    <comment ref="L3" authorId="0" shapeId="0" xr:uid="{00000000-0006-0000-0600-000002000000}">
      <text>
        <r>
          <rPr>
            <sz val="11"/>
            <rFont val="Calibri"/>
          </rPr>
          <t>Ensure system accounts do not have a valid login shell</t>
        </r>
      </text>
    </comment>
    <comment ref="M3" authorId="0" shapeId="0" xr:uid="{00000000-0006-0000-0600-000003000000}">
      <text>
        <r>
          <rPr>
            <sz val="11"/>
            <rFont val="Calibri"/>
          </rPr>
          <t>Ensure accounts without a valid login shell are locked</t>
        </r>
      </text>
    </comment>
    <comment ref="N3" authorId="0" shapeId="0" xr:uid="{00000000-0006-0000-0600-000004000000}">
      <text>
        <r>
          <rPr>
            <sz val="11"/>
            <rFont val="Calibri"/>
          </rPr>
          <t>Ensure all groups in /etc/passwd exist in /etc/group</t>
        </r>
      </text>
    </comment>
    <comment ref="O3" authorId="0" shapeId="0" xr:uid="{00000000-0006-0000-0600-000005000000}">
      <text>
        <r>
          <rPr>
            <sz val="11"/>
            <rFont val="Calibri"/>
          </rPr>
          <t>Ensure no duplicate UIDs exist</t>
        </r>
      </text>
    </comment>
    <comment ref="P3" authorId="0" shapeId="0" xr:uid="{00000000-0006-0000-0600-000006000000}">
      <text>
        <r>
          <rPr>
            <sz val="11"/>
            <rFont val="Calibri"/>
          </rPr>
          <t>Ensure no duplicate GIDs exist</t>
        </r>
      </text>
    </comment>
    <comment ref="Q3" authorId="0" shapeId="0" xr:uid="{00000000-0006-0000-0600-000007000000}">
      <text>
        <r>
          <rPr>
            <sz val="11"/>
            <rFont val="Calibri"/>
          </rPr>
          <t>Ensure no duplicate user names exist</t>
        </r>
      </text>
    </comment>
    <comment ref="R3" authorId="0" shapeId="0" xr:uid="{00000000-0006-0000-0600-000008000000}">
      <text>
        <r>
          <rPr>
            <sz val="11"/>
            <rFont val="Calibri"/>
          </rPr>
          <t>Ensure no duplicate group names exist</t>
        </r>
      </text>
    </comment>
    <comment ref="J4" authorId="0" shapeId="0" xr:uid="{00000000-0006-0000-0600-00000A000000}">
      <text>
        <r>
          <rPr>
            <sz val="11"/>
            <rFont val="Calibri"/>
          </rPr>
          <t>Ensure SELinux is installed</t>
        </r>
      </text>
    </comment>
    <comment ref="K4" authorId="0" shapeId="0" xr:uid="{00000000-0006-0000-0600-00000B000000}">
      <text>
        <r>
          <rPr>
            <sz val="11"/>
            <rFont val="Calibri"/>
          </rPr>
          <t>Ensure SELinux is not disabled in bootloader configuration</t>
        </r>
      </text>
    </comment>
    <comment ref="L4" authorId="0" shapeId="0" xr:uid="{00000000-0006-0000-0600-00000C000000}">
      <text>
        <r>
          <rPr>
            <sz val="11"/>
            <rFont val="Calibri"/>
          </rPr>
          <t>Ensure SELinux policy is configured</t>
        </r>
      </text>
    </comment>
    <comment ref="M4" authorId="0" shapeId="0" xr:uid="{00000000-0006-0000-0600-00000D000000}">
      <text>
        <r>
          <rPr>
            <sz val="11"/>
            <rFont val="Calibri"/>
          </rPr>
          <t>Ensure the SELinux mode is not disabled</t>
        </r>
      </text>
    </comment>
    <comment ref="N4" authorId="0" shapeId="0" xr:uid="{00000000-0006-0000-0600-00000E000000}">
      <text>
        <r>
          <rPr>
            <sz val="11"/>
            <rFont val="Calibri"/>
          </rPr>
          <t>Ensure the SELinux mode is enforcing</t>
        </r>
      </text>
    </comment>
    <comment ref="O4" authorId="0" shapeId="0" xr:uid="{00000000-0006-0000-0600-00000F000000}">
      <text>
        <r>
          <rPr>
            <sz val="11"/>
            <rFont val="Calibri"/>
          </rPr>
          <t>Ensure sshd access is configured</t>
        </r>
      </text>
    </comment>
    <comment ref="J7" authorId="0" shapeId="0" xr:uid="{00000000-0006-0000-0600-000010000000}">
      <text>
        <r>
          <rPr>
            <sz val="11"/>
            <rFont val="Calibri"/>
          </rPr>
          <t>Ensure no unconfined services exist</t>
        </r>
      </text>
    </comment>
    <comment ref="K7" authorId="0" shapeId="0" xr:uid="{00000000-0006-0000-0600-000011000000}">
      <text>
        <r>
          <rPr>
            <sz val="11"/>
            <rFont val="Calibri"/>
          </rPr>
          <t>Ensure crontab is restricted to authorized users</t>
        </r>
      </text>
    </comment>
    <comment ref="L7" authorId="0" shapeId="0" xr:uid="{00000000-0006-0000-0600-000012000000}">
      <text>
        <r>
          <rPr>
            <sz val="11"/>
            <rFont val="Calibri"/>
          </rPr>
          <t>Ensure at is restricted to authorized users</t>
        </r>
      </text>
    </comment>
    <comment ref="J8" authorId="0" shapeId="0" xr:uid="{00000000-0006-0000-0600-000013000000}">
      <text>
        <r>
          <rPr>
            <sz val="11"/>
            <rFont val="Calibri"/>
          </rPr>
          <t>Ensure ptrace_scope is restricted</t>
        </r>
      </text>
    </comment>
    <comment ref="K8" authorId="0" shapeId="0" xr:uid="{00000000-0006-0000-0600-000019000000}">
      <text>
        <r>
          <rPr>
            <sz val="11"/>
            <rFont val="Calibri"/>
          </rPr>
          <t>Ensure chrony is not run as the root user</t>
        </r>
      </text>
    </comment>
    <comment ref="L8" authorId="0" shapeId="0" xr:uid="{00000000-0006-0000-0600-00001A000000}">
      <text>
        <r>
          <rPr>
            <sz val="11"/>
            <rFont val="Calibri"/>
          </rPr>
          <t>Ensure sshd PermitRootLogin is disabled</t>
        </r>
      </text>
    </comment>
    <comment ref="M8" authorId="0" shapeId="0" xr:uid="{00000000-0006-0000-0600-00001B000000}">
      <text>
        <r>
          <rPr>
            <sz val="11"/>
            <rFont val="Calibri"/>
          </rPr>
          <t>Ensure sudo is installed</t>
        </r>
      </text>
    </comment>
    <comment ref="N8" authorId="0" shapeId="0" xr:uid="{00000000-0006-0000-0600-00001C000000}">
      <text>
        <r>
          <rPr>
            <sz val="11"/>
            <rFont val="Calibri"/>
          </rPr>
          <t>Ensure sudo commands use pty</t>
        </r>
      </text>
    </comment>
    <comment ref="O8" authorId="0" shapeId="0" xr:uid="{00000000-0006-0000-0600-00001D000000}">
      <text>
        <r>
          <rPr>
            <sz val="11"/>
            <rFont val="Calibri"/>
          </rPr>
          <t>Ensure users must provide password for escalation</t>
        </r>
      </text>
    </comment>
    <comment ref="P8" authorId="0" shapeId="0" xr:uid="{00000000-0006-0000-0600-00001E000000}">
      <text>
        <r>
          <rPr>
            <sz val="11"/>
            <rFont val="Calibri"/>
          </rPr>
          <t>Ensure re-authentication for privilege escalation is not disabled globally</t>
        </r>
      </text>
    </comment>
    <comment ref="Q8" authorId="0" shapeId="0" xr:uid="{00000000-0006-0000-0600-00001F000000}">
      <text>
        <r>
          <rPr>
            <sz val="11"/>
            <rFont val="Calibri"/>
          </rPr>
          <t>Ensure access to the su command is restricted</t>
        </r>
      </text>
    </comment>
    <comment ref="R8" authorId="0" shapeId="0" xr:uid="{00000000-0006-0000-0600-000020000000}">
      <text>
        <r>
          <rPr>
            <sz val="11"/>
            <rFont val="Calibri"/>
          </rPr>
          <t>Ensure password failed attempts lockout includes root account</t>
        </r>
      </text>
    </comment>
    <comment ref="S8" authorId="0" shapeId="0" xr:uid="{00000000-0006-0000-0600-000014000000}">
      <text>
        <r>
          <rPr>
            <sz val="11"/>
            <rFont val="Calibri"/>
          </rPr>
          <t>Ensure root is the only UID 0 account</t>
        </r>
      </text>
    </comment>
    <comment ref="T8" authorId="0" shapeId="0" xr:uid="{00000000-0006-0000-0600-000015000000}">
      <text>
        <r>
          <rPr>
            <sz val="11"/>
            <rFont val="Calibri"/>
          </rPr>
          <t>Ensure root is the only GID 0 account</t>
        </r>
      </text>
    </comment>
    <comment ref="U8" authorId="0" shapeId="0" xr:uid="{00000000-0006-0000-0600-000016000000}">
      <text>
        <r>
          <rPr>
            <sz val="11"/>
            <rFont val="Calibri"/>
          </rPr>
          <t>Ensure group root is the only GID 0 group</t>
        </r>
      </text>
    </comment>
    <comment ref="V8" authorId="0" shapeId="0" xr:uid="{00000000-0006-0000-0600-000017000000}">
      <text>
        <r>
          <rPr>
            <sz val="11"/>
            <rFont val="Calibri"/>
          </rPr>
          <t>Ensure root account access is controlled</t>
        </r>
      </text>
    </comment>
    <comment ref="W8" authorId="0" shapeId="0" xr:uid="{00000000-0006-0000-0600-000018000000}">
      <text>
        <r>
          <rPr>
            <sz val="11"/>
            <rFont val="Calibri"/>
          </rPr>
          <t>Ensure system accounts do not have a valid login shell</t>
        </r>
      </text>
    </comment>
    <comment ref="J9" authorId="0" shapeId="0" xr:uid="{00000000-0006-0000-0600-000021000000}">
      <text>
        <r>
          <rPr>
            <sz val="11"/>
            <rFont val="Calibri"/>
          </rPr>
          <t>Ensure sudo is installed</t>
        </r>
      </text>
    </comment>
    <comment ref="K9" authorId="0" shapeId="0" xr:uid="{00000000-0006-0000-0600-000022000000}">
      <text>
        <r>
          <rPr>
            <sz val="11"/>
            <rFont val="Calibri"/>
          </rPr>
          <t>Ensure users must provide password for escalation</t>
        </r>
      </text>
    </comment>
    <comment ref="L9" authorId="0" shapeId="0" xr:uid="{00000000-0006-0000-0600-000023000000}">
      <text>
        <r>
          <rPr>
            <sz val="11"/>
            <rFont val="Calibri"/>
          </rPr>
          <t>Ensure re-authentication for privilege escalation is not disabled globally</t>
        </r>
      </text>
    </comment>
    <comment ref="M9" authorId="0" shapeId="0" xr:uid="{00000000-0006-0000-0600-000024000000}">
      <text>
        <r>
          <rPr>
            <sz val="11"/>
            <rFont val="Calibri"/>
          </rPr>
          <t>Ensure access to the su command is restricted</t>
        </r>
      </text>
    </comment>
    <comment ref="N9" authorId="0" shapeId="0" xr:uid="{00000000-0006-0000-0600-000025000000}">
      <text>
        <r>
          <rPr>
            <sz val="11"/>
            <rFont val="Calibri"/>
          </rPr>
          <t>Ensure use of privileged commands are collected</t>
        </r>
      </text>
    </comment>
    <comment ref="J10" authorId="0" shapeId="0" xr:uid="{00000000-0006-0000-0600-000026000000}">
      <text>
        <r>
          <rPr>
            <sz val="11"/>
            <rFont val="Calibri"/>
          </rPr>
          <t>Ensure sshd MaxAuthTries is configured</t>
        </r>
      </text>
    </comment>
    <comment ref="K10" authorId="0" shapeId="0" xr:uid="{00000000-0006-0000-0600-000027000000}">
      <text>
        <r>
          <rPr>
            <sz val="11"/>
            <rFont val="Calibri"/>
          </rPr>
          <t>Ensure pam_faillock module is enabled</t>
        </r>
      </text>
    </comment>
    <comment ref="L10" authorId="0" shapeId="0" xr:uid="{00000000-0006-0000-0600-000028000000}">
      <text>
        <r>
          <rPr>
            <sz val="11"/>
            <rFont val="Calibri"/>
          </rPr>
          <t>Ensure password failed attempts lockout is configured</t>
        </r>
      </text>
    </comment>
    <comment ref="M10" authorId="0" shapeId="0" xr:uid="{00000000-0006-0000-0600-000029000000}">
      <text>
        <r>
          <rPr>
            <sz val="11"/>
            <rFont val="Calibri"/>
          </rPr>
          <t>Ensure password unlock time is configured</t>
        </r>
      </text>
    </comment>
    <comment ref="N10" authorId="0" shapeId="0" xr:uid="{00000000-0006-0000-0600-00002A000000}">
      <text>
        <r>
          <rPr>
            <sz val="11"/>
            <rFont val="Calibri"/>
          </rPr>
          <t>Ensure password failed attempts lockout includes root account</t>
        </r>
      </text>
    </comment>
    <comment ref="J11" authorId="0" shapeId="0" xr:uid="{00000000-0006-0000-0600-00002B000000}">
      <text>
        <r>
          <rPr>
            <sz val="11"/>
            <rFont val="Calibri"/>
          </rPr>
          <t>Ensure message of the day is configured properly</t>
        </r>
      </text>
    </comment>
    <comment ref="K11" authorId="0" shapeId="0" xr:uid="{00000000-0006-0000-0600-00002C000000}">
      <text>
        <r>
          <rPr>
            <sz val="11"/>
            <rFont val="Calibri"/>
          </rPr>
          <t>Ensure local login warning banner is configured properly</t>
        </r>
      </text>
    </comment>
    <comment ref="L11" authorId="0" shapeId="0" xr:uid="{00000000-0006-0000-0600-00002D000000}">
      <text>
        <r>
          <rPr>
            <sz val="11"/>
            <rFont val="Calibri"/>
          </rPr>
          <t>Ensure remote login warning banner is configured properly</t>
        </r>
      </text>
    </comment>
    <comment ref="M11" authorId="0" shapeId="0" xr:uid="{00000000-0006-0000-0600-00002E000000}">
      <text>
        <r>
          <rPr>
            <sz val="11"/>
            <rFont val="Calibri"/>
          </rPr>
          <t>Ensure access to /etc/motd is configured</t>
        </r>
      </text>
    </comment>
    <comment ref="N11" authorId="0" shapeId="0" xr:uid="{00000000-0006-0000-0600-00002F000000}">
      <text>
        <r>
          <rPr>
            <sz val="11"/>
            <rFont val="Calibri"/>
          </rPr>
          <t>Ensure access to /etc/issue is configured</t>
        </r>
      </text>
    </comment>
    <comment ref="O11" authorId="0" shapeId="0" xr:uid="{00000000-0006-0000-0600-000030000000}">
      <text>
        <r>
          <rPr>
            <sz val="11"/>
            <rFont val="Calibri"/>
          </rPr>
          <t>Ensure access to /etc/issue.net is configured</t>
        </r>
      </text>
    </comment>
    <comment ref="P11" authorId="0" shapeId="0" xr:uid="{00000000-0006-0000-0600-000031000000}">
      <text>
        <r>
          <rPr>
            <sz val="11"/>
            <rFont val="Calibri"/>
          </rPr>
          <t>Ensure GDM login banner is configured</t>
        </r>
      </text>
    </comment>
    <comment ref="Q11" authorId="0" shapeId="0" xr:uid="{00000000-0006-0000-0600-000032000000}">
      <text>
        <r>
          <rPr>
            <sz val="11"/>
            <rFont val="Calibri"/>
          </rPr>
          <t>Ensure sshd Banner is configured</t>
        </r>
      </text>
    </comment>
    <comment ref="J12" authorId="0" shapeId="0" xr:uid="{00000000-0006-0000-0600-000033000000}">
      <text>
        <r>
          <rPr>
            <sz val="11"/>
            <rFont val="Calibri"/>
          </rPr>
          <t>Ensure GDM screen locks when the user is idle</t>
        </r>
      </text>
    </comment>
    <comment ref="K12" authorId="0" shapeId="0" xr:uid="{00000000-0006-0000-0600-000034000000}">
      <text>
        <r>
          <rPr>
            <sz val="11"/>
            <rFont val="Calibri"/>
          </rPr>
          <t>Ensure GDM screen locks cannot be overridden</t>
        </r>
      </text>
    </comment>
    <comment ref="L12" authorId="0" shapeId="0" xr:uid="{00000000-0006-0000-0600-000035000000}">
      <text>
        <r>
          <rPr>
            <sz val="11"/>
            <rFont val="Calibri"/>
          </rPr>
          <t>Ensure sshd ClientAliveInterval and ClientAliveCountMax are configured</t>
        </r>
      </text>
    </comment>
    <comment ref="M12" authorId="0" shapeId="0" xr:uid="{00000000-0006-0000-0600-000036000000}">
      <text>
        <r>
          <rPr>
            <sz val="11"/>
            <rFont val="Calibri"/>
          </rPr>
          <t>Ensure sudo authentication timeout is configured correctly</t>
        </r>
      </text>
    </comment>
    <comment ref="N12" authorId="0" shapeId="0" xr:uid="{00000000-0006-0000-0600-000037000000}">
      <text>
        <r>
          <rPr>
            <sz val="11"/>
            <rFont val="Calibri"/>
          </rPr>
          <t>Ensure default user shell timeout is configured</t>
        </r>
      </text>
    </comment>
    <comment ref="J13" authorId="0" shapeId="0" xr:uid="{00000000-0006-0000-0600-000038000000}">
      <text>
        <r>
          <rPr>
            <sz val="11"/>
            <rFont val="Calibri"/>
          </rPr>
          <t>Ensure sshd ClientAliveInterval and ClientAliveCountMax are configured</t>
        </r>
      </text>
    </comment>
    <comment ref="K13" authorId="0" shapeId="0" xr:uid="{00000000-0006-0000-0600-000039000000}">
      <text>
        <r>
          <rPr>
            <sz val="11"/>
            <rFont val="Calibri"/>
          </rPr>
          <t>Ensure sudo authentication timeout is configured correctly</t>
        </r>
      </text>
    </comment>
    <comment ref="L13" authorId="0" shapeId="0" xr:uid="{00000000-0006-0000-0600-00003A000000}">
      <text>
        <r>
          <rPr>
            <sz val="11"/>
            <rFont val="Calibri"/>
          </rPr>
          <t>Ensure default user shell timeout is configured</t>
        </r>
      </text>
    </comment>
    <comment ref="J14" authorId="0" shapeId="0" xr:uid="{00000000-0006-0000-0600-00003B000000}">
      <text>
        <r>
          <rPr>
            <sz val="11"/>
            <rFont val="Calibri"/>
          </rPr>
          <t>Ensure wireless interfaces are disabled</t>
        </r>
      </text>
    </comment>
    <comment ref="J23" authorId="0" shapeId="0" xr:uid="{00000000-0006-0000-0600-00003C000000}">
      <text>
        <r>
          <rPr>
            <sz val="11"/>
            <rFont val="Calibri"/>
          </rPr>
          <t>Ensure suspicious packets are logged</t>
        </r>
      </text>
    </comment>
    <comment ref="K23" authorId="0" shapeId="0" xr:uid="{00000000-0006-0000-0600-000057000000}">
      <text>
        <r>
          <rPr>
            <sz val="11"/>
            <rFont val="Calibri"/>
          </rPr>
          <t>Ensure sshd LogLevel is configured</t>
        </r>
      </text>
    </comment>
    <comment ref="L23" authorId="0" shapeId="0" xr:uid="{00000000-0006-0000-0600-000058000000}">
      <text>
        <r>
          <rPr>
            <sz val="11"/>
            <rFont val="Calibri"/>
          </rPr>
          <t>Ensure sudo log file exists</t>
        </r>
      </text>
    </comment>
    <comment ref="M23" authorId="0" shapeId="0" xr:uid="{00000000-0006-0000-0600-000059000000}">
      <text>
        <r>
          <rPr>
            <sz val="11"/>
            <rFont val="Calibri"/>
          </rPr>
          <t>Ensure journald service is enabled and active</t>
        </r>
      </text>
    </comment>
    <comment ref="N23" authorId="0" shapeId="0" xr:uid="{00000000-0006-0000-0600-00005A000000}">
      <text>
        <r>
          <rPr>
            <sz val="11"/>
            <rFont val="Calibri"/>
          </rPr>
          <t>Ensure journald log file rotation is configured</t>
        </r>
      </text>
    </comment>
    <comment ref="O23" authorId="0" shapeId="0" xr:uid="{00000000-0006-0000-0600-00005B000000}">
      <text>
        <r>
          <rPr>
            <sz val="11"/>
            <rFont val="Calibri"/>
          </rPr>
          <t>Ensure only one logging system is in use</t>
        </r>
      </text>
    </comment>
    <comment ref="P23" authorId="0" shapeId="0" xr:uid="{00000000-0006-0000-0600-00005C000000}">
      <text>
        <r>
          <rPr>
            <sz val="11"/>
            <rFont val="Calibri"/>
          </rPr>
          <t>Ensure systemd-journal-remote is installed</t>
        </r>
      </text>
    </comment>
    <comment ref="Q23" authorId="0" shapeId="0" xr:uid="{00000000-0006-0000-0600-00005D000000}">
      <text>
        <r>
          <rPr>
            <sz val="11"/>
            <rFont val="Calibri"/>
          </rPr>
          <t>Ensure systemd-journal-upload is enabled and active</t>
        </r>
      </text>
    </comment>
    <comment ref="R23" authorId="0" shapeId="0" xr:uid="{00000000-0006-0000-0600-00005E000000}">
      <text>
        <r>
          <rPr>
            <sz val="11"/>
            <rFont val="Calibri"/>
          </rPr>
          <t>Ensure journald ForwardToSyslog is disabled</t>
        </r>
      </text>
    </comment>
    <comment ref="S23" authorId="0" shapeId="0" xr:uid="{00000000-0006-0000-0600-00005F000000}">
      <text>
        <r>
          <rPr>
            <sz val="11"/>
            <rFont val="Calibri"/>
          </rPr>
          <t>Ensure journald Compress is configured</t>
        </r>
      </text>
    </comment>
    <comment ref="T23" authorId="0" shapeId="0" xr:uid="{00000000-0006-0000-0600-000060000000}">
      <text>
        <r>
          <rPr>
            <sz val="11"/>
            <rFont val="Calibri"/>
          </rPr>
          <t>Ensure journald Storage is configured</t>
        </r>
      </text>
    </comment>
    <comment ref="U23" authorId="0" shapeId="0" xr:uid="{00000000-0006-0000-0600-000061000000}">
      <text>
        <r>
          <rPr>
            <sz val="11"/>
            <rFont val="Calibri"/>
          </rPr>
          <t>Ensure rsyslog is installed</t>
        </r>
      </text>
    </comment>
    <comment ref="V23" authorId="0" shapeId="0" xr:uid="{00000000-0006-0000-0600-000062000000}">
      <text>
        <r>
          <rPr>
            <sz val="11"/>
            <rFont val="Calibri"/>
          </rPr>
          <t>Ensure rsyslog service is enabled and active</t>
        </r>
      </text>
    </comment>
    <comment ref="W23" authorId="0" shapeId="0" xr:uid="{00000000-0006-0000-0600-000063000000}">
      <text>
        <r>
          <rPr>
            <sz val="11"/>
            <rFont val="Calibri"/>
          </rPr>
          <t>Ensure journald is configured to send logs to rsyslog</t>
        </r>
      </text>
    </comment>
    <comment ref="X23" authorId="0" shapeId="0" xr:uid="{00000000-0006-0000-0600-00003D000000}">
      <text>
        <r>
          <rPr>
            <sz val="11"/>
            <rFont val="Calibri"/>
          </rPr>
          <t>Ensure rsyslog logging is configured</t>
        </r>
      </text>
    </comment>
    <comment ref="Y23" authorId="0" shapeId="0" xr:uid="{00000000-0006-0000-0600-00003E000000}">
      <text>
        <r>
          <rPr>
            <sz val="11"/>
            <rFont val="Calibri"/>
          </rPr>
          <t>Ensure rsyslog is configured to send logs to a remote log host</t>
        </r>
      </text>
    </comment>
    <comment ref="Z23" authorId="0" shapeId="0" xr:uid="{00000000-0006-0000-0600-00003F000000}">
      <text>
        <r>
          <rPr>
            <sz val="11"/>
            <rFont val="Calibri"/>
          </rPr>
          <t>Ensure rsyslog logrotate is configured</t>
        </r>
      </text>
    </comment>
    <comment ref="AA23" authorId="0" shapeId="0" xr:uid="{00000000-0006-0000-0600-000040000000}">
      <text>
        <r>
          <rPr>
            <sz val="11"/>
            <rFont val="Calibri"/>
          </rPr>
          <t>Ensure auditd packages are installed</t>
        </r>
      </text>
    </comment>
    <comment ref="AB23" authorId="0" shapeId="0" xr:uid="{00000000-0006-0000-0600-000041000000}">
      <text>
        <r>
          <rPr>
            <sz val="11"/>
            <rFont val="Calibri"/>
          </rPr>
          <t>Ensure auditing for processes that start prior to auditd is enabled</t>
        </r>
      </text>
    </comment>
    <comment ref="AC23" authorId="0" shapeId="0" xr:uid="{00000000-0006-0000-0600-000042000000}">
      <text>
        <r>
          <rPr>
            <sz val="11"/>
            <rFont val="Calibri"/>
          </rPr>
          <t>Ensure audit_backlog_limit is sufficient</t>
        </r>
      </text>
    </comment>
    <comment ref="AD23" authorId="0" shapeId="0" xr:uid="{00000000-0006-0000-0600-000043000000}">
      <text>
        <r>
          <rPr>
            <sz val="11"/>
            <rFont val="Calibri"/>
          </rPr>
          <t>Ensure auditd service is enabled and active</t>
        </r>
      </text>
    </comment>
    <comment ref="AE23" authorId="0" shapeId="0" xr:uid="{00000000-0006-0000-0600-000044000000}">
      <text>
        <r>
          <rPr>
            <sz val="11"/>
            <rFont val="Calibri"/>
          </rPr>
          <t>Ensure audit log storage size is configured</t>
        </r>
      </text>
    </comment>
    <comment ref="AF23" authorId="0" shapeId="0" xr:uid="{00000000-0006-0000-0600-000045000000}">
      <text>
        <r>
          <rPr>
            <sz val="11"/>
            <rFont val="Calibri"/>
          </rPr>
          <t>Ensure audit logs are not automatically deleted</t>
        </r>
      </text>
    </comment>
    <comment ref="AG23" authorId="0" shapeId="0" xr:uid="{00000000-0006-0000-0600-000046000000}">
      <text>
        <r>
          <rPr>
            <sz val="11"/>
            <rFont val="Calibri"/>
          </rPr>
          <t>Ensure changes to system administration scope (sudoers) is collected</t>
        </r>
      </text>
    </comment>
    <comment ref="AH23" authorId="0" shapeId="0" xr:uid="{00000000-0006-0000-0600-000047000000}">
      <text>
        <r>
          <rPr>
            <sz val="11"/>
            <rFont val="Calibri"/>
          </rPr>
          <t>Ensure actions as another user are always logged</t>
        </r>
      </text>
    </comment>
    <comment ref="AI23" authorId="0" shapeId="0" xr:uid="{00000000-0006-0000-0600-000048000000}">
      <text>
        <r>
          <rPr>
            <sz val="11"/>
            <rFont val="Calibri"/>
          </rPr>
          <t>Ensure events that modify the sudo log file are collected</t>
        </r>
      </text>
    </comment>
    <comment ref="AJ23" authorId="0" shapeId="0" xr:uid="{00000000-0006-0000-0600-000049000000}">
      <text>
        <r>
          <rPr>
            <sz val="11"/>
            <rFont val="Calibri"/>
          </rPr>
          <t>Ensure events that modify date and time information are collected</t>
        </r>
      </text>
    </comment>
    <comment ref="AK23" authorId="0" shapeId="0" xr:uid="{00000000-0006-0000-0600-00004A000000}">
      <text>
        <r>
          <rPr>
            <sz val="11"/>
            <rFont val="Calibri"/>
          </rPr>
          <t>Ensure events that modify the system</t>
        </r>
        <r>
          <rPr>
            <sz val="11"/>
            <color rgb="FF000000"/>
            <rFont val="Calibri"/>
          </rPr>
          <t>'</t>
        </r>
        <r>
          <rPr>
            <sz val="11"/>
            <color rgb="FF000000"/>
            <rFont val="Calibri"/>
          </rPr>
          <t>s network environment are collected</t>
        </r>
      </text>
    </comment>
    <comment ref="AL23" authorId="0" shapeId="0" xr:uid="{00000000-0006-0000-0600-00004B000000}">
      <text>
        <r>
          <rPr>
            <sz val="11"/>
            <rFont val="Calibri"/>
          </rPr>
          <t>Ensure use of privileged commands are collected</t>
        </r>
      </text>
    </comment>
    <comment ref="AM23" authorId="0" shapeId="0" xr:uid="{00000000-0006-0000-0600-00004C000000}">
      <text>
        <r>
          <rPr>
            <sz val="11"/>
            <rFont val="Calibri"/>
          </rPr>
          <t>Ensure unsuccessful file access attempts are collected</t>
        </r>
      </text>
    </comment>
    <comment ref="AN23" authorId="0" shapeId="0" xr:uid="{00000000-0006-0000-0600-00004D000000}">
      <text>
        <r>
          <rPr>
            <sz val="11"/>
            <rFont val="Calibri"/>
          </rPr>
          <t>Ensure events that modify user/group information are collected</t>
        </r>
      </text>
    </comment>
    <comment ref="AO23" authorId="0" shapeId="0" xr:uid="{00000000-0006-0000-0600-00004E000000}">
      <text>
        <r>
          <rPr>
            <sz val="11"/>
            <rFont val="Calibri"/>
          </rPr>
          <t>Ensure discretionary access control permission modification events are collected</t>
        </r>
      </text>
    </comment>
    <comment ref="AP23" authorId="0" shapeId="0" xr:uid="{00000000-0006-0000-0600-00004F000000}">
      <text>
        <r>
          <rPr>
            <sz val="11"/>
            <rFont val="Calibri"/>
          </rPr>
          <t>Ensure successful file system mounts are collected</t>
        </r>
      </text>
    </comment>
    <comment ref="AQ23" authorId="0" shapeId="0" xr:uid="{00000000-0006-0000-0600-000050000000}">
      <text>
        <r>
          <rPr>
            <sz val="11"/>
            <rFont val="Calibri"/>
          </rPr>
          <t>Ensure session initiation information is collected</t>
        </r>
      </text>
    </comment>
    <comment ref="AR23" authorId="0" shapeId="0" xr:uid="{00000000-0006-0000-0600-000051000000}">
      <text>
        <r>
          <rPr>
            <sz val="11"/>
            <rFont val="Calibri"/>
          </rPr>
          <t>Ensure login and logout events are collected</t>
        </r>
      </text>
    </comment>
    <comment ref="AS23" authorId="0" shapeId="0" xr:uid="{00000000-0006-0000-0600-000052000000}">
      <text>
        <r>
          <rPr>
            <sz val="11"/>
            <rFont val="Calibri"/>
          </rPr>
          <t>Ensure file deletion events by users are collected</t>
        </r>
      </text>
    </comment>
    <comment ref="AT23" authorId="0" shapeId="0" xr:uid="{00000000-0006-0000-0600-000053000000}">
      <text>
        <r>
          <rPr>
            <sz val="11"/>
            <rFont val="Calibri"/>
          </rPr>
          <t>Ensure events that modify the system</t>
        </r>
        <r>
          <rPr>
            <sz val="11"/>
            <color rgb="FF000000"/>
            <rFont val="Calibri"/>
          </rPr>
          <t>'</t>
        </r>
        <r>
          <rPr>
            <sz val="11"/>
            <color rgb="FF000000"/>
            <rFont val="Calibri"/>
          </rPr>
          <t>s Mandatory Access Controls are collected</t>
        </r>
      </text>
    </comment>
    <comment ref="AU23" authorId="0" shapeId="0" xr:uid="{00000000-0006-0000-0600-000054000000}">
      <text>
        <r>
          <rPr>
            <sz val="11"/>
            <rFont val="Calibri"/>
          </rPr>
          <t>Ensure successful and unsuccessful attempts to use the chcon command are collected</t>
        </r>
      </text>
    </comment>
    <comment ref="AV23" authorId="0" shapeId="0" xr:uid="{00000000-0006-0000-0600-000055000000}">
      <text>
        <r>
          <rPr>
            <sz val="11"/>
            <rFont val="Calibri"/>
          </rPr>
          <t>Ensure successful and unsuccessful attempts to use the setfacl command are collected</t>
        </r>
      </text>
    </comment>
    <comment ref="AW23" authorId="0" shapeId="0" xr:uid="{00000000-0006-0000-0600-000056000000}">
      <text>
        <r>
          <rPr>
            <sz val="11"/>
            <rFont val="Calibri"/>
          </rPr>
          <t>Ensure successful and unsuccessful attempts to use the chacl command are collected</t>
        </r>
      </text>
    </comment>
    <comment ref="J24" authorId="0" shapeId="0" xr:uid="{00000000-0006-0000-0600-000064000000}">
      <text>
        <r>
          <rPr>
            <sz val="11"/>
            <rFont val="Calibri"/>
          </rPr>
          <t>Ensure sshd LogLevel is configured</t>
        </r>
      </text>
    </comment>
    <comment ref="K24" authorId="0" shapeId="0" xr:uid="{00000000-0006-0000-0600-000065000000}">
      <text>
        <r>
          <rPr>
            <sz val="11"/>
            <rFont val="Calibri"/>
          </rPr>
          <t>Ensure sudo log file exists</t>
        </r>
      </text>
    </comment>
    <comment ref="L24" authorId="0" shapeId="0" xr:uid="{00000000-0006-0000-0600-000066000000}">
      <text>
        <r>
          <rPr>
            <sz val="11"/>
            <rFont val="Calibri"/>
          </rPr>
          <t>Ensure rsyslog logging is configured</t>
        </r>
      </text>
    </comment>
    <comment ref="M24" authorId="0" shapeId="0" xr:uid="{00000000-0006-0000-0600-000067000000}">
      <text>
        <r>
          <rPr>
            <sz val="11"/>
            <rFont val="Calibri"/>
          </rPr>
          <t>Ensure changes to system administration scope (sudoers) is collected</t>
        </r>
      </text>
    </comment>
    <comment ref="N24" authorId="0" shapeId="0" xr:uid="{00000000-0006-0000-0600-000068000000}">
      <text>
        <r>
          <rPr>
            <sz val="11"/>
            <rFont val="Calibri"/>
          </rPr>
          <t>Ensure actions as another user are always logged</t>
        </r>
      </text>
    </comment>
    <comment ref="O24" authorId="0" shapeId="0" xr:uid="{00000000-0006-0000-0600-000069000000}">
      <text>
        <r>
          <rPr>
            <sz val="11"/>
            <rFont val="Calibri"/>
          </rPr>
          <t>Ensure events that modify date and time information are collected</t>
        </r>
      </text>
    </comment>
    <comment ref="P24" authorId="0" shapeId="0" xr:uid="{00000000-0006-0000-0600-00006A000000}">
      <text>
        <r>
          <rPr>
            <sz val="11"/>
            <rFont val="Calibri"/>
          </rPr>
          <t>Ensure events that modify the system</t>
        </r>
        <r>
          <rPr>
            <sz val="11"/>
            <color rgb="FF000000"/>
            <rFont val="Calibri"/>
          </rPr>
          <t>'</t>
        </r>
        <r>
          <rPr>
            <sz val="11"/>
            <color rgb="FF000000"/>
            <rFont val="Calibri"/>
          </rPr>
          <t>s network environment are collected</t>
        </r>
      </text>
    </comment>
    <comment ref="Q24" authorId="0" shapeId="0" xr:uid="{00000000-0006-0000-0600-00006B000000}">
      <text>
        <r>
          <rPr>
            <sz val="11"/>
            <rFont val="Calibri"/>
          </rPr>
          <t>Ensure use of privileged commands are collected</t>
        </r>
      </text>
    </comment>
    <comment ref="R24" authorId="0" shapeId="0" xr:uid="{00000000-0006-0000-0600-00006C000000}">
      <text>
        <r>
          <rPr>
            <sz val="11"/>
            <rFont val="Calibri"/>
          </rPr>
          <t>Ensure unsuccessful file access attempts are collected</t>
        </r>
      </text>
    </comment>
    <comment ref="S24" authorId="0" shapeId="0" xr:uid="{00000000-0006-0000-0600-00006D000000}">
      <text>
        <r>
          <rPr>
            <sz val="11"/>
            <rFont val="Calibri"/>
          </rPr>
          <t>Ensure events that modify user/group information are collected</t>
        </r>
      </text>
    </comment>
    <comment ref="T24" authorId="0" shapeId="0" xr:uid="{00000000-0006-0000-0600-00006E000000}">
      <text>
        <r>
          <rPr>
            <sz val="11"/>
            <rFont val="Calibri"/>
          </rPr>
          <t>Ensure discretionary access control permission modification events are collected</t>
        </r>
      </text>
    </comment>
    <comment ref="U24" authorId="0" shapeId="0" xr:uid="{00000000-0006-0000-0600-00006F000000}">
      <text>
        <r>
          <rPr>
            <sz val="11"/>
            <rFont val="Calibri"/>
          </rPr>
          <t>Ensure successful file system mounts are collected</t>
        </r>
      </text>
    </comment>
    <comment ref="V24" authorId="0" shapeId="0" xr:uid="{00000000-0006-0000-0600-000070000000}">
      <text>
        <r>
          <rPr>
            <sz val="11"/>
            <rFont val="Calibri"/>
          </rPr>
          <t>Ensure session initiation information is collected</t>
        </r>
      </text>
    </comment>
    <comment ref="W24" authorId="0" shapeId="0" xr:uid="{00000000-0006-0000-0600-000071000000}">
      <text>
        <r>
          <rPr>
            <sz val="11"/>
            <rFont val="Calibri"/>
          </rPr>
          <t>Ensure login and logout events are collected</t>
        </r>
      </text>
    </comment>
    <comment ref="X24" authorId="0" shapeId="0" xr:uid="{00000000-0006-0000-0600-000072000000}">
      <text>
        <r>
          <rPr>
            <sz val="11"/>
            <rFont val="Calibri"/>
          </rPr>
          <t>Ensure file deletion events by users are collected</t>
        </r>
      </text>
    </comment>
    <comment ref="Y24" authorId="0" shapeId="0" xr:uid="{00000000-0006-0000-0600-000073000000}">
      <text>
        <r>
          <rPr>
            <sz val="11"/>
            <rFont val="Calibri"/>
          </rPr>
          <t>Ensure events that modify the system</t>
        </r>
        <r>
          <rPr>
            <sz val="11"/>
            <color rgb="FF000000"/>
            <rFont val="Calibri"/>
          </rPr>
          <t>'</t>
        </r>
        <r>
          <rPr>
            <sz val="11"/>
            <color rgb="FF000000"/>
            <rFont val="Calibri"/>
          </rPr>
          <t>s Mandatory Access Controls are collected</t>
        </r>
      </text>
    </comment>
    <comment ref="Z24" authorId="0" shapeId="0" xr:uid="{00000000-0006-0000-0600-000074000000}">
      <text>
        <r>
          <rPr>
            <sz val="11"/>
            <rFont val="Calibri"/>
          </rPr>
          <t>Ensure successful and unsuccessful attempts to use the chcon command are collected</t>
        </r>
      </text>
    </comment>
    <comment ref="AA24" authorId="0" shapeId="0" xr:uid="{00000000-0006-0000-0600-000075000000}">
      <text>
        <r>
          <rPr>
            <sz val="11"/>
            <rFont val="Calibri"/>
          </rPr>
          <t>Ensure successful and unsuccessful attempts to use the setfacl command are collected</t>
        </r>
      </text>
    </comment>
    <comment ref="AB24" authorId="0" shapeId="0" xr:uid="{00000000-0006-0000-0600-000076000000}">
      <text>
        <r>
          <rPr>
            <sz val="11"/>
            <rFont val="Calibri"/>
          </rPr>
          <t>Ensure successful and unsuccessful attempts to use the chacl command are collected</t>
        </r>
      </text>
    </comment>
    <comment ref="AC24" authorId="0" shapeId="0" xr:uid="{00000000-0006-0000-0600-000077000000}">
      <text>
        <r>
          <rPr>
            <sz val="11"/>
            <rFont val="Calibri"/>
          </rPr>
          <t>Ensure successful and unsuccessful attempts to use the usermod command are collected</t>
        </r>
      </text>
    </comment>
    <comment ref="AD24" authorId="0" shapeId="0" xr:uid="{00000000-0006-0000-0600-000078000000}">
      <text>
        <r>
          <rPr>
            <sz val="11"/>
            <rFont val="Calibri"/>
          </rPr>
          <t>Ensure kernel module loading unloading and modification is collected</t>
        </r>
      </text>
    </comment>
    <comment ref="J25" authorId="0" shapeId="0" xr:uid="{00000000-0006-0000-0600-000079000000}">
      <text>
        <r>
          <rPr>
            <sz val="11"/>
            <rFont val="Calibri"/>
          </rPr>
          <t>Ensure auditing for processes that start prior to auditd is enabled</t>
        </r>
      </text>
    </comment>
    <comment ref="J26" authorId="0" shapeId="0" xr:uid="{00000000-0006-0000-0600-00007A000000}">
      <text>
        <r>
          <rPr>
            <sz val="11"/>
            <rFont val="Calibri"/>
          </rPr>
          <t>Ensure system is disabled when audit logs are full</t>
        </r>
      </text>
    </comment>
    <comment ref="K26" authorId="0" shapeId="0" xr:uid="{00000000-0006-0000-0600-00007B000000}">
      <text>
        <r>
          <rPr>
            <sz val="11"/>
            <rFont val="Calibri"/>
          </rPr>
          <t>Ensure system warns when audit logs are low on space</t>
        </r>
      </text>
    </comment>
    <comment ref="J29" authorId="0" shapeId="0" xr:uid="{00000000-0006-0000-0600-00007C000000}">
      <text>
        <r>
          <rPr>
            <sz val="11"/>
            <rFont val="Calibri"/>
          </rPr>
          <t>Ensure time synchronization is in use</t>
        </r>
      </text>
    </comment>
    <comment ref="K29" authorId="0" shapeId="0" xr:uid="{00000000-0006-0000-0600-00007D000000}">
      <text>
        <r>
          <rPr>
            <sz val="11"/>
            <rFont val="Calibri"/>
          </rPr>
          <t>Ensure chrony is configured</t>
        </r>
      </text>
    </comment>
    <comment ref="J30" authorId="0" shapeId="0" xr:uid="{00000000-0006-0000-0600-00007E000000}">
      <text>
        <r>
          <rPr>
            <sz val="11"/>
            <rFont val="Calibri"/>
          </rPr>
          <t>Ensure separate partition exists for /var/log</t>
        </r>
      </text>
    </comment>
    <comment ref="K30" authorId="0" shapeId="0" xr:uid="{00000000-0006-0000-0600-00007F000000}">
      <text>
        <r>
          <rPr>
            <sz val="11"/>
            <rFont val="Calibri"/>
          </rPr>
          <t>Ensure separate partition exists for /var/log/audit</t>
        </r>
      </text>
    </comment>
    <comment ref="L30" authorId="0" shapeId="0" xr:uid="{00000000-0006-0000-0600-000080000000}">
      <text>
        <r>
          <rPr>
            <sz val="11"/>
            <rFont val="Calibri"/>
          </rPr>
          <t>Ensure cryptographic mechanisms are used to protect the integrity of audit tools</t>
        </r>
      </text>
    </comment>
    <comment ref="M30" authorId="0" shapeId="0" xr:uid="{00000000-0006-0000-0600-000081000000}">
      <text>
        <r>
          <rPr>
            <sz val="11"/>
            <rFont val="Calibri"/>
          </rPr>
          <t>Ensure journald log file access is configured</t>
        </r>
      </text>
    </comment>
    <comment ref="N30" authorId="0" shapeId="0" xr:uid="{00000000-0006-0000-0600-000082000000}">
      <text>
        <r>
          <rPr>
            <sz val="11"/>
            <rFont val="Calibri"/>
          </rPr>
          <t>Ensure systemd-journal-upload authentication is configured</t>
        </r>
      </text>
    </comment>
    <comment ref="O30" authorId="0" shapeId="0" xr:uid="{00000000-0006-0000-0600-000083000000}">
      <text>
        <r>
          <rPr>
            <sz val="11"/>
            <rFont val="Calibri"/>
          </rPr>
          <t>Ensure rsyslog log file creation mode is configured</t>
        </r>
      </text>
    </comment>
    <comment ref="P30" authorId="0" shapeId="0" xr:uid="{00000000-0006-0000-0600-000084000000}">
      <text>
        <r>
          <rPr>
            <sz val="11"/>
            <rFont val="Calibri"/>
          </rPr>
          <t>Ensure access to all logfiles has been configured</t>
        </r>
      </text>
    </comment>
    <comment ref="Q30" authorId="0" shapeId="0" xr:uid="{00000000-0006-0000-0600-000085000000}">
      <text>
        <r>
          <rPr>
            <sz val="11"/>
            <rFont val="Calibri"/>
          </rPr>
          <t>Ensure events that modify the sudo log file are collected</t>
        </r>
      </text>
    </comment>
    <comment ref="R30" authorId="0" shapeId="0" xr:uid="{00000000-0006-0000-0600-000086000000}">
      <text>
        <r>
          <rPr>
            <sz val="11"/>
            <rFont val="Calibri"/>
          </rPr>
          <t>Ensure the audit configuration is immutable</t>
        </r>
      </text>
    </comment>
    <comment ref="S30" authorId="0" shapeId="0" xr:uid="{00000000-0006-0000-0600-000087000000}">
      <text>
        <r>
          <rPr>
            <sz val="11"/>
            <rFont val="Calibri"/>
          </rPr>
          <t>Ensure the running and on disk configuration is the same</t>
        </r>
      </text>
    </comment>
    <comment ref="T30" authorId="0" shapeId="0" xr:uid="{00000000-0006-0000-0600-000088000000}">
      <text>
        <r>
          <rPr>
            <sz val="11"/>
            <rFont val="Calibri"/>
          </rPr>
          <t>Ensure the audit log file directory mode is configured</t>
        </r>
      </text>
    </comment>
    <comment ref="U30" authorId="0" shapeId="0" xr:uid="{00000000-0006-0000-0600-000089000000}">
      <text>
        <r>
          <rPr>
            <sz val="11"/>
            <rFont val="Calibri"/>
          </rPr>
          <t>Ensure audit log files mode is configured</t>
        </r>
      </text>
    </comment>
    <comment ref="V30" authorId="0" shapeId="0" xr:uid="{00000000-0006-0000-0600-00008A000000}">
      <text>
        <r>
          <rPr>
            <sz val="11"/>
            <rFont val="Calibri"/>
          </rPr>
          <t>Ensure audit log files owner is configured</t>
        </r>
      </text>
    </comment>
    <comment ref="W30" authorId="0" shapeId="0" xr:uid="{00000000-0006-0000-0600-00008B000000}">
      <text>
        <r>
          <rPr>
            <sz val="11"/>
            <rFont val="Calibri"/>
          </rPr>
          <t>Ensure audit log files group owner is configured</t>
        </r>
      </text>
    </comment>
    <comment ref="X30" authorId="0" shapeId="0" xr:uid="{00000000-0006-0000-0600-00008C000000}">
      <text>
        <r>
          <rPr>
            <sz val="11"/>
            <rFont val="Calibri"/>
          </rPr>
          <t>Ensure audit configuration files mode is configured</t>
        </r>
      </text>
    </comment>
    <comment ref="Y30" authorId="0" shapeId="0" xr:uid="{00000000-0006-0000-0600-00008D000000}">
      <text>
        <r>
          <rPr>
            <sz val="11"/>
            <rFont val="Calibri"/>
          </rPr>
          <t>Ensure audit configuration files owner is configured</t>
        </r>
      </text>
    </comment>
    <comment ref="Z30" authorId="0" shapeId="0" xr:uid="{00000000-0006-0000-0600-00008E000000}">
      <text>
        <r>
          <rPr>
            <sz val="11"/>
            <rFont val="Calibri"/>
          </rPr>
          <t>Ensure audit configuration files group owner is configured</t>
        </r>
      </text>
    </comment>
    <comment ref="AA30" authorId="0" shapeId="0" xr:uid="{00000000-0006-0000-0600-00008F000000}">
      <text>
        <r>
          <rPr>
            <sz val="11"/>
            <rFont val="Calibri"/>
          </rPr>
          <t>Ensure audit tools mode is configured</t>
        </r>
      </text>
    </comment>
    <comment ref="AB30" authorId="0" shapeId="0" xr:uid="{00000000-0006-0000-0600-000090000000}">
      <text>
        <r>
          <rPr>
            <sz val="11"/>
            <rFont val="Calibri"/>
          </rPr>
          <t>Ensure audit tools owner is configured</t>
        </r>
      </text>
    </comment>
    <comment ref="AC30" authorId="0" shapeId="0" xr:uid="{00000000-0006-0000-0600-000091000000}">
      <text>
        <r>
          <rPr>
            <sz val="11"/>
            <rFont val="Calibri"/>
          </rPr>
          <t>Ensure audit tools group owner is configured</t>
        </r>
      </text>
    </comment>
    <comment ref="J32" authorId="0" shapeId="0" xr:uid="{00000000-0006-0000-0600-000092000000}">
      <text>
        <r>
          <rPr>
            <sz val="11"/>
            <rFont val="Calibri"/>
          </rPr>
          <t>Ensure GPG keys are configured</t>
        </r>
      </text>
    </comment>
    <comment ref="K32" authorId="0" shapeId="0" xr:uid="{00000000-0006-0000-0600-000093000000}">
      <text>
        <r>
          <rPr>
            <sz val="11"/>
            <rFont val="Calibri"/>
          </rPr>
          <t>Ensure gpgcheck is globally activated</t>
        </r>
      </text>
    </comment>
    <comment ref="L32" authorId="0" shapeId="0" xr:uid="{00000000-0006-0000-0600-000094000000}">
      <text>
        <r>
          <rPr>
            <sz val="11"/>
            <rFont val="Calibri"/>
          </rPr>
          <t>Ensure repo_gpgcheck is globally activated</t>
        </r>
      </text>
    </comment>
    <comment ref="M32" authorId="0" shapeId="0" xr:uid="{00000000-0006-0000-0600-000095000000}">
      <text>
        <r>
          <rPr>
            <sz val="11"/>
            <rFont val="Calibri"/>
          </rPr>
          <t>Ensure package manager repositories are configured</t>
        </r>
      </text>
    </comment>
    <comment ref="N32" authorId="0" shapeId="0" xr:uid="{00000000-0006-0000-0600-000096000000}">
      <text>
        <r>
          <rPr>
            <sz val="11"/>
            <rFont val="Calibri"/>
          </rPr>
          <t>Ensure bootloader password is set</t>
        </r>
      </text>
    </comment>
    <comment ref="O32" authorId="0" shapeId="0" xr:uid="{00000000-0006-0000-0600-000097000000}">
      <text>
        <r>
          <rPr>
            <sz val="11"/>
            <rFont val="Calibri"/>
          </rPr>
          <t>Ensure access to bootloader config is configured</t>
        </r>
      </text>
    </comment>
    <comment ref="P32" authorId="0" shapeId="0" xr:uid="{00000000-0006-0000-0600-000098000000}">
      <text>
        <r>
          <rPr>
            <sz val="11"/>
            <rFont val="Calibri"/>
          </rPr>
          <t>Ensure cron daemon is enabled and active</t>
        </r>
      </text>
    </comment>
    <comment ref="Q32" authorId="0" shapeId="0" xr:uid="{00000000-0006-0000-0600-000099000000}">
      <text>
        <r>
          <rPr>
            <sz val="11"/>
            <rFont val="Calibri"/>
          </rPr>
          <t>Ensure IPv6 status is identified</t>
        </r>
      </text>
    </comment>
    <comment ref="J33" authorId="0" shapeId="0" xr:uid="{00000000-0006-0000-0600-00009A000000}">
      <text>
        <r>
          <rPr>
            <sz val="11"/>
            <rFont val="Calibri"/>
          </rPr>
          <t>Ensure gpgcheck is globally activated</t>
        </r>
      </text>
    </comment>
    <comment ref="K33" authorId="0" shapeId="0" xr:uid="{00000000-0006-0000-0600-00009B000000}">
      <text>
        <r>
          <rPr>
            <sz val="11"/>
            <rFont val="Calibri"/>
          </rPr>
          <t>Ensure repo_gpgcheck is globally activated</t>
        </r>
      </text>
    </comment>
    <comment ref="L33" authorId="0" shapeId="0" xr:uid="{00000000-0006-0000-0600-00009C000000}">
      <text>
        <r>
          <rPr>
            <sz val="11"/>
            <rFont val="Calibri"/>
          </rPr>
          <t>Ensure GDM disable-user-list option is enabled</t>
        </r>
      </text>
    </comment>
    <comment ref="M33" authorId="0" shapeId="0" xr:uid="{00000000-0006-0000-0600-00009D000000}">
      <text>
        <r>
          <rPr>
            <sz val="11"/>
            <rFont val="Calibri"/>
          </rPr>
          <t>Ensure permissions on /etc/crontab are configured</t>
        </r>
      </text>
    </comment>
    <comment ref="N33" authorId="0" shapeId="0" xr:uid="{00000000-0006-0000-0600-00009E000000}">
      <text>
        <r>
          <rPr>
            <sz val="11"/>
            <rFont val="Calibri"/>
          </rPr>
          <t>Ensure permissions on /etc/cron.hourly are configured</t>
        </r>
      </text>
    </comment>
    <comment ref="O33" authorId="0" shapeId="0" xr:uid="{00000000-0006-0000-0600-00009F000000}">
      <text>
        <r>
          <rPr>
            <sz val="11"/>
            <rFont val="Calibri"/>
          </rPr>
          <t>Ensure permissions on /etc/cron.daily are configured</t>
        </r>
      </text>
    </comment>
    <comment ref="P33" authorId="0" shapeId="0" xr:uid="{00000000-0006-0000-0600-0000A0000000}">
      <text>
        <r>
          <rPr>
            <sz val="11"/>
            <rFont val="Calibri"/>
          </rPr>
          <t>Ensure permissions on /etc/cron.weekly are configured</t>
        </r>
      </text>
    </comment>
    <comment ref="Q33" authorId="0" shapeId="0" xr:uid="{00000000-0006-0000-0600-0000A1000000}">
      <text>
        <r>
          <rPr>
            <sz val="11"/>
            <rFont val="Calibri"/>
          </rPr>
          <t>Ensure permissions on /etc/cron.monthly are configured</t>
        </r>
      </text>
    </comment>
    <comment ref="R33" authorId="0" shapeId="0" xr:uid="{00000000-0006-0000-0600-0000A2000000}">
      <text>
        <r>
          <rPr>
            <sz val="11"/>
            <rFont val="Calibri"/>
          </rPr>
          <t>Ensure permissions on /etc/cron.d are configured</t>
        </r>
      </text>
    </comment>
    <comment ref="S33" authorId="0" shapeId="0" xr:uid="{00000000-0006-0000-0600-0000A3000000}">
      <text>
        <r>
          <rPr>
            <sz val="11"/>
            <rFont val="Calibri"/>
          </rPr>
          <t>Ensure a single firewall configuration utility is in use</t>
        </r>
      </text>
    </comment>
    <comment ref="T33" authorId="0" shapeId="0" xr:uid="{00000000-0006-0000-0600-0000A4000000}">
      <text>
        <r>
          <rPr>
            <sz val="11"/>
            <rFont val="Calibri"/>
          </rPr>
          <t>Ensure permissions on /etc/ssh/sshd_config are configured</t>
        </r>
      </text>
    </comment>
    <comment ref="U33" authorId="0" shapeId="0" xr:uid="{00000000-0006-0000-0600-0000A5000000}">
      <text>
        <r>
          <rPr>
            <sz val="11"/>
            <rFont val="Calibri"/>
          </rPr>
          <t>Ensure permissions on SSH private host key files are configured</t>
        </r>
      </text>
    </comment>
    <comment ref="V33" authorId="0" shapeId="0" xr:uid="{00000000-0006-0000-0600-0000A6000000}">
      <text>
        <r>
          <rPr>
            <sz val="11"/>
            <rFont val="Calibri"/>
          </rPr>
          <t>Ensure permissions on SSH public host key files are configured</t>
        </r>
      </text>
    </comment>
    <comment ref="W33" authorId="0" shapeId="0" xr:uid="{00000000-0006-0000-0600-0000A7000000}">
      <text>
        <r>
          <rPr>
            <sz val="11"/>
            <rFont val="Calibri"/>
          </rPr>
          <t>Ensure root path integrity</t>
        </r>
      </text>
    </comment>
    <comment ref="X33" authorId="0" shapeId="0" xr:uid="{00000000-0006-0000-0600-0000A8000000}">
      <text>
        <r>
          <rPr>
            <sz val="11"/>
            <rFont val="Calibri"/>
          </rPr>
          <t>Ensure root user umask is configured</t>
        </r>
      </text>
    </comment>
    <comment ref="Y33" authorId="0" shapeId="0" xr:uid="{00000000-0006-0000-0600-0000A9000000}">
      <text>
        <r>
          <rPr>
            <sz val="11"/>
            <rFont val="Calibri"/>
          </rPr>
          <t>Ensure nologin is not listed in /etc/shells</t>
        </r>
      </text>
    </comment>
    <comment ref="Z33" authorId="0" shapeId="0" xr:uid="{00000000-0006-0000-0600-0000AA000000}">
      <text>
        <r>
          <rPr>
            <sz val="11"/>
            <rFont val="Calibri"/>
          </rPr>
          <t>Ensure default user umask is configured</t>
        </r>
      </text>
    </comment>
    <comment ref="AA33" authorId="0" shapeId="0" xr:uid="{00000000-0006-0000-0600-0000AB000000}">
      <text>
        <r>
          <rPr>
            <sz val="11"/>
            <rFont val="Calibri"/>
          </rPr>
          <t>Ensure permissions on /etc/passwd are configured</t>
        </r>
      </text>
    </comment>
    <comment ref="AB33" authorId="0" shapeId="0" xr:uid="{00000000-0006-0000-0600-0000AC000000}">
      <text>
        <r>
          <rPr>
            <sz val="11"/>
            <rFont val="Calibri"/>
          </rPr>
          <t>Ensure permissions on /etc/passwd- are configured</t>
        </r>
      </text>
    </comment>
    <comment ref="AC33" authorId="0" shapeId="0" xr:uid="{00000000-0006-0000-0600-0000AD000000}">
      <text>
        <r>
          <rPr>
            <sz val="11"/>
            <rFont val="Calibri"/>
          </rPr>
          <t>Ensure permissions on /etc/group are configured</t>
        </r>
      </text>
    </comment>
    <comment ref="AD33" authorId="0" shapeId="0" xr:uid="{00000000-0006-0000-0600-0000AE000000}">
      <text>
        <r>
          <rPr>
            <sz val="11"/>
            <rFont val="Calibri"/>
          </rPr>
          <t>Ensure permissions on /etc/group- are configured</t>
        </r>
      </text>
    </comment>
    <comment ref="AE33" authorId="0" shapeId="0" xr:uid="{00000000-0006-0000-0600-0000AF000000}">
      <text>
        <r>
          <rPr>
            <sz val="11"/>
            <rFont val="Calibri"/>
          </rPr>
          <t>Ensure permissions on /etc/shadow are configured</t>
        </r>
      </text>
    </comment>
    <comment ref="AF33" authorId="0" shapeId="0" xr:uid="{00000000-0006-0000-0600-0000B0000000}">
      <text>
        <r>
          <rPr>
            <sz val="11"/>
            <rFont val="Calibri"/>
          </rPr>
          <t>Ensure permissions on /etc/shadow- are configured</t>
        </r>
      </text>
    </comment>
    <comment ref="AG33" authorId="0" shapeId="0" xr:uid="{00000000-0006-0000-0600-0000B1000000}">
      <text>
        <r>
          <rPr>
            <sz val="11"/>
            <rFont val="Calibri"/>
          </rPr>
          <t>Ensure permissions on /etc/gshadow are configured</t>
        </r>
      </text>
    </comment>
    <comment ref="AH33" authorId="0" shapeId="0" xr:uid="{00000000-0006-0000-0600-0000B2000000}">
      <text>
        <r>
          <rPr>
            <sz val="11"/>
            <rFont val="Calibri"/>
          </rPr>
          <t>Ensure permissions on /etc/gshadow- are configured</t>
        </r>
      </text>
    </comment>
    <comment ref="AI33" authorId="0" shapeId="0" xr:uid="{00000000-0006-0000-0600-0000B3000000}">
      <text>
        <r>
          <rPr>
            <sz val="11"/>
            <rFont val="Calibri"/>
          </rPr>
          <t>Ensure permissions on /etc/shells are configured</t>
        </r>
      </text>
    </comment>
    <comment ref="AJ33" authorId="0" shapeId="0" xr:uid="{00000000-0006-0000-0600-0000B4000000}">
      <text>
        <r>
          <rPr>
            <sz val="11"/>
            <rFont val="Calibri"/>
          </rPr>
          <t>Ensure permissions on /etc/security/opasswd are configured</t>
        </r>
      </text>
    </comment>
    <comment ref="AK33" authorId="0" shapeId="0" xr:uid="{00000000-0006-0000-0600-0000B5000000}">
      <text>
        <r>
          <rPr>
            <sz val="11"/>
            <rFont val="Calibri"/>
          </rPr>
          <t>Ensure world writable files and directories are secured</t>
        </r>
      </text>
    </comment>
    <comment ref="AL33" authorId="0" shapeId="0" xr:uid="{00000000-0006-0000-0600-0000B6000000}">
      <text>
        <r>
          <rPr>
            <sz val="11"/>
            <rFont val="Calibri"/>
          </rPr>
          <t>Ensure no files or directories without an owner and a group exist</t>
        </r>
      </text>
    </comment>
    <comment ref="AM33" authorId="0" shapeId="0" xr:uid="{00000000-0006-0000-0600-0000B7000000}">
      <text>
        <r>
          <rPr>
            <sz val="11"/>
            <rFont val="Calibri"/>
          </rPr>
          <t>Ensure SUID and SGID files are reviewed</t>
        </r>
      </text>
    </comment>
    <comment ref="AN33" authorId="0" shapeId="0" xr:uid="{00000000-0006-0000-0600-0000B8000000}">
      <text>
        <r>
          <rPr>
            <sz val="11"/>
            <rFont val="Calibri"/>
          </rPr>
          <t>Ensure local interactive user home directories are configured</t>
        </r>
      </text>
    </comment>
    <comment ref="AO33" authorId="0" shapeId="0" xr:uid="{00000000-0006-0000-0600-0000B9000000}">
      <text>
        <r>
          <rPr>
            <sz val="11"/>
            <rFont val="Calibri"/>
          </rPr>
          <t>Ensure local interactive user dot files access is configured</t>
        </r>
      </text>
    </comment>
    <comment ref="J34" authorId="0" shapeId="0" xr:uid="{00000000-0006-0000-0600-0000BA000000}">
      <text>
        <r>
          <rPr>
            <sz val="11"/>
            <rFont val="Calibri"/>
          </rPr>
          <t>Ensure kernel module loading unloading and modification is collected</t>
        </r>
      </text>
    </comment>
    <comment ref="J37" authorId="0" shapeId="0" xr:uid="{00000000-0006-0000-0600-0000BB000000}">
      <text>
        <r>
          <rPr>
            <sz val="11"/>
            <rFont val="Calibri"/>
          </rPr>
          <t>Ensure cramfs kernel module is not available</t>
        </r>
      </text>
    </comment>
    <comment ref="K37" authorId="0" shapeId="0" xr:uid="{00000000-0006-0000-0600-0000BC000000}">
      <text>
        <r>
          <rPr>
            <sz val="11"/>
            <rFont val="Calibri"/>
          </rPr>
          <t>Ensure freevxfs kernel module is not available</t>
        </r>
      </text>
    </comment>
    <comment ref="L37" authorId="0" shapeId="0" xr:uid="{00000000-0006-0000-0600-0000BD000000}">
      <text>
        <r>
          <rPr>
            <sz val="11"/>
            <rFont val="Calibri"/>
          </rPr>
          <t>Ensure hfs kernel module is not available</t>
        </r>
      </text>
    </comment>
    <comment ref="M37" authorId="0" shapeId="0" xr:uid="{00000000-0006-0000-0600-0000BE000000}">
      <text>
        <r>
          <rPr>
            <sz val="11"/>
            <rFont val="Calibri"/>
          </rPr>
          <t>Ensure hfsplus kernel module is not available</t>
        </r>
      </text>
    </comment>
    <comment ref="N37" authorId="0" shapeId="0" xr:uid="{00000000-0006-0000-0600-0000BF000000}">
      <text>
        <r>
          <rPr>
            <sz val="11"/>
            <rFont val="Calibri"/>
          </rPr>
          <t>Ensure jffs2 kernel module is not available</t>
        </r>
      </text>
    </comment>
    <comment ref="O37" authorId="0" shapeId="0" xr:uid="{00000000-0006-0000-0600-0000C0000000}">
      <text>
        <r>
          <rPr>
            <sz val="11"/>
            <rFont val="Calibri"/>
          </rPr>
          <t>Ensure squashfs kernel module is not available</t>
        </r>
      </text>
    </comment>
    <comment ref="P37" authorId="0" shapeId="0" xr:uid="{00000000-0006-0000-0600-0000C1000000}">
      <text>
        <r>
          <rPr>
            <sz val="11"/>
            <rFont val="Calibri"/>
          </rPr>
          <t>Ensure udf kernel module is not available</t>
        </r>
      </text>
    </comment>
    <comment ref="Q37" authorId="0" shapeId="0" xr:uid="{00000000-0006-0000-0600-0000C2000000}">
      <text>
        <r>
          <rPr>
            <sz val="11"/>
            <rFont val="Calibri"/>
          </rPr>
          <t>Ensure usb-storage kernel module is not available</t>
        </r>
      </text>
    </comment>
    <comment ref="R37" authorId="0" shapeId="0" xr:uid="{00000000-0006-0000-0600-0000C3000000}">
      <text>
        <r>
          <rPr>
            <sz val="11"/>
            <rFont val="Calibri"/>
          </rPr>
          <t>Ensure unused filesystems kernel modules are not available</t>
        </r>
      </text>
    </comment>
    <comment ref="S37" authorId="0" shapeId="0" xr:uid="{00000000-0006-0000-0600-0000C4000000}">
      <text>
        <r>
          <rPr>
            <sz val="11"/>
            <rFont val="Calibri"/>
          </rPr>
          <t>Ensure /tmp is a separate partition</t>
        </r>
      </text>
    </comment>
    <comment ref="T37" authorId="0" shapeId="0" xr:uid="{00000000-0006-0000-0600-0000C5000000}">
      <text>
        <r>
          <rPr>
            <sz val="11"/>
            <rFont val="Calibri"/>
          </rPr>
          <t>Ensure nodev option set on /tmp partition</t>
        </r>
      </text>
    </comment>
    <comment ref="U37" authorId="0" shapeId="0" xr:uid="{00000000-0006-0000-0600-0000C6000000}">
      <text>
        <r>
          <rPr>
            <sz val="11"/>
            <rFont val="Calibri"/>
          </rPr>
          <t>Ensure nosuid option set on /tmp partition</t>
        </r>
      </text>
    </comment>
    <comment ref="V37" authorId="0" shapeId="0" xr:uid="{00000000-0006-0000-0600-0000C7000000}">
      <text>
        <r>
          <rPr>
            <sz val="11"/>
            <rFont val="Calibri"/>
          </rPr>
          <t>Ensure noexec option set on /tmp partition</t>
        </r>
      </text>
    </comment>
    <comment ref="W37" authorId="0" shapeId="0" xr:uid="{00000000-0006-0000-0600-0000C8000000}">
      <text>
        <r>
          <rPr>
            <sz val="11"/>
            <rFont val="Calibri"/>
          </rPr>
          <t>Ensure /dev/shm is a separate partition</t>
        </r>
      </text>
    </comment>
    <comment ref="X37" authorId="0" shapeId="0" xr:uid="{00000000-0006-0000-0600-0000C9000000}">
      <text>
        <r>
          <rPr>
            <sz val="11"/>
            <rFont val="Calibri"/>
          </rPr>
          <t>Ensure nodev option set on /dev/shm partition</t>
        </r>
      </text>
    </comment>
    <comment ref="Y37" authorId="0" shapeId="0" xr:uid="{00000000-0006-0000-0600-0000CA000000}">
      <text>
        <r>
          <rPr>
            <sz val="11"/>
            <rFont val="Calibri"/>
          </rPr>
          <t>Ensure nosuid option set on /dev/shm partition</t>
        </r>
      </text>
    </comment>
    <comment ref="Z37" authorId="0" shapeId="0" xr:uid="{00000000-0006-0000-0600-0000CB000000}">
      <text>
        <r>
          <rPr>
            <sz val="11"/>
            <rFont val="Calibri"/>
          </rPr>
          <t>Ensure noexec option set on /dev/shm partition</t>
        </r>
      </text>
    </comment>
    <comment ref="AA37" authorId="0" shapeId="0" xr:uid="{00000000-0006-0000-0600-0000CC000000}">
      <text>
        <r>
          <rPr>
            <sz val="11"/>
            <rFont val="Calibri"/>
          </rPr>
          <t>Ensure separate partition exists for /home</t>
        </r>
      </text>
    </comment>
    <comment ref="AB37" authorId="0" shapeId="0" xr:uid="{00000000-0006-0000-0600-0000CD000000}">
      <text>
        <r>
          <rPr>
            <sz val="11"/>
            <rFont val="Calibri"/>
          </rPr>
          <t>Ensure nodev option set on /home partition</t>
        </r>
      </text>
    </comment>
    <comment ref="AC37" authorId="0" shapeId="0" xr:uid="{00000000-0006-0000-0600-0000CE000000}">
      <text>
        <r>
          <rPr>
            <sz val="11"/>
            <rFont val="Calibri"/>
          </rPr>
          <t>Ensure nosuid option set on /home partition</t>
        </r>
      </text>
    </comment>
    <comment ref="AD37" authorId="0" shapeId="0" xr:uid="{00000000-0006-0000-0600-0000CF000000}">
      <text>
        <r>
          <rPr>
            <sz val="11"/>
            <rFont val="Calibri"/>
          </rPr>
          <t>Ensure separate partition exists for /var</t>
        </r>
      </text>
    </comment>
    <comment ref="AE37" authorId="0" shapeId="0" xr:uid="{00000000-0006-0000-0600-0000D0000000}">
      <text>
        <r>
          <rPr>
            <sz val="11"/>
            <rFont val="Calibri"/>
          </rPr>
          <t>Ensure nodev option set on /var partition</t>
        </r>
      </text>
    </comment>
    <comment ref="AF37" authorId="0" shapeId="0" xr:uid="{00000000-0006-0000-0600-0000D1000000}">
      <text>
        <r>
          <rPr>
            <sz val="11"/>
            <rFont val="Calibri"/>
          </rPr>
          <t>Ensure nosuid option set on /var partition</t>
        </r>
      </text>
    </comment>
    <comment ref="AG37" authorId="0" shapeId="0" xr:uid="{00000000-0006-0000-0600-0000D2000000}">
      <text>
        <r>
          <rPr>
            <sz val="11"/>
            <rFont val="Calibri"/>
          </rPr>
          <t>Ensure separate partition exists for /var/tmp</t>
        </r>
      </text>
    </comment>
    <comment ref="AH37" authorId="0" shapeId="0" xr:uid="{00000000-0006-0000-0600-0000D3000000}">
      <text>
        <r>
          <rPr>
            <sz val="11"/>
            <rFont val="Calibri"/>
          </rPr>
          <t>Ensure nodev option set on /var/tmp partition</t>
        </r>
      </text>
    </comment>
    <comment ref="AI37" authorId="0" shapeId="0" xr:uid="{00000000-0006-0000-0600-0000D4000000}">
      <text>
        <r>
          <rPr>
            <sz val="11"/>
            <rFont val="Calibri"/>
          </rPr>
          <t>Ensure nosuid option set on /var/tmp partition</t>
        </r>
      </text>
    </comment>
    <comment ref="AJ37" authorId="0" shapeId="0" xr:uid="{00000000-0006-0000-0600-0000D5000000}">
      <text>
        <r>
          <rPr>
            <sz val="11"/>
            <rFont val="Calibri"/>
          </rPr>
          <t>Ensure noexec option set on /var/tmp partition</t>
        </r>
      </text>
    </comment>
    <comment ref="AK37" authorId="0" shapeId="0" xr:uid="{00000000-0006-0000-0600-0000D6000000}">
      <text>
        <r>
          <rPr>
            <sz val="11"/>
            <rFont val="Calibri"/>
          </rPr>
          <t>Ensure separate partition exists for /var/log</t>
        </r>
      </text>
    </comment>
    <comment ref="AL37" authorId="0" shapeId="0" xr:uid="{00000000-0006-0000-0600-0000D7000000}">
      <text>
        <r>
          <rPr>
            <sz val="11"/>
            <rFont val="Calibri"/>
          </rPr>
          <t>Ensure nodev option set on /var/log partition</t>
        </r>
      </text>
    </comment>
    <comment ref="AM37" authorId="0" shapeId="0" xr:uid="{00000000-0006-0000-0600-0000D8000000}">
      <text>
        <r>
          <rPr>
            <sz val="11"/>
            <rFont val="Calibri"/>
          </rPr>
          <t>Ensure nosuid option set on /var/log partition</t>
        </r>
      </text>
    </comment>
    <comment ref="AN37" authorId="0" shapeId="0" xr:uid="{00000000-0006-0000-0600-0000D9000000}">
      <text>
        <r>
          <rPr>
            <sz val="11"/>
            <rFont val="Calibri"/>
          </rPr>
          <t>Ensure noexec option set on /var/log partition</t>
        </r>
      </text>
    </comment>
    <comment ref="AO37" authorId="0" shapeId="0" xr:uid="{00000000-0006-0000-0600-0000DA000000}">
      <text>
        <r>
          <rPr>
            <sz val="11"/>
            <rFont val="Calibri"/>
          </rPr>
          <t>Ensure separate partition exists for /var/log/audit</t>
        </r>
      </text>
    </comment>
    <comment ref="AP37" authorId="0" shapeId="0" xr:uid="{00000000-0006-0000-0600-0000DB000000}">
      <text>
        <r>
          <rPr>
            <sz val="11"/>
            <rFont val="Calibri"/>
          </rPr>
          <t>Ensure nodev option set on /var/log/audit partition</t>
        </r>
      </text>
    </comment>
    <comment ref="AQ37" authorId="0" shapeId="0" xr:uid="{00000000-0006-0000-0600-0000DC000000}">
      <text>
        <r>
          <rPr>
            <sz val="11"/>
            <rFont val="Calibri"/>
          </rPr>
          <t>Ensure nosuid option set on /var/log/audit partition</t>
        </r>
      </text>
    </comment>
    <comment ref="AR37" authorId="0" shapeId="0" xr:uid="{00000000-0006-0000-0600-0000DD000000}">
      <text>
        <r>
          <rPr>
            <sz val="11"/>
            <rFont val="Calibri"/>
          </rPr>
          <t>Ensure noexec option set on /var/log/audit partition</t>
        </r>
      </text>
    </comment>
    <comment ref="AS37" authorId="0" shapeId="0" xr:uid="{00000000-0006-0000-0600-0000DE000000}">
      <text>
        <r>
          <rPr>
            <sz val="11"/>
            <rFont val="Calibri"/>
          </rPr>
          <t>Ensure SELinux is installed</t>
        </r>
      </text>
    </comment>
    <comment ref="AT37" authorId="0" shapeId="0" xr:uid="{00000000-0006-0000-0600-0000DF000000}">
      <text>
        <r>
          <rPr>
            <sz val="11"/>
            <rFont val="Calibri"/>
          </rPr>
          <t>Ensure SELinux is not disabled in bootloader configuration</t>
        </r>
      </text>
    </comment>
    <comment ref="AU37" authorId="0" shapeId="0" xr:uid="{00000000-0006-0000-0600-0000E0000000}">
      <text>
        <r>
          <rPr>
            <sz val="11"/>
            <rFont val="Calibri"/>
          </rPr>
          <t>Ensure SELinux policy is configured</t>
        </r>
      </text>
    </comment>
    <comment ref="AV37" authorId="0" shapeId="0" xr:uid="{00000000-0006-0000-0600-0000E1000000}">
      <text>
        <r>
          <rPr>
            <sz val="11"/>
            <rFont val="Calibri"/>
          </rPr>
          <t>Ensure the SELinux mode is not disabled</t>
        </r>
      </text>
    </comment>
    <comment ref="AW37" authorId="0" shapeId="0" xr:uid="{00000000-0006-0000-0600-0000E2000000}">
      <text>
        <r>
          <rPr>
            <sz val="11"/>
            <rFont val="Calibri"/>
          </rPr>
          <t>Ensure the SELinux mode is enforcing</t>
        </r>
      </text>
    </comment>
    <comment ref="J43" authorId="0" shapeId="0" xr:uid="{00000000-0006-0000-0600-0000E3000000}">
      <text>
        <r>
          <rPr>
            <sz val="11"/>
            <rFont val="Calibri"/>
          </rPr>
          <t>Ensure sshd HostbasedAuthentication is disabled</t>
        </r>
      </text>
    </comment>
    <comment ref="K43" authorId="0" shapeId="0" xr:uid="{00000000-0006-0000-0600-0000E4000000}">
      <text>
        <r>
          <rPr>
            <sz val="11"/>
            <rFont val="Calibri"/>
          </rPr>
          <t>Ensure sshd IgnoreRhosts is enabled</t>
        </r>
      </text>
    </comment>
    <comment ref="L43" authorId="0" shapeId="0" xr:uid="{00000000-0006-0000-0600-0000E5000000}">
      <text>
        <r>
          <rPr>
            <sz val="11"/>
            <rFont val="Calibri"/>
          </rPr>
          <t>Ensure sshd PermitEmptyPasswords is disabled</t>
        </r>
      </text>
    </comment>
    <comment ref="M43" authorId="0" shapeId="0" xr:uid="{00000000-0006-0000-0600-0000E6000000}">
      <text>
        <r>
          <rPr>
            <sz val="11"/>
            <rFont val="Calibri"/>
          </rPr>
          <t>Ensure sshd PermitRootLogin is disabled</t>
        </r>
      </text>
    </comment>
    <comment ref="N43" authorId="0" shapeId="0" xr:uid="{00000000-0006-0000-0600-0000E7000000}">
      <text>
        <r>
          <rPr>
            <sz val="11"/>
            <rFont val="Calibri"/>
          </rPr>
          <t>Ensure sshd UsePAM is enabled</t>
        </r>
      </text>
    </comment>
    <comment ref="O43" authorId="0" shapeId="0" xr:uid="{00000000-0006-0000-0600-0000E8000000}">
      <text>
        <r>
          <rPr>
            <sz val="11"/>
            <rFont val="Calibri"/>
          </rPr>
          <t>Ensure active authselect profile includes pam modules</t>
        </r>
      </text>
    </comment>
    <comment ref="P43" authorId="0" shapeId="0" xr:uid="{00000000-0006-0000-0600-0000E9000000}">
      <text>
        <r>
          <rPr>
            <sz val="11"/>
            <rFont val="Calibri"/>
          </rPr>
          <t>Ensure pam_unix module is enabled</t>
        </r>
      </text>
    </comment>
    <comment ref="Q43" authorId="0" shapeId="0" xr:uid="{00000000-0006-0000-0600-0000EA000000}">
      <text>
        <r>
          <rPr>
            <sz val="11"/>
            <rFont val="Calibri"/>
          </rPr>
          <t>Ensure pam_unix does not include nullok</t>
        </r>
      </text>
    </comment>
    <comment ref="R43" authorId="0" shapeId="0" xr:uid="{00000000-0006-0000-0600-0000EB000000}">
      <text>
        <r>
          <rPr>
            <sz val="11"/>
            <rFont val="Calibri"/>
          </rPr>
          <t>Ensure pam_unix includes use_authtok</t>
        </r>
      </text>
    </comment>
    <comment ref="S43" authorId="0" shapeId="0" xr:uid="{00000000-0006-0000-0600-0000EC000000}">
      <text>
        <r>
          <rPr>
            <sz val="11"/>
            <rFont val="Calibri"/>
          </rPr>
          <t>Ensure accounts in /etc/passwd use shadowed passwords</t>
        </r>
      </text>
    </comment>
    <comment ref="T43" authorId="0" shapeId="0" xr:uid="{00000000-0006-0000-0600-0000ED000000}">
      <text>
        <r>
          <rPr>
            <sz val="11"/>
            <rFont val="Calibri"/>
          </rPr>
          <t>Ensure /etc/shadow password fields are not empty</t>
        </r>
      </text>
    </comment>
    <comment ref="U43" authorId="0" shapeId="0" xr:uid="{00000000-0006-0000-0600-0000EE000000}">
      <text>
        <r>
          <rPr>
            <sz val="11"/>
            <rFont val="Calibri"/>
          </rPr>
          <t>Ensure no duplicate UIDs exist</t>
        </r>
      </text>
    </comment>
    <comment ref="V43" authorId="0" shapeId="0" xr:uid="{00000000-0006-0000-0600-0000EF000000}">
      <text>
        <r>
          <rPr>
            <sz val="11"/>
            <rFont val="Calibri"/>
          </rPr>
          <t>Ensure no duplicate user names exist</t>
        </r>
      </text>
    </comment>
    <comment ref="J45" authorId="0" shapeId="0" xr:uid="{00000000-0006-0000-0600-0000F0000000}">
      <text>
        <r>
          <rPr>
            <sz val="11"/>
            <rFont val="Calibri"/>
          </rPr>
          <t>Ensure sshd UsePAM is enabled</t>
        </r>
      </text>
    </comment>
    <comment ref="J48" authorId="0" shapeId="0" xr:uid="{00000000-0006-0000-0600-0000F1000000}">
      <text>
        <r>
          <rPr>
            <sz val="11"/>
            <rFont val="Calibri"/>
          </rPr>
          <t>Ensure sshd PermitEmptyPasswords is disabled</t>
        </r>
      </text>
    </comment>
    <comment ref="K48" authorId="0" shapeId="0" xr:uid="{00000000-0006-0000-0600-0000F2000000}">
      <text>
        <r>
          <rPr>
            <sz val="11"/>
            <rFont val="Calibri"/>
          </rPr>
          <t>Ensure pam_pwquality module is enabled</t>
        </r>
      </text>
    </comment>
    <comment ref="L48" authorId="0" shapeId="0" xr:uid="{00000000-0006-0000-0600-0000F3000000}">
      <text>
        <r>
          <rPr>
            <sz val="11"/>
            <rFont val="Calibri"/>
          </rPr>
          <t>Ensure pam_pwhistory module is enabled</t>
        </r>
      </text>
    </comment>
    <comment ref="M48" authorId="0" shapeId="0" xr:uid="{00000000-0006-0000-0600-0000F4000000}">
      <text>
        <r>
          <rPr>
            <sz val="11"/>
            <rFont val="Calibri"/>
          </rPr>
          <t>Ensure password number of changed characters is configured</t>
        </r>
      </text>
    </comment>
    <comment ref="N48" authorId="0" shapeId="0" xr:uid="{00000000-0006-0000-0600-0000F5000000}">
      <text>
        <r>
          <rPr>
            <sz val="11"/>
            <rFont val="Calibri"/>
          </rPr>
          <t>Ensure password length is configured</t>
        </r>
      </text>
    </comment>
    <comment ref="O48" authorId="0" shapeId="0" xr:uid="{00000000-0006-0000-0600-0000F6000000}">
      <text>
        <r>
          <rPr>
            <sz val="11"/>
            <rFont val="Calibri"/>
          </rPr>
          <t>Ensure password complexity is configured</t>
        </r>
      </text>
    </comment>
    <comment ref="P48" authorId="0" shapeId="0" xr:uid="{00000000-0006-0000-0600-0000F7000000}">
      <text>
        <r>
          <rPr>
            <sz val="11"/>
            <rFont val="Calibri"/>
          </rPr>
          <t>Ensure password same consecutive characters is configured</t>
        </r>
      </text>
    </comment>
    <comment ref="Q48" authorId="0" shapeId="0" xr:uid="{00000000-0006-0000-0600-0000F8000000}">
      <text>
        <r>
          <rPr>
            <sz val="11"/>
            <rFont val="Calibri"/>
          </rPr>
          <t>Ensure password maximum sequential characters is configured</t>
        </r>
      </text>
    </comment>
    <comment ref="R48" authorId="0" shapeId="0" xr:uid="{00000000-0006-0000-0600-0000F9000000}">
      <text>
        <r>
          <rPr>
            <sz val="11"/>
            <rFont val="Calibri"/>
          </rPr>
          <t>Ensure password dictionary check is enabled</t>
        </r>
      </text>
    </comment>
    <comment ref="S48" authorId="0" shapeId="0" xr:uid="{00000000-0006-0000-0600-0000FA000000}">
      <text>
        <r>
          <rPr>
            <sz val="11"/>
            <rFont val="Calibri"/>
          </rPr>
          <t>Ensure password quality is enforced for the root user</t>
        </r>
      </text>
    </comment>
    <comment ref="T48" authorId="0" shapeId="0" xr:uid="{00000000-0006-0000-0600-0000FB000000}">
      <text>
        <r>
          <rPr>
            <sz val="11"/>
            <rFont val="Calibri"/>
          </rPr>
          <t>Ensure password history remember is configured</t>
        </r>
      </text>
    </comment>
    <comment ref="U48" authorId="0" shapeId="0" xr:uid="{00000000-0006-0000-0600-0000FC000000}">
      <text>
        <r>
          <rPr>
            <sz val="11"/>
            <rFont val="Calibri"/>
          </rPr>
          <t>Ensure password history is enforced for the root user</t>
        </r>
      </text>
    </comment>
    <comment ref="V48" authorId="0" shapeId="0" xr:uid="{00000000-0006-0000-0600-0000FD000000}">
      <text>
        <r>
          <rPr>
            <sz val="11"/>
            <rFont val="Calibri"/>
          </rPr>
          <t>Ensure pam_pwhistory includes use_authtok</t>
        </r>
      </text>
    </comment>
    <comment ref="W48" authorId="0" shapeId="0" xr:uid="{00000000-0006-0000-0600-0000FE000000}">
      <text>
        <r>
          <rPr>
            <sz val="11"/>
            <rFont val="Calibri"/>
          </rPr>
          <t>Ensure pam_unix does not include nullok</t>
        </r>
      </text>
    </comment>
    <comment ref="X48" authorId="0" shapeId="0" xr:uid="{00000000-0006-0000-0600-0000FF000000}">
      <text>
        <r>
          <rPr>
            <sz val="11"/>
            <rFont val="Calibri"/>
          </rPr>
          <t>Ensure pam_unix does not include remember</t>
        </r>
      </text>
    </comment>
    <comment ref="Y48" authorId="0" shapeId="0" xr:uid="{00000000-0006-0000-0600-000000010000}">
      <text>
        <r>
          <rPr>
            <sz val="11"/>
            <rFont val="Calibri"/>
          </rPr>
          <t>Ensure password expiration is configured</t>
        </r>
      </text>
    </comment>
    <comment ref="Z48" authorId="0" shapeId="0" xr:uid="{00000000-0006-0000-0600-000001010000}">
      <text>
        <r>
          <rPr>
            <sz val="11"/>
            <rFont val="Calibri"/>
          </rPr>
          <t>Ensure minimum password days is configured</t>
        </r>
      </text>
    </comment>
    <comment ref="AA48" authorId="0" shapeId="0" xr:uid="{00000000-0006-0000-0600-000002010000}">
      <text>
        <r>
          <rPr>
            <sz val="11"/>
            <rFont val="Calibri"/>
          </rPr>
          <t>Ensure password expiration warning days is configured</t>
        </r>
      </text>
    </comment>
    <comment ref="AB48" authorId="0" shapeId="0" xr:uid="{00000000-0006-0000-0600-000003010000}">
      <text>
        <r>
          <rPr>
            <sz val="11"/>
            <rFont val="Calibri"/>
          </rPr>
          <t>Ensure all users last password change date is in the past</t>
        </r>
      </text>
    </comment>
    <comment ref="AC48" authorId="0" shapeId="0" xr:uid="{00000000-0006-0000-0600-000004010000}">
      <text>
        <r>
          <rPr>
            <sz val="11"/>
            <rFont val="Calibri"/>
          </rPr>
          <t>Ensure /etc/shadow password fields are not empty</t>
        </r>
      </text>
    </comment>
    <comment ref="J67" authorId="0" shapeId="0" xr:uid="{00000000-0006-0000-0600-000005010000}">
      <text>
        <r>
          <rPr>
            <sz val="11"/>
            <rFont val="Calibri"/>
          </rPr>
          <t>Ensure usb-storage kernel module is not available</t>
        </r>
      </text>
    </comment>
    <comment ref="K67" authorId="0" shapeId="0" xr:uid="{00000000-0006-0000-0600-000006010000}">
      <text>
        <r>
          <rPr>
            <sz val="11"/>
            <rFont val="Calibri"/>
          </rPr>
          <t>Ensure GDM automatic mounting of removable media is disabled</t>
        </r>
      </text>
    </comment>
    <comment ref="L67" authorId="0" shapeId="0" xr:uid="{00000000-0006-0000-0600-000007010000}">
      <text>
        <r>
          <rPr>
            <sz val="11"/>
            <rFont val="Calibri"/>
          </rPr>
          <t>Ensure GDM disabling automatic mounting of removable media is not overridden</t>
        </r>
      </text>
    </comment>
    <comment ref="J71" authorId="0" shapeId="0" xr:uid="{00000000-0006-0000-0600-000008010000}">
      <text>
        <r>
          <rPr>
            <sz val="11"/>
            <rFont val="Calibri"/>
          </rPr>
          <t>Ensure accounts without a valid login shell are locked</t>
        </r>
      </text>
    </comment>
    <comment ref="J88" authorId="0" shapeId="0" xr:uid="{00000000-0006-0000-0600-000009010000}">
      <text>
        <r>
          <rPr>
            <sz val="11"/>
            <rFont val="Calibri"/>
          </rPr>
          <t>Ensure XDMCP is not enabled</t>
        </r>
      </text>
    </comment>
    <comment ref="K88" authorId="0" shapeId="0" xr:uid="{00000000-0006-0000-0600-00000A010000}">
      <text>
        <r>
          <rPr>
            <sz val="11"/>
            <rFont val="Calibri"/>
          </rPr>
          <t>Ensure only approved services are listening on a network interface</t>
        </r>
      </text>
    </comment>
    <comment ref="L88" authorId="0" shapeId="0" xr:uid="{00000000-0006-0000-0600-00000B010000}">
      <text>
        <r>
          <rPr>
            <sz val="11"/>
            <rFont val="Calibri"/>
          </rPr>
          <t>Ensure ip forwarding is disabled</t>
        </r>
      </text>
    </comment>
    <comment ref="M88" authorId="0" shapeId="0" xr:uid="{00000000-0006-0000-0600-00000C010000}">
      <text>
        <r>
          <rPr>
            <sz val="11"/>
            <rFont val="Calibri"/>
          </rPr>
          <t>Ensure packet redirect sending is disabled</t>
        </r>
      </text>
    </comment>
    <comment ref="N88" authorId="0" shapeId="0" xr:uid="{00000000-0006-0000-0600-00000D010000}">
      <text>
        <r>
          <rPr>
            <sz val="11"/>
            <rFont val="Calibri"/>
          </rPr>
          <t>Ensure bogus icmp responses are ignored</t>
        </r>
      </text>
    </comment>
    <comment ref="O88" authorId="0" shapeId="0" xr:uid="{00000000-0006-0000-0600-00000E010000}">
      <text>
        <r>
          <rPr>
            <sz val="11"/>
            <rFont val="Calibri"/>
          </rPr>
          <t>Ensure broadcast icmp requests are ignored</t>
        </r>
      </text>
    </comment>
    <comment ref="P88" authorId="0" shapeId="0" xr:uid="{00000000-0006-0000-0600-00000F010000}">
      <text>
        <r>
          <rPr>
            <sz val="11"/>
            <rFont val="Calibri"/>
          </rPr>
          <t>Ensure icmp redirects are not accepted</t>
        </r>
      </text>
    </comment>
    <comment ref="Q88" authorId="0" shapeId="0" xr:uid="{00000000-0006-0000-0600-000010010000}">
      <text>
        <r>
          <rPr>
            <sz val="11"/>
            <rFont val="Calibri"/>
          </rPr>
          <t>Ensure secure icmp redirects are not accepted</t>
        </r>
      </text>
    </comment>
    <comment ref="R88" authorId="0" shapeId="0" xr:uid="{00000000-0006-0000-0600-000011010000}">
      <text>
        <r>
          <rPr>
            <sz val="11"/>
            <rFont val="Calibri"/>
          </rPr>
          <t>Ensure reverse path filtering is enabled</t>
        </r>
      </text>
    </comment>
    <comment ref="S88" authorId="0" shapeId="0" xr:uid="{00000000-0006-0000-0600-000012010000}">
      <text>
        <r>
          <rPr>
            <sz val="11"/>
            <rFont val="Calibri"/>
          </rPr>
          <t>Ensure source routed packets are not accepted</t>
        </r>
      </text>
    </comment>
    <comment ref="T88" authorId="0" shapeId="0" xr:uid="{00000000-0006-0000-0600-000013010000}">
      <text>
        <r>
          <rPr>
            <sz val="11"/>
            <rFont val="Calibri"/>
          </rPr>
          <t>Ensure tcp syn cookies is enabled</t>
        </r>
      </text>
    </comment>
    <comment ref="U88" authorId="0" shapeId="0" xr:uid="{00000000-0006-0000-0600-000014010000}">
      <text>
        <r>
          <rPr>
            <sz val="11"/>
            <rFont val="Calibri"/>
          </rPr>
          <t>Ensure ipv6 router advertisements are not accepted</t>
        </r>
      </text>
    </comment>
    <comment ref="V88" authorId="0" shapeId="0" xr:uid="{00000000-0006-0000-0600-000015010000}">
      <text>
        <r>
          <rPr>
            <sz val="11"/>
            <rFont val="Calibri"/>
          </rPr>
          <t>Ensure firewalld drops unnecessary services and ports</t>
        </r>
      </text>
    </comment>
    <comment ref="W88" authorId="0" shapeId="0" xr:uid="{00000000-0006-0000-0600-000016010000}">
      <text>
        <r>
          <rPr>
            <sz val="11"/>
            <rFont val="Calibri"/>
          </rPr>
          <t>Ensure sshd DisableForwarding is enabled</t>
        </r>
      </text>
    </comment>
    <comment ref="J89" authorId="0" shapeId="0" xr:uid="{00000000-0006-0000-0600-000017010000}">
      <text>
        <r>
          <rPr>
            <sz val="11"/>
            <rFont val="Calibri"/>
          </rPr>
          <t>Ensure permissions on /etc/shadow are configured</t>
        </r>
      </text>
    </comment>
    <comment ref="K89" authorId="0" shapeId="0" xr:uid="{00000000-0006-0000-0600-000018010000}">
      <text>
        <r>
          <rPr>
            <sz val="11"/>
            <rFont val="Calibri"/>
          </rPr>
          <t>Ensure permissions on /etc/shadow- are configured</t>
        </r>
      </text>
    </comment>
    <comment ref="L89" authorId="0" shapeId="0" xr:uid="{00000000-0006-0000-0600-000019010000}">
      <text>
        <r>
          <rPr>
            <sz val="11"/>
            <rFont val="Calibri"/>
          </rPr>
          <t>Ensure permissions on /etc/gshadow are configured</t>
        </r>
      </text>
    </comment>
    <comment ref="M89" authorId="0" shapeId="0" xr:uid="{00000000-0006-0000-0600-00001A010000}">
      <text>
        <r>
          <rPr>
            <sz val="11"/>
            <rFont val="Calibri"/>
          </rPr>
          <t>Ensure permissions on /etc/gshadow- are configured</t>
        </r>
      </text>
    </comment>
    <comment ref="N89" authorId="0" shapeId="0" xr:uid="{00000000-0006-0000-0600-00001B010000}">
      <text>
        <r>
          <rPr>
            <sz val="11"/>
            <rFont val="Calibri"/>
          </rPr>
          <t>Ensure permissions on /etc/security/opasswd are configured</t>
        </r>
      </text>
    </comment>
    <comment ref="J90" authorId="0" shapeId="0" xr:uid="{00000000-0006-0000-0600-00001C010000}">
      <text>
        <r>
          <rPr>
            <sz val="11"/>
            <rFont val="Calibri"/>
          </rPr>
          <t>Ensure mail transfer agents are configured for local-only mode</t>
        </r>
      </text>
    </comment>
    <comment ref="K90" authorId="0" shapeId="0" xr:uid="{00000000-0006-0000-0600-00001D010000}">
      <text>
        <r>
          <rPr>
            <sz val="11"/>
            <rFont val="Calibri"/>
          </rPr>
          <t>Ensure nftables is installed</t>
        </r>
      </text>
    </comment>
    <comment ref="L90" authorId="0" shapeId="0" xr:uid="{00000000-0006-0000-0600-00001E010000}">
      <text>
        <r>
          <rPr>
            <sz val="11"/>
            <rFont val="Calibri"/>
          </rPr>
          <t>Ensure firewalld drops unnecessary services and ports</t>
        </r>
      </text>
    </comment>
    <comment ref="M90" authorId="0" shapeId="0" xr:uid="{00000000-0006-0000-0600-00001F010000}">
      <text>
        <r>
          <rPr>
            <sz val="11"/>
            <rFont val="Calibri"/>
          </rPr>
          <t>Ensure firewalld loopback traffic is configured</t>
        </r>
      </text>
    </comment>
    <comment ref="N90" authorId="0" shapeId="0" xr:uid="{00000000-0006-0000-0600-000020010000}">
      <text>
        <r>
          <rPr>
            <sz val="11"/>
            <rFont val="Calibri"/>
          </rPr>
          <t>Ensure nftables base chains exist</t>
        </r>
      </text>
    </comment>
    <comment ref="O90" authorId="0" shapeId="0" xr:uid="{00000000-0006-0000-0600-000021010000}">
      <text>
        <r>
          <rPr>
            <sz val="11"/>
            <rFont val="Calibri"/>
          </rPr>
          <t>Ensure nftables established connections are configured</t>
        </r>
      </text>
    </comment>
    <comment ref="P90" authorId="0" shapeId="0" xr:uid="{00000000-0006-0000-0600-000022010000}">
      <text>
        <r>
          <rPr>
            <sz val="11"/>
            <rFont val="Calibri"/>
          </rPr>
          <t>Ensure nftables default deny firewall policy</t>
        </r>
      </text>
    </comment>
    <comment ref="Q90" authorId="0" shapeId="0" xr:uid="{00000000-0006-0000-0600-000023010000}">
      <text>
        <r>
          <rPr>
            <sz val="11"/>
            <rFont val="Calibri"/>
          </rPr>
          <t>Ensure nftables loopback traffic is configured</t>
        </r>
      </text>
    </comment>
    <comment ref="J91" authorId="0" shapeId="0" xr:uid="{00000000-0006-0000-0600-000024010000}">
      <text>
        <r>
          <rPr>
            <sz val="11"/>
            <rFont val="Calibri"/>
          </rPr>
          <t>Ensure system wide crypto policy is not set to legacy</t>
        </r>
      </text>
    </comment>
    <comment ref="K91" authorId="0" shapeId="0" xr:uid="{00000000-0006-0000-0600-000025010000}">
      <text>
        <r>
          <rPr>
            <sz val="11"/>
            <rFont val="Calibri"/>
          </rPr>
          <t>Ensure system wide crypto policy is not set in sshd configuration</t>
        </r>
      </text>
    </comment>
    <comment ref="L91" authorId="0" shapeId="0" xr:uid="{00000000-0006-0000-0600-000026010000}">
      <text>
        <r>
          <rPr>
            <sz val="11"/>
            <rFont val="Calibri"/>
          </rPr>
          <t>Ensure system wide crypto policy disables sha1 hash and signature support</t>
        </r>
      </text>
    </comment>
    <comment ref="M91" authorId="0" shapeId="0" xr:uid="{00000000-0006-0000-0600-000027010000}">
      <text>
        <r>
          <rPr>
            <sz val="11"/>
            <rFont val="Calibri"/>
          </rPr>
          <t>Ensure system wide crypto policy disables macs less than 128 bits</t>
        </r>
      </text>
    </comment>
    <comment ref="N91" authorId="0" shapeId="0" xr:uid="{00000000-0006-0000-0600-000028010000}">
      <text>
        <r>
          <rPr>
            <sz val="11"/>
            <rFont val="Calibri"/>
          </rPr>
          <t>Ensure system wide crypto policy disables cbc for ssh</t>
        </r>
      </text>
    </comment>
    <comment ref="O91" authorId="0" shapeId="0" xr:uid="{00000000-0006-0000-0600-000029010000}">
      <text>
        <r>
          <rPr>
            <sz val="11"/>
            <rFont val="Calibri"/>
          </rPr>
          <t>Ensure system wide crypto policy disables chacha20-poly1305 for ssh</t>
        </r>
      </text>
    </comment>
    <comment ref="P91" authorId="0" shapeId="0" xr:uid="{00000000-0006-0000-0600-00002A010000}">
      <text>
        <r>
          <rPr>
            <sz val="11"/>
            <rFont val="Calibri"/>
          </rPr>
          <t>Ensure system wide crypto policy disables EtM for ssh</t>
        </r>
      </text>
    </comment>
    <comment ref="Q91" authorId="0" shapeId="0" xr:uid="{00000000-0006-0000-0600-00002B010000}">
      <text>
        <r>
          <rPr>
            <sz val="11"/>
            <rFont val="Calibri"/>
          </rPr>
          <t>Ensure telnet server services are not in use</t>
        </r>
      </text>
    </comment>
    <comment ref="R91" authorId="0" shapeId="0" xr:uid="{00000000-0006-0000-0600-00002C010000}">
      <text>
        <r>
          <rPr>
            <sz val="11"/>
            <rFont val="Calibri"/>
          </rPr>
          <t>Ensure telnet client is not installed</t>
        </r>
      </text>
    </comment>
    <comment ref="S91" authorId="0" shapeId="0" xr:uid="{00000000-0006-0000-0600-00002D010000}">
      <text>
        <r>
          <rPr>
            <sz val="11"/>
            <rFont val="Calibri"/>
          </rPr>
          <t>Ensure sshd Ciphers are configured</t>
        </r>
      </text>
    </comment>
    <comment ref="T91" authorId="0" shapeId="0" xr:uid="{00000000-0006-0000-0600-00002E010000}">
      <text>
        <r>
          <rPr>
            <sz val="11"/>
            <rFont val="Calibri"/>
          </rPr>
          <t>Ensure sshd KexAlgorithms is configured</t>
        </r>
      </text>
    </comment>
    <comment ref="U91" authorId="0" shapeId="0" xr:uid="{00000000-0006-0000-0600-00002F010000}">
      <text>
        <r>
          <rPr>
            <sz val="11"/>
            <rFont val="Calibri"/>
          </rPr>
          <t>Ensure sshd MACs are configured</t>
        </r>
      </text>
    </comment>
    <comment ref="V91" authorId="0" shapeId="0" xr:uid="{00000000-0006-0000-0600-000030010000}">
      <text>
        <r>
          <rPr>
            <sz val="11"/>
            <rFont val="Calibri"/>
          </rPr>
          <t>Ensure systemd-journal-upload authentication is configured</t>
        </r>
      </text>
    </comment>
    <comment ref="J92" authorId="0" shapeId="0" xr:uid="{00000000-0006-0000-0600-000031010000}">
      <text>
        <r>
          <rPr>
            <sz val="11"/>
            <rFont val="Calibri"/>
          </rPr>
          <t>Ensure sshd LoginGraceTime is configured</t>
        </r>
      </text>
    </comment>
    <comment ref="J93" authorId="0" shapeId="0" xr:uid="{00000000-0006-0000-0600-000032010000}">
      <text>
        <r>
          <rPr>
            <sz val="11"/>
            <rFont val="Calibri"/>
          </rPr>
          <t>Ensure permissions on SSH private host key files are configured</t>
        </r>
      </text>
    </comment>
    <comment ref="J94" authorId="0" shapeId="0" xr:uid="{00000000-0006-0000-0600-000033010000}">
      <text>
        <r>
          <rPr>
            <sz val="11"/>
            <rFont val="Calibri"/>
          </rPr>
          <t>Ensure system wide crypto policy is not set to legacy</t>
        </r>
      </text>
    </comment>
    <comment ref="K94" authorId="0" shapeId="0" xr:uid="{00000000-0006-0000-0600-000034010000}">
      <text>
        <r>
          <rPr>
            <sz val="11"/>
            <rFont val="Calibri"/>
          </rPr>
          <t>Ensure system wide crypto policy disables sha1 hash and signature support</t>
        </r>
      </text>
    </comment>
    <comment ref="L94" authorId="0" shapeId="0" xr:uid="{00000000-0006-0000-0600-000035010000}">
      <text>
        <r>
          <rPr>
            <sz val="11"/>
            <rFont val="Calibri"/>
          </rPr>
          <t>Ensure system wide crypto policy disables macs less than 128 bits</t>
        </r>
      </text>
    </comment>
    <comment ref="M94" authorId="0" shapeId="0" xr:uid="{00000000-0006-0000-0600-000036010000}">
      <text>
        <r>
          <rPr>
            <sz val="11"/>
            <rFont val="Calibri"/>
          </rPr>
          <t>Ensure system wide crypto policy disables cbc for ssh</t>
        </r>
      </text>
    </comment>
    <comment ref="N94" authorId="0" shapeId="0" xr:uid="{00000000-0006-0000-0600-000037010000}">
      <text>
        <r>
          <rPr>
            <sz val="11"/>
            <rFont val="Calibri"/>
          </rPr>
          <t>Ensure system wide crypto policy disables chacha20-poly1305 for ssh</t>
        </r>
      </text>
    </comment>
    <comment ref="O94" authorId="0" shapeId="0" xr:uid="{00000000-0006-0000-0600-000038010000}">
      <text>
        <r>
          <rPr>
            <sz val="11"/>
            <rFont val="Calibri"/>
          </rPr>
          <t>Ensure system wide crypto policy disables EtM for ssh</t>
        </r>
      </text>
    </comment>
    <comment ref="P94" authorId="0" shapeId="0" xr:uid="{00000000-0006-0000-0600-000039010000}">
      <text>
        <r>
          <rPr>
            <sz val="11"/>
            <rFont val="Calibri"/>
          </rPr>
          <t>Ensure sshd Ciphers are configured</t>
        </r>
      </text>
    </comment>
    <comment ref="Q94" authorId="0" shapeId="0" xr:uid="{00000000-0006-0000-0600-00003A010000}">
      <text>
        <r>
          <rPr>
            <sz val="11"/>
            <rFont val="Calibri"/>
          </rPr>
          <t>Ensure sshd KexAlgorithms is configured</t>
        </r>
      </text>
    </comment>
    <comment ref="R94" authorId="0" shapeId="0" xr:uid="{00000000-0006-0000-0600-00003B010000}">
      <text>
        <r>
          <rPr>
            <sz val="11"/>
            <rFont val="Calibri"/>
          </rPr>
          <t>Ensure sshd MACs are configured</t>
        </r>
      </text>
    </comment>
    <comment ref="S94" authorId="0" shapeId="0" xr:uid="{00000000-0006-0000-0600-00003C010000}">
      <text>
        <r>
          <rPr>
            <sz val="11"/>
            <rFont val="Calibri"/>
          </rPr>
          <t>Ensure pam_unix includes a strong password hashing algorithm</t>
        </r>
      </text>
    </comment>
    <comment ref="T94" authorId="0" shapeId="0" xr:uid="{00000000-0006-0000-0600-00003D010000}">
      <text>
        <r>
          <rPr>
            <sz val="11"/>
            <rFont val="Calibri"/>
          </rPr>
          <t>Ensure strong password hashing algorithm is configured</t>
        </r>
      </text>
    </comment>
    <comment ref="J99" authorId="0" shapeId="0" xr:uid="{00000000-0006-0000-0600-00003E010000}">
      <text>
        <r>
          <rPr>
            <sz val="11"/>
            <rFont val="Calibri"/>
          </rPr>
          <t>Ensure updates, patches, and additional security software are installed</t>
        </r>
      </text>
    </comment>
    <comment ref="K99" authorId="0" shapeId="0" xr:uid="{00000000-0006-0000-0600-00003F010000}">
      <text>
        <r>
          <rPr>
            <sz val="11"/>
            <rFont val="Calibri"/>
          </rPr>
          <t>Ensure latest version of pam is installed</t>
        </r>
      </text>
    </comment>
    <comment ref="L99" authorId="0" shapeId="0" xr:uid="{00000000-0006-0000-0600-000040010000}">
      <text>
        <r>
          <rPr>
            <sz val="11"/>
            <rFont val="Calibri"/>
          </rPr>
          <t>Ensure latest version of authselect is installed</t>
        </r>
      </text>
    </comment>
    <comment ref="M99" authorId="0" shapeId="0" xr:uid="{00000000-0006-0000-0600-000041010000}">
      <text>
        <r>
          <rPr>
            <sz val="11"/>
            <rFont val="Calibri"/>
          </rPr>
          <t>Ensure latest version of libpwquality is installed</t>
        </r>
      </text>
    </comment>
    <comment ref="J102" authorId="0" shapeId="0" xr:uid="{00000000-0006-0000-0600-000042010000}">
      <text>
        <r>
          <rPr>
            <sz val="11"/>
            <rFont val="Calibri"/>
          </rPr>
          <t>Ensure AIDE is installed</t>
        </r>
      </text>
    </comment>
    <comment ref="K102" authorId="0" shapeId="0" xr:uid="{00000000-0006-0000-0600-000043010000}">
      <text>
        <r>
          <rPr>
            <sz val="11"/>
            <rFont val="Calibri"/>
          </rPr>
          <t>Ensure filesystem integrity is regularly checked</t>
        </r>
      </text>
    </comment>
    <comment ref="L102" authorId="0" shapeId="0" xr:uid="{00000000-0006-0000-0600-000044010000}">
      <text>
        <r>
          <rPr>
            <sz val="11"/>
            <rFont val="Calibri"/>
          </rPr>
          <t>Ensure cryptographic mechanisms are used to protect the integrity of audit tools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Ensure accounts in /etc/passwd use shadowed passwords</t>
        </r>
      </text>
    </comment>
    <comment ref="I89" authorId="0" shapeId="0" xr:uid="{00000000-0006-0000-0700-000007000000}">
      <text>
        <r>
          <rPr>
            <sz val="11"/>
            <rFont val="Calibri"/>
          </rPr>
          <t>Ensure /etc/shadow password fields are not empty</t>
        </r>
      </text>
    </comment>
    <comment ref="J89" authorId="0" shapeId="0" xr:uid="{00000000-0006-0000-0700-000002000000}">
      <text>
        <r>
          <rPr>
            <sz val="11"/>
            <rFont val="Calibri"/>
          </rPr>
          <t>Ensure all groups in /etc/passwd exist in /etc/group</t>
        </r>
      </text>
    </comment>
    <comment ref="K89" authorId="0" shapeId="0" xr:uid="{00000000-0006-0000-0700-000003000000}">
      <text>
        <r>
          <rPr>
            <sz val="11"/>
            <rFont val="Calibri"/>
          </rPr>
          <t>Ensure no duplicate UIDs exist</t>
        </r>
      </text>
    </comment>
    <comment ref="L89" authorId="0" shapeId="0" xr:uid="{00000000-0006-0000-0700-000004000000}">
      <text>
        <r>
          <rPr>
            <sz val="11"/>
            <rFont val="Calibri"/>
          </rPr>
          <t>Ensure no duplicate GIDs exist</t>
        </r>
      </text>
    </comment>
    <comment ref="M89" authorId="0" shapeId="0" xr:uid="{00000000-0006-0000-0700-000005000000}">
      <text>
        <r>
          <rPr>
            <sz val="11"/>
            <rFont val="Calibri"/>
          </rPr>
          <t>Ensure no duplicate user names exist</t>
        </r>
      </text>
    </comment>
    <comment ref="N89" authorId="0" shapeId="0" xr:uid="{00000000-0006-0000-0700-000006000000}">
      <text>
        <r>
          <rPr>
            <sz val="11"/>
            <rFont val="Calibri"/>
          </rPr>
          <t>Ensure no duplicate group names exist</t>
        </r>
      </text>
    </comment>
    <comment ref="H91" authorId="0" shapeId="0" xr:uid="{00000000-0006-0000-0700-000008000000}">
      <text>
        <r>
          <rPr>
            <sz val="11"/>
            <rFont val="Calibri"/>
          </rPr>
          <t>Ensure sshd HostbasedAuthentication is disabled</t>
        </r>
      </text>
    </comment>
    <comment ref="I91" authorId="0" shapeId="0" xr:uid="{00000000-0006-0000-0700-00000B000000}">
      <text>
        <r>
          <rPr>
            <sz val="11"/>
            <rFont val="Calibri"/>
          </rPr>
          <t>Ensure sshd IgnoreRhosts is enabled</t>
        </r>
      </text>
    </comment>
    <comment ref="J91" authorId="0" shapeId="0" xr:uid="{00000000-0006-0000-0700-00000C000000}">
      <text>
        <r>
          <rPr>
            <sz val="11"/>
            <rFont val="Calibri"/>
          </rPr>
          <t>Ensure sshd PermitEmptyPasswords is disabled</t>
        </r>
      </text>
    </comment>
    <comment ref="K91" authorId="0" shapeId="0" xr:uid="{00000000-0006-0000-0700-00000D000000}">
      <text>
        <r>
          <rPr>
            <sz val="11"/>
            <rFont val="Calibri"/>
          </rPr>
          <t>Ensure sshd UsePAM is enabled</t>
        </r>
      </text>
    </comment>
    <comment ref="L91" authorId="0" shapeId="0" xr:uid="{00000000-0006-0000-0700-00000E000000}">
      <text>
        <r>
          <rPr>
            <sz val="11"/>
            <rFont val="Calibri"/>
          </rPr>
          <t>Ensure active authselect profile includes pam modules</t>
        </r>
      </text>
    </comment>
    <comment ref="M91" authorId="0" shapeId="0" xr:uid="{00000000-0006-0000-0700-00000F000000}">
      <text>
        <r>
          <rPr>
            <sz val="11"/>
            <rFont val="Calibri"/>
          </rPr>
          <t>Ensure pam_unix module is enabled</t>
        </r>
      </text>
    </comment>
    <comment ref="N91" authorId="0" shapeId="0" xr:uid="{00000000-0006-0000-0700-000010000000}">
      <text>
        <r>
          <rPr>
            <sz val="11"/>
            <rFont val="Calibri"/>
          </rPr>
          <t>Ensure pam_unix does not include nullok</t>
        </r>
      </text>
    </comment>
    <comment ref="O91" authorId="0" shapeId="0" xr:uid="{00000000-0006-0000-0700-000009000000}">
      <text>
        <r>
          <rPr>
            <sz val="11"/>
            <rFont val="Calibri"/>
          </rPr>
          <t>Ensure pam_unix includes use_authtok</t>
        </r>
      </text>
    </comment>
    <comment ref="P91" authorId="0" shapeId="0" xr:uid="{00000000-0006-0000-0700-00000A000000}">
      <text>
        <r>
          <rPr>
            <sz val="11"/>
            <rFont val="Calibri"/>
          </rPr>
          <t>Ensure /etc/shadow password fields are not empty</t>
        </r>
      </text>
    </comment>
    <comment ref="H93" authorId="0" shapeId="0" xr:uid="{00000000-0006-0000-0700-000011000000}">
      <text>
        <r>
          <rPr>
            <sz val="11"/>
            <rFont val="Calibri"/>
          </rPr>
          <t>Ensure SELinux policy is configured</t>
        </r>
      </text>
    </comment>
    <comment ref="I93" authorId="0" shapeId="0" xr:uid="{00000000-0006-0000-0700-000031000000}">
      <text>
        <r>
          <rPr>
            <sz val="11"/>
            <rFont val="Calibri"/>
          </rPr>
          <t>Ensure the SELinux mode is enforcing</t>
        </r>
      </text>
    </comment>
    <comment ref="J93" authorId="0" shapeId="0" xr:uid="{00000000-0006-0000-0700-000032000000}">
      <text>
        <r>
          <rPr>
            <sz val="11"/>
            <rFont val="Calibri"/>
          </rPr>
          <t>Ensure GDM screen locks when the user is idle</t>
        </r>
      </text>
    </comment>
    <comment ref="K93" authorId="0" shapeId="0" xr:uid="{00000000-0006-0000-0700-000033000000}">
      <text>
        <r>
          <rPr>
            <sz val="11"/>
            <rFont val="Calibri"/>
          </rPr>
          <t>Ensure GDM screen locks cannot be overridden</t>
        </r>
      </text>
    </comment>
    <comment ref="L93" authorId="0" shapeId="0" xr:uid="{00000000-0006-0000-0700-000034000000}">
      <text>
        <r>
          <rPr>
            <sz val="11"/>
            <rFont val="Calibri"/>
          </rPr>
          <t>Ensure chrony is not run as the root user</t>
        </r>
      </text>
    </comment>
    <comment ref="M93" authorId="0" shapeId="0" xr:uid="{00000000-0006-0000-0700-000035000000}">
      <text>
        <r>
          <rPr>
            <sz val="11"/>
            <rFont val="Calibri"/>
          </rPr>
          <t>Ensure crontab is restricted to authorized users</t>
        </r>
      </text>
    </comment>
    <comment ref="N93" authorId="0" shapeId="0" xr:uid="{00000000-0006-0000-0700-000036000000}">
      <text>
        <r>
          <rPr>
            <sz val="11"/>
            <rFont val="Calibri"/>
          </rPr>
          <t>Ensure at is restricted to authorized users</t>
        </r>
      </text>
    </comment>
    <comment ref="O93" authorId="0" shapeId="0" xr:uid="{00000000-0006-0000-0700-000037000000}">
      <text>
        <r>
          <rPr>
            <sz val="11"/>
            <rFont val="Calibri"/>
          </rPr>
          <t>Ensure sshd access is configured</t>
        </r>
      </text>
    </comment>
    <comment ref="P93" authorId="0" shapeId="0" xr:uid="{00000000-0006-0000-0700-000038000000}">
      <text>
        <r>
          <rPr>
            <sz val="11"/>
            <rFont val="Calibri"/>
          </rPr>
          <t>Ensure sshd ClientAliveInterval and ClientAliveCountMax are configured</t>
        </r>
      </text>
    </comment>
    <comment ref="Q93" authorId="0" shapeId="0" xr:uid="{00000000-0006-0000-0700-000012000000}">
      <text>
        <r>
          <rPr>
            <sz val="11"/>
            <rFont val="Calibri"/>
          </rPr>
          <t>Ensure sshd MaxAuthTries is configured</t>
        </r>
      </text>
    </comment>
    <comment ref="R93" authorId="0" shapeId="0" xr:uid="{00000000-0006-0000-0700-000013000000}">
      <text>
        <r>
          <rPr>
            <sz val="11"/>
            <rFont val="Calibri"/>
          </rPr>
          <t>Ensure sshd PermitRootLogin is disabled</t>
        </r>
      </text>
    </comment>
    <comment ref="S93" authorId="0" shapeId="0" xr:uid="{00000000-0006-0000-0700-000014000000}">
      <text>
        <r>
          <rPr>
            <sz val="11"/>
            <rFont val="Calibri"/>
          </rPr>
          <t>Ensure sudo is installed</t>
        </r>
      </text>
    </comment>
    <comment ref="T93" authorId="0" shapeId="0" xr:uid="{00000000-0006-0000-0700-000015000000}">
      <text>
        <r>
          <rPr>
            <sz val="11"/>
            <rFont val="Calibri"/>
          </rPr>
          <t>Ensure sudo commands use pty</t>
        </r>
      </text>
    </comment>
    <comment ref="U93" authorId="0" shapeId="0" xr:uid="{00000000-0006-0000-0700-000016000000}">
      <text>
        <r>
          <rPr>
            <sz val="11"/>
            <rFont val="Calibri"/>
          </rPr>
          <t>Ensure users must provide password for escalation</t>
        </r>
      </text>
    </comment>
    <comment ref="V93" authorId="0" shapeId="0" xr:uid="{00000000-0006-0000-0700-000017000000}">
      <text>
        <r>
          <rPr>
            <sz val="11"/>
            <rFont val="Calibri"/>
          </rPr>
          <t>Ensure re-authentication for privilege escalation is not disabled globally</t>
        </r>
      </text>
    </comment>
    <comment ref="W93" authorId="0" shapeId="0" xr:uid="{00000000-0006-0000-0700-000018000000}">
      <text>
        <r>
          <rPr>
            <sz val="11"/>
            <rFont val="Calibri"/>
          </rPr>
          <t>Ensure sudo authentication timeout is configured correctly</t>
        </r>
      </text>
    </comment>
    <comment ref="X93" authorId="0" shapeId="0" xr:uid="{00000000-0006-0000-0700-000019000000}">
      <text>
        <r>
          <rPr>
            <sz val="11"/>
            <rFont val="Calibri"/>
          </rPr>
          <t>Ensure access to the su command is restricted</t>
        </r>
      </text>
    </comment>
    <comment ref="Y93" authorId="0" shapeId="0" xr:uid="{00000000-0006-0000-0700-00001A000000}">
      <text>
        <r>
          <rPr>
            <sz val="11"/>
            <rFont val="Calibri"/>
          </rPr>
          <t>Ensure pam_faillock module is enabled</t>
        </r>
      </text>
    </comment>
    <comment ref="Z93" authorId="0" shapeId="0" xr:uid="{00000000-0006-0000-0700-00001B000000}">
      <text>
        <r>
          <rPr>
            <sz val="11"/>
            <rFont val="Calibri"/>
          </rPr>
          <t>Ensure pam_pwquality module is enabled</t>
        </r>
      </text>
    </comment>
    <comment ref="AA93" authorId="0" shapeId="0" xr:uid="{00000000-0006-0000-0700-00001C000000}">
      <text>
        <r>
          <rPr>
            <sz val="11"/>
            <rFont val="Calibri"/>
          </rPr>
          <t>Ensure pam_pwhistory module is enabled</t>
        </r>
      </text>
    </comment>
    <comment ref="AB93" authorId="0" shapeId="0" xr:uid="{00000000-0006-0000-0700-00001D000000}">
      <text>
        <r>
          <rPr>
            <sz val="11"/>
            <rFont val="Calibri"/>
          </rPr>
          <t>Ensure password failed attempts lockout is configured</t>
        </r>
      </text>
    </comment>
    <comment ref="AC93" authorId="0" shapeId="0" xr:uid="{00000000-0006-0000-0700-00001E000000}">
      <text>
        <r>
          <rPr>
            <sz val="11"/>
            <rFont val="Calibri"/>
          </rPr>
          <t>Ensure password unlock time is configured</t>
        </r>
      </text>
    </comment>
    <comment ref="AD93" authorId="0" shapeId="0" xr:uid="{00000000-0006-0000-0700-00001F000000}">
      <text>
        <r>
          <rPr>
            <sz val="11"/>
            <rFont val="Calibri"/>
          </rPr>
          <t>Ensure password failed attempts lockout includes root account</t>
        </r>
      </text>
    </comment>
    <comment ref="AE93" authorId="0" shapeId="0" xr:uid="{00000000-0006-0000-0700-000020000000}">
      <text>
        <r>
          <rPr>
            <sz val="11"/>
            <rFont val="Calibri"/>
          </rPr>
          <t>Ensure password number of changed characters is configured</t>
        </r>
      </text>
    </comment>
    <comment ref="AF93" authorId="0" shapeId="0" xr:uid="{00000000-0006-0000-0700-000021000000}">
      <text>
        <r>
          <rPr>
            <sz val="11"/>
            <rFont val="Calibri"/>
          </rPr>
          <t>Ensure password length is configured</t>
        </r>
      </text>
    </comment>
    <comment ref="AG93" authorId="0" shapeId="0" xr:uid="{00000000-0006-0000-0700-000022000000}">
      <text>
        <r>
          <rPr>
            <sz val="11"/>
            <rFont val="Calibri"/>
          </rPr>
          <t>Ensure password complexity is configured</t>
        </r>
      </text>
    </comment>
    <comment ref="AH93" authorId="0" shapeId="0" xr:uid="{00000000-0006-0000-0700-000023000000}">
      <text>
        <r>
          <rPr>
            <sz val="11"/>
            <rFont val="Calibri"/>
          </rPr>
          <t>Ensure password same consecutive characters is configured</t>
        </r>
      </text>
    </comment>
    <comment ref="AI93" authorId="0" shapeId="0" xr:uid="{00000000-0006-0000-0700-000024000000}">
      <text>
        <r>
          <rPr>
            <sz val="11"/>
            <rFont val="Calibri"/>
          </rPr>
          <t>Ensure password maximum sequential characters is configured</t>
        </r>
      </text>
    </comment>
    <comment ref="AJ93" authorId="0" shapeId="0" xr:uid="{00000000-0006-0000-0700-000025000000}">
      <text>
        <r>
          <rPr>
            <sz val="11"/>
            <rFont val="Calibri"/>
          </rPr>
          <t>Ensure password dictionary check is enabled</t>
        </r>
      </text>
    </comment>
    <comment ref="AK93" authorId="0" shapeId="0" xr:uid="{00000000-0006-0000-0700-000026000000}">
      <text>
        <r>
          <rPr>
            <sz val="11"/>
            <rFont val="Calibri"/>
          </rPr>
          <t>Ensure password quality is enforced for the root user</t>
        </r>
      </text>
    </comment>
    <comment ref="AL93" authorId="0" shapeId="0" xr:uid="{00000000-0006-0000-0700-000027000000}">
      <text>
        <r>
          <rPr>
            <sz val="11"/>
            <rFont val="Calibri"/>
          </rPr>
          <t>Ensure password history remember is configured</t>
        </r>
      </text>
    </comment>
    <comment ref="AM93" authorId="0" shapeId="0" xr:uid="{00000000-0006-0000-0700-000028000000}">
      <text>
        <r>
          <rPr>
            <sz val="11"/>
            <rFont val="Calibri"/>
          </rPr>
          <t>Ensure password history is enforced for the root user</t>
        </r>
      </text>
    </comment>
    <comment ref="AN93" authorId="0" shapeId="0" xr:uid="{00000000-0006-0000-0700-000029000000}">
      <text>
        <r>
          <rPr>
            <sz val="11"/>
            <rFont val="Calibri"/>
          </rPr>
          <t>Ensure pam_pwhistory includes use_authtok</t>
        </r>
      </text>
    </comment>
    <comment ref="AO93" authorId="0" shapeId="0" xr:uid="{00000000-0006-0000-0700-00002A000000}">
      <text>
        <r>
          <rPr>
            <sz val="11"/>
            <rFont val="Calibri"/>
          </rPr>
          <t>Ensure pam_unix does not include remember</t>
        </r>
      </text>
    </comment>
    <comment ref="AP93" authorId="0" shapeId="0" xr:uid="{00000000-0006-0000-0700-00002B000000}">
      <text>
        <r>
          <rPr>
            <sz val="11"/>
            <rFont val="Calibri"/>
          </rPr>
          <t>Ensure password expiration is configured</t>
        </r>
      </text>
    </comment>
    <comment ref="AQ93" authorId="0" shapeId="0" xr:uid="{00000000-0006-0000-0700-00002C000000}">
      <text>
        <r>
          <rPr>
            <sz val="11"/>
            <rFont val="Calibri"/>
          </rPr>
          <t>Ensure minimum password days is configured</t>
        </r>
      </text>
    </comment>
    <comment ref="AR93" authorId="0" shapeId="0" xr:uid="{00000000-0006-0000-0700-00002D000000}">
      <text>
        <r>
          <rPr>
            <sz val="11"/>
            <rFont val="Calibri"/>
          </rPr>
          <t>Ensure password expiration warning days is configured</t>
        </r>
      </text>
    </comment>
    <comment ref="AS93" authorId="0" shapeId="0" xr:uid="{00000000-0006-0000-0700-00002E000000}">
      <text>
        <r>
          <rPr>
            <sz val="11"/>
            <rFont val="Calibri"/>
          </rPr>
          <t>Ensure inactive password lock is configured</t>
        </r>
      </text>
    </comment>
    <comment ref="AT93" authorId="0" shapeId="0" xr:uid="{00000000-0006-0000-0700-00002F000000}">
      <text>
        <r>
          <rPr>
            <sz val="11"/>
            <rFont val="Calibri"/>
          </rPr>
          <t>Ensure all users last password change date is in the past</t>
        </r>
      </text>
    </comment>
    <comment ref="AU93" authorId="0" shapeId="0" xr:uid="{00000000-0006-0000-0700-000030000000}">
      <text>
        <r>
          <rPr>
            <sz val="11"/>
            <rFont val="Calibri"/>
          </rPr>
          <t>Ensure root is the only UID 0 account</t>
        </r>
      </text>
    </comment>
    <comment ref="H110" authorId="0" shapeId="0" xr:uid="{00000000-0006-0000-0700-000039000000}">
      <text>
        <r>
          <rPr>
            <sz val="11"/>
            <rFont val="Calibri"/>
          </rPr>
          <t>Ensure permissions on SSH private host key files are configured</t>
        </r>
      </text>
    </comment>
    <comment ref="I110" authorId="0" shapeId="0" xr:uid="{00000000-0006-0000-0700-00003A000000}">
      <text>
        <r>
          <rPr>
            <sz val="11"/>
            <rFont val="Calibri"/>
          </rPr>
          <t>Ensure pam_unix includes a strong password hashing algorithm</t>
        </r>
      </text>
    </comment>
    <comment ref="J110" authorId="0" shapeId="0" xr:uid="{00000000-0006-0000-0700-00003B000000}">
      <text>
        <r>
          <rPr>
            <sz val="11"/>
            <rFont val="Calibri"/>
          </rPr>
          <t>Ensure strong password hashing algorithm is configured</t>
        </r>
      </text>
    </comment>
    <comment ref="K110" authorId="0" shapeId="0" xr:uid="{00000000-0006-0000-0700-00003C000000}">
      <text>
        <r>
          <rPr>
            <sz val="11"/>
            <rFont val="Calibri"/>
          </rPr>
          <t>Ensure permissions on /etc/shadow are configured</t>
        </r>
      </text>
    </comment>
    <comment ref="L110" authorId="0" shapeId="0" xr:uid="{00000000-0006-0000-0700-00003D000000}">
      <text>
        <r>
          <rPr>
            <sz val="11"/>
            <rFont val="Calibri"/>
          </rPr>
          <t>Ensure permissions on /etc/shadow- are configured</t>
        </r>
      </text>
    </comment>
    <comment ref="M110" authorId="0" shapeId="0" xr:uid="{00000000-0006-0000-0700-00003E000000}">
      <text>
        <r>
          <rPr>
            <sz val="11"/>
            <rFont val="Calibri"/>
          </rPr>
          <t>Ensure permissions on /etc/gshadow are configured</t>
        </r>
      </text>
    </comment>
    <comment ref="N110" authorId="0" shapeId="0" xr:uid="{00000000-0006-0000-0700-00003F000000}">
      <text>
        <r>
          <rPr>
            <sz val="11"/>
            <rFont val="Calibri"/>
          </rPr>
          <t>Ensure permissions on /etc/gshadow- are configured</t>
        </r>
      </text>
    </comment>
    <comment ref="O110" authorId="0" shapeId="0" xr:uid="{00000000-0006-0000-0700-000040000000}">
      <text>
        <r>
          <rPr>
            <sz val="11"/>
            <rFont val="Calibri"/>
          </rPr>
          <t>Ensure permissions on /etc/security/opasswd are configured</t>
        </r>
      </text>
    </comment>
    <comment ref="H111" authorId="0" shapeId="0" xr:uid="{00000000-0006-0000-0700-000041000000}">
      <text>
        <r>
          <rPr>
            <sz val="11"/>
            <rFont val="Calibri"/>
          </rPr>
          <t>Ensure system wide crypto policy is not set to legacy</t>
        </r>
      </text>
    </comment>
    <comment ref="I111" authorId="0" shapeId="0" xr:uid="{00000000-0006-0000-0700-000042000000}">
      <text>
        <r>
          <rPr>
            <sz val="11"/>
            <rFont val="Calibri"/>
          </rPr>
          <t>Ensure system wide crypto policy is not set in sshd configuration</t>
        </r>
      </text>
    </comment>
    <comment ref="J111" authorId="0" shapeId="0" xr:uid="{00000000-0006-0000-0700-000043000000}">
      <text>
        <r>
          <rPr>
            <sz val="11"/>
            <rFont val="Calibri"/>
          </rPr>
          <t>Ensure system wide crypto policy disables sha1 hash and signature support</t>
        </r>
      </text>
    </comment>
    <comment ref="K111" authorId="0" shapeId="0" xr:uid="{00000000-0006-0000-0700-000044000000}">
      <text>
        <r>
          <rPr>
            <sz val="11"/>
            <rFont val="Calibri"/>
          </rPr>
          <t>Ensure system wide crypto policy disables macs less than 128 bits</t>
        </r>
      </text>
    </comment>
    <comment ref="L111" authorId="0" shapeId="0" xr:uid="{00000000-0006-0000-0700-000045000000}">
      <text>
        <r>
          <rPr>
            <sz val="11"/>
            <rFont val="Calibri"/>
          </rPr>
          <t>Ensure system wide crypto policy disables cbc for ssh</t>
        </r>
      </text>
    </comment>
    <comment ref="M111" authorId="0" shapeId="0" xr:uid="{00000000-0006-0000-0700-000046000000}">
      <text>
        <r>
          <rPr>
            <sz val="11"/>
            <rFont val="Calibri"/>
          </rPr>
          <t>Ensure system wide crypto policy disables chacha20-poly1305 for ssh</t>
        </r>
      </text>
    </comment>
    <comment ref="N111" authorId="0" shapeId="0" xr:uid="{00000000-0006-0000-0700-000047000000}">
      <text>
        <r>
          <rPr>
            <sz val="11"/>
            <rFont val="Calibri"/>
          </rPr>
          <t>Ensure system wide crypto policy disables EtM for ssh</t>
        </r>
      </text>
    </comment>
    <comment ref="O111" authorId="0" shapeId="0" xr:uid="{00000000-0006-0000-0700-000048000000}">
      <text>
        <r>
          <rPr>
            <sz val="11"/>
            <rFont val="Calibri"/>
          </rPr>
          <t>Ensure sshd Ciphers are configured</t>
        </r>
      </text>
    </comment>
    <comment ref="P111" authorId="0" shapeId="0" xr:uid="{00000000-0006-0000-0700-000049000000}">
      <text>
        <r>
          <rPr>
            <sz val="11"/>
            <rFont val="Calibri"/>
          </rPr>
          <t>Ensure sshd KexAlgorithms is configured</t>
        </r>
      </text>
    </comment>
    <comment ref="Q111" authorId="0" shapeId="0" xr:uid="{00000000-0006-0000-0700-00004A000000}">
      <text>
        <r>
          <rPr>
            <sz val="11"/>
            <rFont val="Calibri"/>
          </rPr>
          <t>Ensure sshd MACs are configured</t>
        </r>
      </text>
    </comment>
    <comment ref="R111" authorId="0" shapeId="0" xr:uid="{00000000-0006-0000-0700-00004B000000}">
      <text>
        <r>
          <rPr>
            <sz val="11"/>
            <rFont val="Calibri"/>
          </rPr>
          <t>Ensure systemd-journal-upload authentication is configured</t>
        </r>
      </text>
    </comment>
    <comment ref="H115" authorId="0" shapeId="0" xr:uid="{00000000-0006-0000-0700-00004C000000}">
      <text>
        <r>
          <rPr>
            <sz val="11"/>
            <rFont val="Calibri"/>
          </rPr>
          <t>Ensure GPG keys are configured</t>
        </r>
      </text>
    </comment>
    <comment ref="I115" authorId="0" shapeId="0" xr:uid="{00000000-0006-0000-0700-00004D000000}">
      <text>
        <r>
          <rPr>
            <sz val="11"/>
            <rFont val="Calibri"/>
          </rPr>
          <t>Ensure gpgcheck is globally activated</t>
        </r>
      </text>
    </comment>
    <comment ref="J115" authorId="0" shapeId="0" xr:uid="{00000000-0006-0000-0700-00004E000000}">
      <text>
        <r>
          <rPr>
            <sz val="11"/>
            <rFont val="Calibri"/>
          </rPr>
          <t>Ensure repo_gpgcheck is globally activated</t>
        </r>
      </text>
    </comment>
    <comment ref="K115" authorId="0" shapeId="0" xr:uid="{00000000-0006-0000-0700-00004F000000}">
      <text>
        <r>
          <rPr>
            <sz val="11"/>
            <rFont val="Calibri"/>
          </rPr>
          <t>Ensure AIDE is installed</t>
        </r>
      </text>
    </comment>
    <comment ref="L115" authorId="0" shapeId="0" xr:uid="{00000000-0006-0000-0700-000050000000}">
      <text>
        <r>
          <rPr>
            <sz val="11"/>
            <rFont val="Calibri"/>
          </rPr>
          <t>Ensure filesystem integrity is regularly checked</t>
        </r>
      </text>
    </comment>
    <comment ref="M115" authorId="0" shapeId="0" xr:uid="{00000000-0006-0000-0700-000051000000}">
      <text>
        <r>
          <rPr>
            <sz val="11"/>
            <rFont val="Calibri"/>
          </rPr>
          <t>Ensure cryptographic mechanisms are used to protect the integrity of audit tools</t>
        </r>
      </text>
    </comment>
    <comment ref="H134" authorId="0" shapeId="0" xr:uid="{00000000-0006-0000-0700-000052000000}">
      <text>
        <r>
          <rPr>
            <sz val="11"/>
            <rFont val="Calibri"/>
          </rPr>
          <t>Ensure nftables default deny firewall policy</t>
        </r>
      </text>
    </comment>
    <comment ref="H142" authorId="0" shapeId="0" xr:uid="{00000000-0006-0000-0700-000053000000}">
      <text>
        <r>
          <rPr>
            <sz val="11"/>
            <rFont val="Calibri"/>
          </rPr>
          <t>Ensure cramfs kernel module is not available</t>
        </r>
      </text>
    </comment>
    <comment ref="I142" authorId="0" shapeId="0" xr:uid="{00000000-0006-0000-0700-000054000000}">
      <text>
        <r>
          <rPr>
            <sz val="11"/>
            <rFont val="Calibri"/>
          </rPr>
          <t>Ensure freevxfs kernel module is not available</t>
        </r>
      </text>
    </comment>
    <comment ref="J142" authorId="0" shapeId="0" xr:uid="{00000000-0006-0000-0700-000055000000}">
      <text>
        <r>
          <rPr>
            <sz val="11"/>
            <rFont val="Calibri"/>
          </rPr>
          <t>Ensure hfs kernel module is not available</t>
        </r>
      </text>
    </comment>
    <comment ref="K142" authorId="0" shapeId="0" xr:uid="{00000000-0006-0000-0700-000056000000}">
      <text>
        <r>
          <rPr>
            <sz val="11"/>
            <rFont val="Calibri"/>
          </rPr>
          <t>Ensure hfsplus kernel module is not available</t>
        </r>
      </text>
    </comment>
    <comment ref="L142" authorId="0" shapeId="0" xr:uid="{00000000-0006-0000-0700-000057000000}">
      <text>
        <r>
          <rPr>
            <sz val="11"/>
            <rFont val="Calibri"/>
          </rPr>
          <t>Ensure jffs2 kernel module is not available</t>
        </r>
      </text>
    </comment>
    <comment ref="M142" authorId="0" shapeId="0" xr:uid="{00000000-0006-0000-0700-000058000000}">
      <text>
        <r>
          <rPr>
            <sz val="11"/>
            <rFont val="Calibri"/>
          </rPr>
          <t>Ensure squashfs kernel module is not available</t>
        </r>
      </text>
    </comment>
    <comment ref="N142" authorId="0" shapeId="0" xr:uid="{00000000-0006-0000-0700-000059000000}">
      <text>
        <r>
          <rPr>
            <sz val="11"/>
            <rFont val="Calibri"/>
          </rPr>
          <t>Ensure udf kernel module is not available</t>
        </r>
      </text>
    </comment>
    <comment ref="O142" authorId="0" shapeId="0" xr:uid="{00000000-0006-0000-0700-00005A000000}">
      <text>
        <r>
          <rPr>
            <sz val="11"/>
            <rFont val="Calibri"/>
          </rPr>
          <t>Ensure usb-storage kernel module is not available</t>
        </r>
      </text>
    </comment>
    <comment ref="P142" authorId="0" shapeId="0" xr:uid="{00000000-0006-0000-0700-00005B000000}">
      <text>
        <r>
          <rPr>
            <sz val="11"/>
            <rFont val="Calibri"/>
          </rPr>
          <t>Ensure unused filesystems kernel modules are not available</t>
        </r>
      </text>
    </comment>
    <comment ref="Q142" authorId="0" shapeId="0" xr:uid="{00000000-0006-0000-0700-00005C000000}">
      <text>
        <r>
          <rPr>
            <sz val="11"/>
            <rFont val="Calibri"/>
          </rPr>
          <t>Ensure /tmp is a separate partition</t>
        </r>
      </text>
    </comment>
    <comment ref="R142" authorId="0" shapeId="0" xr:uid="{00000000-0006-0000-0700-00005D000000}">
      <text>
        <r>
          <rPr>
            <sz val="11"/>
            <rFont val="Calibri"/>
          </rPr>
          <t>Ensure nodev option set on /tmp partition</t>
        </r>
      </text>
    </comment>
    <comment ref="S142" authorId="0" shapeId="0" xr:uid="{00000000-0006-0000-0700-00005E000000}">
      <text>
        <r>
          <rPr>
            <sz val="11"/>
            <rFont val="Calibri"/>
          </rPr>
          <t>Ensure nosuid option set on /tmp partition</t>
        </r>
      </text>
    </comment>
    <comment ref="T142" authorId="0" shapeId="0" xr:uid="{00000000-0006-0000-0700-00005F000000}">
      <text>
        <r>
          <rPr>
            <sz val="11"/>
            <rFont val="Calibri"/>
          </rPr>
          <t>Ensure noexec option set on /tmp partition</t>
        </r>
      </text>
    </comment>
    <comment ref="U142" authorId="0" shapeId="0" xr:uid="{00000000-0006-0000-0700-000060000000}">
      <text>
        <r>
          <rPr>
            <sz val="11"/>
            <rFont val="Calibri"/>
          </rPr>
          <t>Ensure /dev/shm is a separate partition</t>
        </r>
      </text>
    </comment>
    <comment ref="V142" authorId="0" shapeId="0" xr:uid="{00000000-0006-0000-0700-000061000000}">
      <text>
        <r>
          <rPr>
            <sz val="11"/>
            <rFont val="Calibri"/>
          </rPr>
          <t>Ensure nodev option set on /dev/shm partition</t>
        </r>
      </text>
    </comment>
    <comment ref="W142" authorId="0" shapeId="0" xr:uid="{00000000-0006-0000-0700-000062000000}">
      <text>
        <r>
          <rPr>
            <sz val="11"/>
            <rFont val="Calibri"/>
          </rPr>
          <t>Ensure nosuid option set on /dev/shm partition</t>
        </r>
      </text>
    </comment>
    <comment ref="X142" authorId="0" shapeId="0" xr:uid="{00000000-0006-0000-0700-000063000000}">
      <text>
        <r>
          <rPr>
            <sz val="11"/>
            <rFont val="Calibri"/>
          </rPr>
          <t>Ensure noexec option set on /dev/shm partition</t>
        </r>
      </text>
    </comment>
    <comment ref="Y142" authorId="0" shapeId="0" xr:uid="{00000000-0006-0000-0700-000064000000}">
      <text>
        <r>
          <rPr>
            <sz val="11"/>
            <rFont val="Calibri"/>
          </rPr>
          <t>Ensure separate partition exists for /home</t>
        </r>
      </text>
    </comment>
    <comment ref="Z142" authorId="0" shapeId="0" xr:uid="{00000000-0006-0000-0700-000065000000}">
      <text>
        <r>
          <rPr>
            <sz val="11"/>
            <rFont val="Calibri"/>
          </rPr>
          <t>Ensure nodev option set on /home partition</t>
        </r>
      </text>
    </comment>
    <comment ref="AA142" authorId="0" shapeId="0" xr:uid="{00000000-0006-0000-0700-000066000000}">
      <text>
        <r>
          <rPr>
            <sz val="11"/>
            <rFont val="Calibri"/>
          </rPr>
          <t>Ensure nosuid option set on /home partition</t>
        </r>
      </text>
    </comment>
    <comment ref="AB142" authorId="0" shapeId="0" xr:uid="{00000000-0006-0000-0700-000067000000}">
      <text>
        <r>
          <rPr>
            <sz val="11"/>
            <rFont val="Calibri"/>
          </rPr>
          <t>Ensure separate partition exists for /var</t>
        </r>
      </text>
    </comment>
    <comment ref="AC142" authorId="0" shapeId="0" xr:uid="{00000000-0006-0000-0700-000068000000}">
      <text>
        <r>
          <rPr>
            <sz val="11"/>
            <rFont val="Calibri"/>
          </rPr>
          <t>Ensure nodev option set on /var partition</t>
        </r>
      </text>
    </comment>
    <comment ref="AD142" authorId="0" shapeId="0" xr:uid="{00000000-0006-0000-0700-000069000000}">
      <text>
        <r>
          <rPr>
            <sz val="11"/>
            <rFont val="Calibri"/>
          </rPr>
          <t>Ensure nosuid option set on /var partition</t>
        </r>
      </text>
    </comment>
    <comment ref="AE142" authorId="0" shapeId="0" xr:uid="{00000000-0006-0000-0700-00006A000000}">
      <text>
        <r>
          <rPr>
            <sz val="11"/>
            <rFont val="Calibri"/>
          </rPr>
          <t>Ensure separate partition exists for /var/tmp</t>
        </r>
      </text>
    </comment>
    <comment ref="AF142" authorId="0" shapeId="0" xr:uid="{00000000-0006-0000-0700-00006B000000}">
      <text>
        <r>
          <rPr>
            <sz val="11"/>
            <rFont val="Calibri"/>
          </rPr>
          <t>Ensure nodev option set on /var/tmp partition</t>
        </r>
      </text>
    </comment>
    <comment ref="AG142" authorId="0" shapeId="0" xr:uid="{00000000-0006-0000-0700-00006C000000}">
      <text>
        <r>
          <rPr>
            <sz val="11"/>
            <rFont val="Calibri"/>
          </rPr>
          <t>Ensure nosuid option set on /var/tmp partition</t>
        </r>
      </text>
    </comment>
    <comment ref="AH142" authorId="0" shapeId="0" xr:uid="{00000000-0006-0000-0700-00006D000000}">
      <text>
        <r>
          <rPr>
            <sz val="11"/>
            <rFont val="Calibri"/>
          </rPr>
          <t>Ensure noexec option set on /var/tmp partition</t>
        </r>
      </text>
    </comment>
    <comment ref="AI142" authorId="0" shapeId="0" xr:uid="{00000000-0006-0000-0700-00006E000000}">
      <text>
        <r>
          <rPr>
            <sz val="11"/>
            <rFont val="Calibri"/>
          </rPr>
          <t>Ensure separate partition exists for /var/log</t>
        </r>
      </text>
    </comment>
    <comment ref="AJ142" authorId="0" shapeId="0" xr:uid="{00000000-0006-0000-0700-00006F000000}">
      <text>
        <r>
          <rPr>
            <sz val="11"/>
            <rFont val="Calibri"/>
          </rPr>
          <t>Ensure nodev option set on /var/log partition</t>
        </r>
      </text>
    </comment>
    <comment ref="AK142" authorId="0" shapeId="0" xr:uid="{00000000-0006-0000-0700-000070000000}">
      <text>
        <r>
          <rPr>
            <sz val="11"/>
            <rFont val="Calibri"/>
          </rPr>
          <t>Ensure nosuid option set on /var/log partition</t>
        </r>
      </text>
    </comment>
    <comment ref="AL142" authorId="0" shapeId="0" xr:uid="{00000000-0006-0000-0700-000071000000}">
      <text>
        <r>
          <rPr>
            <sz val="11"/>
            <rFont val="Calibri"/>
          </rPr>
          <t>Ensure noexec option set on /var/log partition</t>
        </r>
      </text>
    </comment>
    <comment ref="AM142" authorId="0" shapeId="0" xr:uid="{00000000-0006-0000-0700-000072000000}">
      <text>
        <r>
          <rPr>
            <sz val="11"/>
            <rFont val="Calibri"/>
          </rPr>
          <t>Ensure separate partition exists for /var/log/audit</t>
        </r>
      </text>
    </comment>
    <comment ref="AN142" authorId="0" shapeId="0" xr:uid="{00000000-0006-0000-0700-000073000000}">
      <text>
        <r>
          <rPr>
            <sz val="11"/>
            <rFont val="Calibri"/>
          </rPr>
          <t>Ensure nodev option set on /var/log/audit partition</t>
        </r>
      </text>
    </comment>
    <comment ref="AO142" authorId="0" shapeId="0" xr:uid="{00000000-0006-0000-0700-000074000000}">
      <text>
        <r>
          <rPr>
            <sz val="11"/>
            <rFont val="Calibri"/>
          </rPr>
          <t>Ensure nosuid option set on /var/log/audit partition</t>
        </r>
      </text>
    </comment>
    <comment ref="AP142" authorId="0" shapeId="0" xr:uid="{00000000-0006-0000-0700-000075000000}">
      <text>
        <r>
          <rPr>
            <sz val="11"/>
            <rFont val="Calibri"/>
          </rPr>
          <t>Ensure noexec option set on /var/log/audit partition</t>
        </r>
      </text>
    </comment>
    <comment ref="AQ142" authorId="0" shapeId="0" xr:uid="{00000000-0006-0000-0700-000076000000}">
      <text>
        <r>
          <rPr>
            <sz val="11"/>
            <rFont val="Calibri"/>
          </rPr>
          <t>Ensure GPG keys are configured</t>
        </r>
      </text>
    </comment>
    <comment ref="AR142" authorId="0" shapeId="0" xr:uid="{00000000-0006-0000-0700-000077000000}">
      <text>
        <r>
          <rPr>
            <sz val="11"/>
            <rFont val="Calibri"/>
          </rPr>
          <t>Ensure gpgcheck is globally activated</t>
        </r>
      </text>
    </comment>
    <comment ref="AS142" authorId="0" shapeId="0" xr:uid="{00000000-0006-0000-0700-000078000000}">
      <text>
        <r>
          <rPr>
            <sz val="11"/>
            <rFont val="Calibri"/>
          </rPr>
          <t>Ensure repo_gpgcheck is globally activated</t>
        </r>
      </text>
    </comment>
    <comment ref="AT142" authorId="0" shapeId="0" xr:uid="{00000000-0006-0000-0700-000079000000}">
      <text>
        <r>
          <rPr>
            <sz val="11"/>
            <rFont val="Calibri"/>
          </rPr>
          <t>Ensure package manager repositories are configured</t>
        </r>
      </text>
    </comment>
    <comment ref="AU142" authorId="0" shapeId="0" xr:uid="{00000000-0006-0000-0700-00007A000000}">
      <text>
        <r>
          <rPr>
            <sz val="11"/>
            <rFont val="Calibri"/>
          </rPr>
          <t>Ensure SELinux is installed</t>
        </r>
      </text>
    </comment>
    <comment ref="H143" authorId="0" shapeId="0" xr:uid="{00000000-0006-0000-0700-00007B000000}">
      <text>
        <r>
          <rPr>
            <sz val="11"/>
            <rFont val="Calibri"/>
          </rPr>
          <t>Ensure updates, patches, and additional security software are installed</t>
        </r>
      </text>
    </comment>
    <comment ref="I143" authorId="0" shapeId="0" xr:uid="{00000000-0006-0000-0700-00007C000000}">
      <text>
        <r>
          <rPr>
            <sz val="11"/>
            <rFont val="Calibri"/>
          </rPr>
          <t>Ensure latest version of pam is installed</t>
        </r>
      </text>
    </comment>
    <comment ref="J143" authorId="0" shapeId="0" xr:uid="{00000000-0006-0000-0700-00007D000000}">
      <text>
        <r>
          <rPr>
            <sz val="11"/>
            <rFont val="Calibri"/>
          </rPr>
          <t>Ensure latest version of authselect is installed</t>
        </r>
      </text>
    </comment>
    <comment ref="K143" authorId="0" shapeId="0" xr:uid="{00000000-0006-0000-0700-00007E000000}">
      <text>
        <r>
          <rPr>
            <sz val="11"/>
            <rFont val="Calibri"/>
          </rPr>
          <t>Ensure latest version of libpwquality is installed</t>
        </r>
      </text>
    </comment>
    <comment ref="H145" authorId="0" shapeId="0" xr:uid="{00000000-0006-0000-0700-00007F000000}">
      <text>
        <r>
          <rPr>
            <sz val="11"/>
            <rFont val="Calibri"/>
          </rPr>
          <t>Ensure separate partition exists for /var/log</t>
        </r>
      </text>
    </comment>
    <comment ref="I145" authorId="0" shapeId="0" xr:uid="{00000000-0006-0000-0700-000080000000}">
      <text>
        <r>
          <rPr>
            <sz val="11"/>
            <rFont val="Calibri"/>
          </rPr>
          <t>Ensure separate partition exists for /var/log/audit</t>
        </r>
      </text>
    </comment>
    <comment ref="J145" authorId="0" shapeId="0" xr:uid="{00000000-0006-0000-0700-000081000000}">
      <text>
        <r>
          <rPr>
            <sz val="11"/>
            <rFont val="Calibri"/>
          </rPr>
          <t>Ensure suspicious packets are logged</t>
        </r>
      </text>
    </comment>
    <comment ref="K145" authorId="0" shapeId="0" xr:uid="{00000000-0006-0000-0700-000082000000}">
      <text>
        <r>
          <rPr>
            <sz val="11"/>
            <rFont val="Calibri"/>
          </rPr>
          <t>Ensure sshd LogLevel is configured</t>
        </r>
      </text>
    </comment>
    <comment ref="L145" authorId="0" shapeId="0" xr:uid="{00000000-0006-0000-0700-000083000000}">
      <text>
        <r>
          <rPr>
            <sz val="11"/>
            <rFont val="Calibri"/>
          </rPr>
          <t>Ensure sudo log file exists</t>
        </r>
      </text>
    </comment>
    <comment ref="M145" authorId="0" shapeId="0" xr:uid="{00000000-0006-0000-0700-000084000000}">
      <text>
        <r>
          <rPr>
            <sz val="11"/>
            <rFont val="Calibri"/>
          </rPr>
          <t>Ensure journald service is enabled and active</t>
        </r>
      </text>
    </comment>
    <comment ref="N145" authorId="0" shapeId="0" xr:uid="{00000000-0006-0000-0700-000085000000}">
      <text>
        <r>
          <rPr>
            <sz val="11"/>
            <rFont val="Calibri"/>
          </rPr>
          <t>Ensure journald log file access is configured</t>
        </r>
      </text>
    </comment>
    <comment ref="O145" authorId="0" shapeId="0" xr:uid="{00000000-0006-0000-0700-000086000000}">
      <text>
        <r>
          <rPr>
            <sz val="11"/>
            <rFont val="Calibri"/>
          </rPr>
          <t>Ensure journald log file rotation is configured</t>
        </r>
      </text>
    </comment>
    <comment ref="P145" authorId="0" shapeId="0" xr:uid="{00000000-0006-0000-0700-000087000000}">
      <text>
        <r>
          <rPr>
            <sz val="11"/>
            <rFont val="Calibri"/>
          </rPr>
          <t>Ensure only one logging system is in use</t>
        </r>
      </text>
    </comment>
    <comment ref="Q145" authorId="0" shapeId="0" xr:uid="{00000000-0006-0000-0700-000088000000}">
      <text>
        <r>
          <rPr>
            <sz val="11"/>
            <rFont val="Calibri"/>
          </rPr>
          <t>Ensure systemd-journal-remote is installed</t>
        </r>
      </text>
    </comment>
    <comment ref="R145" authorId="0" shapeId="0" xr:uid="{00000000-0006-0000-0700-000089000000}">
      <text>
        <r>
          <rPr>
            <sz val="11"/>
            <rFont val="Calibri"/>
          </rPr>
          <t>Ensure systemd-journal-upload authentication is configured</t>
        </r>
      </text>
    </comment>
    <comment ref="S145" authorId="0" shapeId="0" xr:uid="{00000000-0006-0000-0700-00008A000000}">
      <text>
        <r>
          <rPr>
            <sz val="11"/>
            <rFont val="Calibri"/>
          </rPr>
          <t>Ensure systemd-journal-upload is enabled and active</t>
        </r>
      </text>
    </comment>
    <comment ref="T145" authorId="0" shapeId="0" xr:uid="{00000000-0006-0000-0700-00008B000000}">
      <text>
        <r>
          <rPr>
            <sz val="11"/>
            <rFont val="Calibri"/>
          </rPr>
          <t>Ensure journald ForwardToSyslog is disabled</t>
        </r>
      </text>
    </comment>
    <comment ref="U145" authorId="0" shapeId="0" xr:uid="{00000000-0006-0000-0700-00008C000000}">
      <text>
        <r>
          <rPr>
            <sz val="11"/>
            <rFont val="Calibri"/>
          </rPr>
          <t>Ensure journald Compress is configured</t>
        </r>
      </text>
    </comment>
    <comment ref="V145" authorId="0" shapeId="0" xr:uid="{00000000-0006-0000-0700-00008D000000}">
      <text>
        <r>
          <rPr>
            <sz val="11"/>
            <rFont val="Calibri"/>
          </rPr>
          <t>Ensure journald Storage is configured</t>
        </r>
      </text>
    </comment>
    <comment ref="W145" authorId="0" shapeId="0" xr:uid="{00000000-0006-0000-0700-00008E000000}">
      <text>
        <r>
          <rPr>
            <sz val="11"/>
            <rFont val="Calibri"/>
          </rPr>
          <t>Ensure rsyslog is installed</t>
        </r>
      </text>
    </comment>
    <comment ref="X145" authorId="0" shapeId="0" xr:uid="{00000000-0006-0000-0700-00008F000000}">
      <text>
        <r>
          <rPr>
            <sz val="11"/>
            <rFont val="Calibri"/>
          </rPr>
          <t>Ensure rsyslog service is enabled and active</t>
        </r>
      </text>
    </comment>
    <comment ref="Y145" authorId="0" shapeId="0" xr:uid="{00000000-0006-0000-0700-000090000000}">
      <text>
        <r>
          <rPr>
            <sz val="11"/>
            <rFont val="Calibri"/>
          </rPr>
          <t>Ensure journald is configured to send logs to rsyslog</t>
        </r>
      </text>
    </comment>
    <comment ref="Z145" authorId="0" shapeId="0" xr:uid="{00000000-0006-0000-0700-000091000000}">
      <text>
        <r>
          <rPr>
            <sz val="11"/>
            <rFont val="Calibri"/>
          </rPr>
          <t>Ensure rsyslog log file creation mode is configured</t>
        </r>
      </text>
    </comment>
    <comment ref="AA145" authorId="0" shapeId="0" xr:uid="{00000000-0006-0000-0700-000092000000}">
      <text>
        <r>
          <rPr>
            <sz val="11"/>
            <rFont val="Calibri"/>
          </rPr>
          <t>Ensure rsyslog logging is configured</t>
        </r>
      </text>
    </comment>
    <comment ref="AB145" authorId="0" shapeId="0" xr:uid="{00000000-0006-0000-0700-000093000000}">
      <text>
        <r>
          <rPr>
            <sz val="11"/>
            <rFont val="Calibri"/>
          </rPr>
          <t>Ensure rsyslog is configured to send logs to a remote log host</t>
        </r>
      </text>
    </comment>
    <comment ref="AC145" authorId="0" shapeId="0" xr:uid="{00000000-0006-0000-0700-000094000000}">
      <text>
        <r>
          <rPr>
            <sz val="11"/>
            <rFont val="Calibri"/>
          </rPr>
          <t>Ensure rsyslog logrotate is configured</t>
        </r>
      </text>
    </comment>
    <comment ref="AD145" authorId="0" shapeId="0" xr:uid="{00000000-0006-0000-0700-000095000000}">
      <text>
        <r>
          <rPr>
            <sz val="11"/>
            <rFont val="Calibri"/>
          </rPr>
          <t>Ensure access to all logfiles has been configured</t>
        </r>
      </text>
    </comment>
    <comment ref="AE145" authorId="0" shapeId="0" xr:uid="{00000000-0006-0000-0700-000096000000}">
      <text>
        <r>
          <rPr>
            <sz val="11"/>
            <rFont val="Calibri"/>
          </rPr>
          <t>Ensure auditd packages are installed</t>
        </r>
      </text>
    </comment>
    <comment ref="AF145" authorId="0" shapeId="0" xr:uid="{00000000-0006-0000-0700-000097000000}">
      <text>
        <r>
          <rPr>
            <sz val="11"/>
            <rFont val="Calibri"/>
          </rPr>
          <t>Ensure auditing for processes that start prior to auditd is enabled</t>
        </r>
      </text>
    </comment>
    <comment ref="AG145" authorId="0" shapeId="0" xr:uid="{00000000-0006-0000-0700-000098000000}">
      <text>
        <r>
          <rPr>
            <sz val="11"/>
            <rFont val="Calibri"/>
          </rPr>
          <t>Ensure audit_backlog_limit is sufficient</t>
        </r>
      </text>
    </comment>
    <comment ref="AH145" authorId="0" shapeId="0" xr:uid="{00000000-0006-0000-0700-000099000000}">
      <text>
        <r>
          <rPr>
            <sz val="11"/>
            <rFont val="Calibri"/>
          </rPr>
          <t>Ensure auditd service is enabled and active</t>
        </r>
      </text>
    </comment>
    <comment ref="AI145" authorId="0" shapeId="0" xr:uid="{00000000-0006-0000-0700-00009A000000}">
      <text>
        <r>
          <rPr>
            <sz val="11"/>
            <rFont val="Calibri"/>
          </rPr>
          <t>Ensure audit log storage size is configured</t>
        </r>
      </text>
    </comment>
    <comment ref="AJ145" authorId="0" shapeId="0" xr:uid="{00000000-0006-0000-0700-00009B000000}">
      <text>
        <r>
          <rPr>
            <sz val="11"/>
            <rFont val="Calibri"/>
          </rPr>
          <t>Ensure audit logs are not automatically deleted</t>
        </r>
      </text>
    </comment>
    <comment ref="AK145" authorId="0" shapeId="0" xr:uid="{00000000-0006-0000-0700-00009C000000}">
      <text>
        <r>
          <rPr>
            <sz val="11"/>
            <rFont val="Calibri"/>
          </rPr>
          <t>Ensure system is disabled when audit logs are full</t>
        </r>
      </text>
    </comment>
    <comment ref="AL145" authorId="0" shapeId="0" xr:uid="{00000000-0006-0000-0700-00009D000000}">
      <text>
        <r>
          <rPr>
            <sz val="11"/>
            <rFont val="Calibri"/>
          </rPr>
          <t>Ensure system warns when audit logs are low on space</t>
        </r>
      </text>
    </comment>
    <comment ref="AM145" authorId="0" shapeId="0" xr:uid="{00000000-0006-0000-0700-00009E000000}">
      <text>
        <r>
          <rPr>
            <sz val="11"/>
            <rFont val="Calibri"/>
          </rPr>
          <t>Ensure changes to system administration scope (sudoers) is collected</t>
        </r>
      </text>
    </comment>
    <comment ref="AN145" authorId="0" shapeId="0" xr:uid="{00000000-0006-0000-0700-00009F000000}">
      <text>
        <r>
          <rPr>
            <sz val="11"/>
            <rFont val="Calibri"/>
          </rPr>
          <t>Ensure actions as another user are always logged</t>
        </r>
      </text>
    </comment>
    <comment ref="AO145" authorId="0" shapeId="0" xr:uid="{00000000-0006-0000-0700-0000A0000000}">
      <text>
        <r>
          <rPr>
            <sz val="11"/>
            <rFont val="Calibri"/>
          </rPr>
          <t>Ensure events that modify the sudo log file are collected</t>
        </r>
      </text>
    </comment>
    <comment ref="AP145" authorId="0" shapeId="0" xr:uid="{00000000-0006-0000-0700-0000A1000000}">
      <text>
        <r>
          <rPr>
            <sz val="11"/>
            <rFont val="Calibri"/>
          </rPr>
          <t>Ensure events that modify date and time information are collected</t>
        </r>
      </text>
    </comment>
    <comment ref="AQ145" authorId="0" shapeId="0" xr:uid="{00000000-0006-0000-0700-0000A2000000}">
      <text>
        <r>
          <rPr>
            <sz val="11"/>
            <rFont val="Calibri"/>
          </rPr>
          <t>Ensure events that modify the system</t>
        </r>
        <r>
          <rPr>
            <sz val="11"/>
            <color rgb="FF000000"/>
            <rFont val="Calibri"/>
          </rPr>
          <t>'</t>
        </r>
        <r>
          <rPr>
            <sz val="11"/>
            <color rgb="FF000000"/>
            <rFont val="Calibri"/>
          </rPr>
          <t>s network environment are collected</t>
        </r>
      </text>
    </comment>
    <comment ref="AR145" authorId="0" shapeId="0" xr:uid="{00000000-0006-0000-0700-0000A3000000}">
      <text>
        <r>
          <rPr>
            <sz val="11"/>
            <rFont val="Calibri"/>
          </rPr>
          <t>Ensure use of privileged commands are collected</t>
        </r>
      </text>
    </comment>
    <comment ref="AS145" authorId="0" shapeId="0" xr:uid="{00000000-0006-0000-0700-0000A4000000}">
      <text>
        <r>
          <rPr>
            <sz val="11"/>
            <rFont val="Calibri"/>
          </rPr>
          <t>Ensure unsuccessful file access attempts are collected</t>
        </r>
      </text>
    </comment>
    <comment ref="AT145" authorId="0" shapeId="0" xr:uid="{00000000-0006-0000-0700-0000A5000000}">
      <text>
        <r>
          <rPr>
            <sz val="11"/>
            <rFont val="Calibri"/>
          </rPr>
          <t>Ensure events that modify user/group information are collected</t>
        </r>
      </text>
    </comment>
    <comment ref="AU145" authorId="0" shapeId="0" xr:uid="{00000000-0006-0000-0700-0000A6000000}">
      <text>
        <r>
          <rPr>
            <sz val="11"/>
            <rFont val="Calibri"/>
          </rPr>
          <t>Ensure discretionary access control permission modification events are collected</t>
        </r>
      </text>
    </comment>
    <comment ref="H146" authorId="0" shapeId="0" xr:uid="{00000000-0006-0000-0700-0000A7000000}">
      <text>
        <r>
          <rPr>
            <sz val="11"/>
            <rFont val="Calibri"/>
          </rPr>
          <t>Ensure noexec option set on /tmp partition</t>
        </r>
      </text>
    </comment>
    <comment ref="I146" authorId="0" shapeId="0" xr:uid="{00000000-0006-0000-0700-0000A8000000}">
      <text>
        <r>
          <rPr>
            <sz val="11"/>
            <rFont val="Calibri"/>
          </rPr>
          <t>Ensure noexec option set on /dev/shm partition</t>
        </r>
      </text>
    </comment>
    <comment ref="J146" authorId="0" shapeId="0" xr:uid="{00000000-0006-0000-0700-0000A9000000}">
      <text>
        <r>
          <rPr>
            <sz val="11"/>
            <rFont val="Calibri"/>
          </rPr>
          <t>Ensure noexec option set on /var/tmp partition</t>
        </r>
      </text>
    </comment>
    <comment ref="K146" authorId="0" shapeId="0" xr:uid="{00000000-0006-0000-0700-0000AA000000}">
      <text>
        <r>
          <rPr>
            <sz val="11"/>
            <rFont val="Calibri"/>
          </rPr>
          <t>Ensure noexec option set on /var/log partition</t>
        </r>
      </text>
    </comment>
    <comment ref="L146" authorId="0" shapeId="0" xr:uid="{00000000-0006-0000-0700-0000AB000000}">
      <text>
        <r>
          <rPr>
            <sz val="11"/>
            <rFont val="Calibri"/>
          </rPr>
          <t>Ensure noexec option set on /var/log/audit partition</t>
        </r>
      </text>
    </comment>
    <comment ref="H151" authorId="0" shapeId="0" xr:uid="{00000000-0006-0000-0700-0000AC000000}">
      <text>
        <r>
          <rPr>
            <sz val="11"/>
            <rFont val="Calibri"/>
          </rPr>
          <t>Ensure cramfs kernel module is not available</t>
        </r>
      </text>
    </comment>
    <comment ref="I151" authorId="0" shapeId="0" xr:uid="{00000000-0006-0000-0700-0000AD000000}">
      <text>
        <r>
          <rPr>
            <sz val="11"/>
            <rFont val="Calibri"/>
          </rPr>
          <t>Ensure freevxfs kernel module is not available</t>
        </r>
      </text>
    </comment>
    <comment ref="J151" authorId="0" shapeId="0" xr:uid="{00000000-0006-0000-0700-0000AE000000}">
      <text>
        <r>
          <rPr>
            <sz val="11"/>
            <rFont val="Calibri"/>
          </rPr>
          <t>Ensure hfs kernel module is not available</t>
        </r>
      </text>
    </comment>
    <comment ref="K151" authorId="0" shapeId="0" xr:uid="{00000000-0006-0000-0700-0000AF000000}">
      <text>
        <r>
          <rPr>
            <sz val="11"/>
            <rFont val="Calibri"/>
          </rPr>
          <t>Ensure hfsplus kernel module is not available</t>
        </r>
      </text>
    </comment>
    <comment ref="L151" authorId="0" shapeId="0" xr:uid="{00000000-0006-0000-0700-0000B0000000}">
      <text>
        <r>
          <rPr>
            <sz val="11"/>
            <rFont val="Calibri"/>
          </rPr>
          <t>Ensure jffs2 kernel module is not available</t>
        </r>
      </text>
    </comment>
    <comment ref="M151" authorId="0" shapeId="0" xr:uid="{00000000-0006-0000-0700-0000B1000000}">
      <text>
        <r>
          <rPr>
            <sz val="11"/>
            <rFont val="Calibri"/>
          </rPr>
          <t>Ensure squashfs kernel module is not available</t>
        </r>
      </text>
    </comment>
    <comment ref="N151" authorId="0" shapeId="0" xr:uid="{00000000-0006-0000-0700-0000B2000000}">
      <text>
        <r>
          <rPr>
            <sz val="11"/>
            <rFont val="Calibri"/>
          </rPr>
          <t>Ensure udf kernel module is not available</t>
        </r>
      </text>
    </comment>
    <comment ref="O151" authorId="0" shapeId="0" xr:uid="{00000000-0006-0000-0700-0000B3000000}">
      <text>
        <r>
          <rPr>
            <sz val="11"/>
            <rFont val="Calibri"/>
          </rPr>
          <t>Ensure usb-storage kernel module is not available</t>
        </r>
      </text>
    </comment>
    <comment ref="P151" authorId="0" shapeId="0" xr:uid="{00000000-0006-0000-0700-0000B4000000}">
      <text>
        <r>
          <rPr>
            <sz val="11"/>
            <rFont val="Calibri"/>
          </rPr>
          <t>Ensure unused filesystems kernel modules are not available</t>
        </r>
      </text>
    </comment>
    <comment ref="Q151" authorId="0" shapeId="0" xr:uid="{00000000-0006-0000-0700-0000B5000000}">
      <text>
        <r>
          <rPr>
            <sz val="11"/>
            <rFont val="Calibri"/>
          </rPr>
          <t>Ensure dccp kernel module is not available</t>
        </r>
      </text>
    </comment>
    <comment ref="R151" authorId="0" shapeId="0" xr:uid="{00000000-0006-0000-0700-0000B6000000}">
      <text>
        <r>
          <rPr>
            <sz val="11"/>
            <rFont val="Calibri"/>
          </rPr>
          <t>Ensure tipc kernel module is not available</t>
        </r>
      </text>
    </comment>
    <comment ref="S151" authorId="0" shapeId="0" xr:uid="{00000000-0006-0000-0700-0000B7000000}">
      <text>
        <r>
          <rPr>
            <sz val="11"/>
            <rFont val="Calibri"/>
          </rPr>
          <t>Ensure rds kernel module is not available</t>
        </r>
      </text>
    </comment>
    <comment ref="T151" authorId="0" shapeId="0" xr:uid="{00000000-0006-0000-0700-0000B8000000}">
      <text>
        <r>
          <rPr>
            <sz val="11"/>
            <rFont val="Calibri"/>
          </rPr>
          <t>Ensure sctp kernel module is not available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Ensure nftables is installed</t>
        </r>
      </text>
    </comment>
    <comment ref="H37" authorId="0" shapeId="0" xr:uid="{00000000-0006-0000-0800-000008000000}">
      <text>
        <r>
          <rPr>
            <sz val="11"/>
            <rFont val="Calibri"/>
          </rPr>
          <t>Ensure a single firewall configuration utility is in use</t>
        </r>
      </text>
    </comment>
    <comment ref="I37" authorId="0" shapeId="0" xr:uid="{00000000-0006-0000-0800-000002000000}">
      <text>
        <r>
          <rPr>
            <sz val="11"/>
            <rFont val="Calibri"/>
          </rPr>
          <t>Ensure firewalld drops unnecessary services and ports</t>
        </r>
      </text>
    </comment>
    <comment ref="J37" authorId="0" shapeId="0" xr:uid="{00000000-0006-0000-0800-000003000000}">
      <text>
        <r>
          <rPr>
            <sz val="11"/>
            <rFont val="Calibri"/>
          </rPr>
          <t>Ensure firewalld loopback traffic is configured</t>
        </r>
      </text>
    </comment>
    <comment ref="K37" authorId="0" shapeId="0" xr:uid="{00000000-0006-0000-0800-000004000000}">
      <text>
        <r>
          <rPr>
            <sz val="11"/>
            <rFont val="Calibri"/>
          </rPr>
          <t>Ensure nftables base chains exist</t>
        </r>
      </text>
    </comment>
    <comment ref="L37" authorId="0" shapeId="0" xr:uid="{00000000-0006-0000-0800-000005000000}">
      <text>
        <r>
          <rPr>
            <sz val="11"/>
            <rFont val="Calibri"/>
          </rPr>
          <t>Ensure nftables established connections are configured</t>
        </r>
      </text>
    </comment>
    <comment ref="M37" authorId="0" shapeId="0" xr:uid="{00000000-0006-0000-0800-000006000000}">
      <text>
        <r>
          <rPr>
            <sz val="11"/>
            <rFont val="Calibri"/>
          </rPr>
          <t>Ensure nftables default deny firewall policy</t>
        </r>
      </text>
    </comment>
    <comment ref="N37" authorId="0" shapeId="0" xr:uid="{00000000-0006-0000-0800-000007000000}">
      <text>
        <r>
          <rPr>
            <sz val="11"/>
            <rFont val="Calibri"/>
          </rPr>
          <t>Ensure nftables loopback traffic is configured</t>
        </r>
      </text>
    </comment>
    <comment ref="G46" authorId="0" shapeId="0" xr:uid="{00000000-0006-0000-0800-000009000000}">
      <text>
        <r>
          <rPr>
            <sz val="11"/>
            <rFont val="Calibri"/>
          </rPr>
          <t>Ensure firewalld drops unnecessary services and ports</t>
        </r>
      </text>
    </comment>
    <comment ref="G47" authorId="0" shapeId="0" xr:uid="{00000000-0006-0000-0800-00000A000000}">
      <text>
        <r>
          <rPr>
            <sz val="11"/>
            <rFont val="Calibri"/>
          </rPr>
          <t>Ensure only approved services are listening on a network interface</t>
        </r>
      </text>
    </comment>
    <comment ref="G52" authorId="0" shapeId="0" xr:uid="{00000000-0006-0000-0800-00000B000000}">
      <text>
        <r>
          <rPr>
            <sz val="11"/>
            <rFont val="Calibri"/>
          </rPr>
          <t>Ensure cramfs kernel module is not available</t>
        </r>
      </text>
    </comment>
    <comment ref="H52" authorId="0" shapeId="0" xr:uid="{00000000-0006-0000-0800-00002C000000}">
      <text>
        <r>
          <rPr>
            <sz val="11"/>
            <rFont val="Calibri"/>
          </rPr>
          <t>Ensure freevxfs kernel module is not available</t>
        </r>
      </text>
    </comment>
    <comment ref="I52" authorId="0" shapeId="0" xr:uid="{00000000-0006-0000-0800-00002D000000}">
      <text>
        <r>
          <rPr>
            <sz val="11"/>
            <rFont val="Calibri"/>
          </rPr>
          <t>Ensure hfs kernel module is not available</t>
        </r>
      </text>
    </comment>
    <comment ref="J52" authorId="0" shapeId="0" xr:uid="{00000000-0006-0000-0800-00002E000000}">
      <text>
        <r>
          <rPr>
            <sz val="11"/>
            <rFont val="Calibri"/>
          </rPr>
          <t>Ensure hfsplus kernel module is not available</t>
        </r>
      </text>
    </comment>
    <comment ref="K52" authorId="0" shapeId="0" xr:uid="{00000000-0006-0000-0800-00002F000000}">
      <text>
        <r>
          <rPr>
            <sz val="11"/>
            <rFont val="Calibri"/>
          </rPr>
          <t>Ensure jffs2 kernel module is not available</t>
        </r>
      </text>
    </comment>
    <comment ref="L52" authorId="0" shapeId="0" xr:uid="{00000000-0006-0000-0800-000030000000}">
      <text>
        <r>
          <rPr>
            <sz val="11"/>
            <rFont val="Calibri"/>
          </rPr>
          <t>Ensure squashfs kernel module is not available</t>
        </r>
      </text>
    </comment>
    <comment ref="M52" authorId="0" shapeId="0" xr:uid="{00000000-0006-0000-0800-000031000000}">
      <text>
        <r>
          <rPr>
            <sz val="11"/>
            <rFont val="Calibri"/>
          </rPr>
          <t>Ensure udf kernel module is not available</t>
        </r>
      </text>
    </comment>
    <comment ref="N52" authorId="0" shapeId="0" xr:uid="{00000000-0006-0000-0800-000032000000}">
      <text>
        <r>
          <rPr>
            <sz val="11"/>
            <rFont val="Calibri"/>
          </rPr>
          <t>Ensure usb-storage kernel module is not available</t>
        </r>
      </text>
    </comment>
    <comment ref="O52" authorId="0" shapeId="0" xr:uid="{00000000-0006-0000-0800-00000C000000}">
      <text>
        <r>
          <rPr>
            <sz val="11"/>
            <rFont val="Calibri"/>
          </rPr>
          <t>Ensure unused filesystems kernel modules are not available</t>
        </r>
      </text>
    </comment>
    <comment ref="P52" authorId="0" shapeId="0" xr:uid="{00000000-0006-0000-0800-00000D000000}">
      <text>
        <r>
          <rPr>
            <sz val="11"/>
            <rFont val="Calibri"/>
          </rPr>
          <t>Ensure nodev option set on /tmp partition</t>
        </r>
      </text>
    </comment>
    <comment ref="Q52" authorId="0" shapeId="0" xr:uid="{00000000-0006-0000-0800-00000E000000}">
      <text>
        <r>
          <rPr>
            <sz val="11"/>
            <rFont val="Calibri"/>
          </rPr>
          <t>Ensure nosuid option set on /tmp partition</t>
        </r>
      </text>
    </comment>
    <comment ref="R52" authorId="0" shapeId="0" xr:uid="{00000000-0006-0000-0800-00000F000000}">
      <text>
        <r>
          <rPr>
            <sz val="11"/>
            <rFont val="Calibri"/>
          </rPr>
          <t>Ensure noexec option set on /tmp partition</t>
        </r>
      </text>
    </comment>
    <comment ref="S52" authorId="0" shapeId="0" xr:uid="{00000000-0006-0000-0800-000010000000}">
      <text>
        <r>
          <rPr>
            <sz val="11"/>
            <rFont val="Calibri"/>
          </rPr>
          <t>Ensure nodev option set on /dev/shm partition</t>
        </r>
      </text>
    </comment>
    <comment ref="T52" authorId="0" shapeId="0" xr:uid="{00000000-0006-0000-0800-000011000000}">
      <text>
        <r>
          <rPr>
            <sz val="11"/>
            <rFont val="Calibri"/>
          </rPr>
          <t>Ensure nosuid option set on /dev/shm partition</t>
        </r>
      </text>
    </comment>
    <comment ref="U52" authorId="0" shapeId="0" xr:uid="{00000000-0006-0000-0800-000012000000}">
      <text>
        <r>
          <rPr>
            <sz val="11"/>
            <rFont val="Calibri"/>
          </rPr>
          <t>Ensure noexec option set on /dev/shm partition</t>
        </r>
      </text>
    </comment>
    <comment ref="V52" authorId="0" shapeId="0" xr:uid="{00000000-0006-0000-0800-000013000000}">
      <text>
        <r>
          <rPr>
            <sz val="11"/>
            <rFont val="Calibri"/>
          </rPr>
          <t>Ensure nodev option set on /home partition</t>
        </r>
      </text>
    </comment>
    <comment ref="W52" authorId="0" shapeId="0" xr:uid="{00000000-0006-0000-0800-000014000000}">
      <text>
        <r>
          <rPr>
            <sz val="11"/>
            <rFont val="Calibri"/>
          </rPr>
          <t>Ensure nosuid option set on /home partition</t>
        </r>
      </text>
    </comment>
    <comment ref="X52" authorId="0" shapeId="0" xr:uid="{00000000-0006-0000-0800-000015000000}">
      <text>
        <r>
          <rPr>
            <sz val="11"/>
            <rFont val="Calibri"/>
          </rPr>
          <t>Ensure nodev option set on /var partition</t>
        </r>
      </text>
    </comment>
    <comment ref="Y52" authorId="0" shapeId="0" xr:uid="{00000000-0006-0000-0800-000016000000}">
      <text>
        <r>
          <rPr>
            <sz val="11"/>
            <rFont val="Calibri"/>
          </rPr>
          <t>Ensure nosuid option set on /var partition</t>
        </r>
      </text>
    </comment>
    <comment ref="Z52" authorId="0" shapeId="0" xr:uid="{00000000-0006-0000-0800-000017000000}">
      <text>
        <r>
          <rPr>
            <sz val="11"/>
            <rFont val="Calibri"/>
          </rPr>
          <t>Ensure nodev option set on /var/tmp partition</t>
        </r>
      </text>
    </comment>
    <comment ref="AA52" authorId="0" shapeId="0" xr:uid="{00000000-0006-0000-0800-000018000000}">
      <text>
        <r>
          <rPr>
            <sz val="11"/>
            <rFont val="Calibri"/>
          </rPr>
          <t>Ensure nosuid option set on /var/tmp partition</t>
        </r>
      </text>
    </comment>
    <comment ref="AB52" authorId="0" shapeId="0" xr:uid="{00000000-0006-0000-0800-000019000000}">
      <text>
        <r>
          <rPr>
            <sz val="11"/>
            <rFont val="Calibri"/>
          </rPr>
          <t>Ensure noexec option set on /var/tmp partition</t>
        </r>
      </text>
    </comment>
    <comment ref="AC52" authorId="0" shapeId="0" xr:uid="{00000000-0006-0000-0800-00001A000000}">
      <text>
        <r>
          <rPr>
            <sz val="11"/>
            <rFont val="Calibri"/>
          </rPr>
          <t>Ensure nodev option set on /var/log partition</t>
        </r>
      </text>
    </comment>
    <comment ref="AD52" authorId="0" shapeId="0" xr:uid="{00000000-0006-0000-0800-00001B000000}">
      <text>
        <r>
          <rPr>
            <sz val="11"/>
            <rFont val="Calibri"/>
          </rPr>
          <t>Ensure nosuid option set on /var/log partition</t>
        </r>
      </text>
    </comment>
    <comment ref="AE52" authorId="0" shapeId="0" xr:uid="{00000000-0006-0000-0800-00001C000000}">
      <text>
        <r>
          <rPr>
            <sz val="11"/>
            <rFont val="Calibri"/>
          </rPr>
          <t>Ensure noexec option set on /var/log partition</t>
        </r>
      </text>
    </comment>
    <comment ref="AF52" authorId="0" shapeId="0" xr:uid="{00000000-0006-0000-0800-00001D000000}">
      <text>
        <r>
          <rPr>
            <sz val="11"/>
            <rFont val="Calibri"/>
          </rPr>
          <t>Ensure nodev option set on /var/log/audit partition</t>
        </r>
      </text>
    </comment>
    <comment ref="AG52" authorId="0" shapeId="0" xr:uid="{00000000-0006-0000-0800-00001E000000}">
      <text>
        <r>
          <rPr>
            <sz val="11"/>
            <rFont val="Calibri"/>
          </rPr>
          <t>Ensure nosuid option set on /var/log/audit partition</t>
        </r>
      </text>
    </comment>
    <comment ref="AH52" authorId="0" shapeId="0" xr:uid="{00000000-0006-0000-0800-00001F000000}">
      <text>
        <r>
          <rPr>
            <sz val="11"/>
            <rFont val="Calibri"/>
          </rPr>
          <t>Ensure noexec option set on /var/log/audit partition</t>
        </r>
      </text>
    </comment>
    <comment ref="AI52" authorId="0" shapeId="0" xr:uid="{00000000-0006-0000-0800-000020000000}">
      <text>
        <r>
          <rPr>
            <sz val="11"/>
            <rFont val="Calibri"/>
          </rPr>
          <t>Ensure SELinux is installed</t>
        </r>
      </text>
    </comment>
    <comment ref="AJ52" authorId="0" shapeId="0" xr:uid="{00000000-0006-0000-0800-000021000000}">
      <text>
        <r>
          <rPr>
            <sz val="11"/>
            <rFont val="Calibri"/>
          </rPr>
          <t>Ensure SELinux is not disabled in bootloader configuration</t>
        </r>
      </text>
    </comment>
    <comment ref="AK52" authorId="0" shapeId="0" xr:uid="{00000000-0006-0000-0800-000022000000}">
      <text>
        <r>
          <rPr>
            <sz val="11"/>
            <rFont val="Calibri"/>
          </rPr>
          <t>Ensure SELinux policy is configured</t>
        </r>
      </text>
    </comment>
    <comment ref="AL52" authorId="0" shapeId="0" xr:uid="{00000000-0006-0000-0800-000023000000}">
      <text>
        <r>
          <rPr>
            <sz val="11"/>
            <rFont val="Calibri"/>
          </rPr>
          <t>Ensure the SELinux mode is not disabled</t>
        </r>
      </text>
    </comment>
    <comment ref="AM52" authorId="0" shapeId="0" xr:uid="{00000000-0006-0000-0800-000024000000}">
      <text>
        <r>
          <rPr>
            <sz val="11"/>
            <rFont val="Calibri"/>
          </rPr>
          <t>Ensure the SELinux mode is enforcing</t>
        </r>
      </text>
    </comment>
    <comment ref="AN52" authorId="0" shapeId="0" xr:uid="{00000000-0006-0000-0800-000025000000}">
      <text>
        <r>
          <rPr>
            <sz val="11"/>
            <rFont val="Calibri"/>
          </rPr>
          <t>Ensure no unconfined services exist</t>
        </r>
      </text>
    </comment>
    <comment ref="AO52" authorId="0" shapeId="0" xr:uid="{00000000-0006-0000-0800-000026000000}">
      <text>
        <r>
          <rPr>
            <sz val="11"/>
            <rFont val="Calibri"/>
          </rPr>
          <t>Ensure the MCS Translation Service (mcstrans) is not installed</t>
        </r>
      </text>
    </comment>
    <comment ref="AP52" authorId="0" shapeId="0" xr:uid="{00000000-0006-0000-0800-000027000000}">
      <text>
        <r>
          <rPr>
            <sz val="11"/>
            <rFont val="Calibri"/>
          </rPr>
          <t>Ensure SETroubleshoot is not installed</t>
        </r>
      </text>
    </comment>
    <comment ref="AQ52" authorId="0" shapeId="0" xr:uid="{00000000-0006-0000-0800-000028000000}">
      <text>
        <r>
          <rPr>
            <sz val="11"/>
            <rFont val="Calibri"/>
          </rPr>
          <t>Ensure address space layout randomization is enabled</t>
        </r>
      </text>
    </comment>
    <comment ref="AR52" authorId="0" shapeId="0" xr:uid="{00000000-0006-0000-0800-000029000000}">
      <text>
        <r>
          <rPr>
            <sz val="11"/>
            <rFont val="Calibri"/>
          </rPr>
          <t>Ensure GNOME Display Manager is removed</t>
        </r>
      </text>
    </comment>
    <comment ref="AS52" authorId="0" shapeId="0" xr:uid="{00000000-0006-0000-0800-00002A000000}">
      <text>
        <r>
          <rPr>
            <sz val="11"/>
            <rFont val="Calibri"/>
          </rPr>
          <t>Ensure XDMCP is not enabled</t>
        </r>
      </text>
    </comment>
    <comment ref="AT52" authorId="0" shapeId="0" xr:uid="{00000000-0006-0000-0800-00002B000000}">
      <text>
        <r>
          <rPr>
            <sz val="11"/>
            <rFont val="Calibri"/>
          </rPr>
          <t>Ensure autofs services are not in use</t>
        </r>
      </text>
    </comment>
    <comment ref="G59" authorId="0" shapeId="0" xr:uid="{00000000-0006-0000-0800-000033000000}">
      <text>
        <r>
          <rPr>
            <sz val="11"/>
            <rFont val="Calibri"/>
          </rPr>
          <t>Ensure GDM automatic mounting of removable media is disabled</t>
        </r>
      </text>
    </comment>
    <comment ref="H59" authorId="0" shapeId="0" xr:uid="{00000000-0006-0000-0800-000034000000}">
      <text>
        <r>
          <rPr>
            <sz val="11"/>
            <rFont val="Calibri"/>
          </rPr>
          <t>Ensure GDM disabling automatic mounting of removable media is not overridden</t>
        </r>
      </text>
    </comment>
    <comment ref="I59" authorId="0" shapeId="0" xr:uid="{00000000-0006-0000-0800-000035000000}">
      <text>
        <r>
          <rPr>
            <sz val="11"/>
            <rFont val="Calibri"/>
          </rPr>
          <t>Ensure GDM autorun-never is enabled</t>
        </r>
      </text>
    </comment>
    <comment ref="J59" authorId="0" shapeId="0" xr:uid="{00000000-0006-0000-0800-000036000000}">
      <text>
        <r>
          <rPr>
            <sz val="11"/>
            <rFont val="Calibri"/>
          </rPr>
          <t>Ensure GDM autorun-never is not overridden</t>
        </r>
      </text>
    </comment>
    <comment ref="G60" authorId="0" shapeId="0" xr:uid="{00000000-0006-0000-0800-000037000000}">
      <text>
        <r>
          <rPr>
            <sz val="11"/>
            <rFont val="Calibri"/>
          </rPr>
          <t>Ensure GDM screen locks when the user is idle</t>
        </r>
      </text>
    </comment>
    <comment ref="H60" authorId="0" shapeId="0" xr:uid="{00000000-0006-0000-0800-000038000000}">
      <text>
        <r>
          <rPr>
            <sz val="11"/>
            <rFont val="Calibri"/>
          </rPr>
          <t>Ensure GDM screen locks cannot be overridden</t>
        </r>
      </text>
    </comment>
    <comment ref="G71" authorId="0" shapeId="0" xr:uid="{00000000-0006-0000-0800-000039000000}">
      <text>
        <r>
          <rPr>
            <sz val="11"/>
            <rFont val="Calibri"/>
          </rPr>
          <t>Ensure updates, patches, and additional security software are installed</t>
        </r>
      </text>
    </comment>
    <comment ref="H71" authorId="0" shapeId="0" xr:uid="{00000000-0006-0000-0800-00003A000000}">
      <text>
        <r>
          <rPr>
            <sz val="11"/>
            <rFont val="Calibri"/>
          </rPr>
          <t>Ensure latest version of pam is installed</t>
        </r>
      </text>
    </comment>
    <comment ref="I71" authorId="0" shapeId="0" xr:uid="{00000000-0006-0000-0800-00003B000000}">
      <text>
        <r>
          <rPr>
            <sz val="11"/>
            <rFont val="Calibri"/>
          </rPr>
          <t>Ensure latest version of authselect is installed</t>
        </r>
      </text>
    </comment>
    <comment ref="J71" authorId="0" shapeId="0" xr:uid="{00000000-0006-0000-0800-00003C000000}">
      <text>
        <r>
          <rPr>
            <sz val="11"/>
            <rFont val="Calibri"/>
          </rPr>
          <t>Ensure latest version of libpwquality is installed</t>
        </r>
      </text>
    </comment>
    <comment ref="G80" authorId="0" shapeId="0" xr:uid="{00000000-0006-0000-0800-00003D000000}">
      <text>
        <r>
          <rPr>
            <sz val="11"/>
            <rFont val="Calibri"/>
          </rPr>
          <t>Ensure root is the only UID 0 account</t>
        </r>
      </text>
    </comment>
    <comment ref="H80" authorId="0" shapeId="0" xr:uid="{00000000-0006-0000-0800-00003E000000}">
      <text>
        <r>
          <rPr>
            <sz val="11"/>
            <rFont val="Calibri"/>
          </rPr>
          <t>Ensure root is the only GID 0 account</t>
        </r>
      </text>
    </comment>
    <comment ref="I80" authorId="0" shapeId="0" xr:uid="{00000000-0006-0000-0800-00003F000000}">
      <text>
        <r>
          <rPr>
            <sz val="11"/>
            <rFont val="Calibri"/>
          </rPr>
          <t>Ensure group root is the only GID 0 group</t>
        </r>
      </text>
    </comment>
    <comment ref="J80" authorId="0" shapeId="0" xr:uid="{00000000-0006-0000-0800-000040000000}">
      <text>
        <r>
          <rPr>
            <sz val="11"/>
            <rFont val="Calibri"/>
          </rPr>
          <t>Ensure system accounts do not have a valid login shell</t>
        </r>
      </text>
    </comment>
    <comment ref="K80" authorId="0" shapeId="0" xr:uid="{00000000-0006-0000-0800-000041000000}">
      <text>
        <r>
          <rPr>
            <sz val="11"/>
            <rFont val="Calibri"/>
          </rPr>
          <t>Ensure no duplicate UIDs exist</t>
        </r>
      </text>
    </comment>
    <comment ref="L80" authorId="0" shapeId="0" xr:uid="{00000000-0006-0000-0800-000042000000}">
      <text>
        <r>
          <rPr>
            <sz val="11"/>
            <rFont val="Calibri"/>
          </rPr>
          <t>Ensure no duplicate user names exist</t>
        </r>
      </text>
    </comment>
    <comment ref="G81" authorId="0" shapeId="0" xr:uid="{00000000-0006-0000-0800-000043000000}">
      <text>
        <r>
          <rPr>
            <sz val="11"/>
            <rFont val="Calibri"/>
          </rPr>
          <t>Ensure sshd HostbasedAuthentication is disabled</t>
        </r>
      </text>
    </comment>
    <comment ref="H81" authorId="0" shapeId="0" xr:uid="{00000000-0006-0000-0800-000044000000}">
      <text>
        <r>
          <rPr>
            <sz val="11"/>
            <rFont val="Calibri"/>
          </rPr>
          <t>Ensure sshd IgnoreRhosts is enabled</t>
        </r>
      </text>
    </comment>
    <comment ref="I81" authorId="0" shapeId="0" xr:uid="{00000000-0006-0000-0800-000045000000}">
      <text>
        <r>
          <rPr>
            <sz val="11"/>
            <rFont val="Calibri"/>
          </rPr>
          <t>Ensure sshd PermitEmptyPasswords is disabled</t>
        </r>
      </text>
    </comment>
    <comment ref="J81" authorId="0" shapeId="0" xr:uid="{00000000-0006-0000-0800-000046000000}">
      <text>
        <r>
          <rPr>
            <sz val="11"/>
            <rFont val="Calibri"/>
          </rPr>
          <t>Ensure pam_unix does not include nullok</t>
        </r>
      </text>
    </comment>
    <comment ref="K81" authorId="0" shapeId="0" xr:uid="{00000000-0006-0000-0800-000047000000}">
      <text>
        <r>
          <rPr>
            <sz val="11"/>
            <rFont val="Calibri"/>
          </rPr>
          <t>Ensure accounts in /etc/passwd use shadowed passwords</t>
        </r>
      </text>
    </comment>
    <comment ref="L81" authorId="0" shapeId="0" xr:uid="{00000000-0006-0000-0800-000048000000}">
      <text>
        <r>
          <rPr>
            <sz val="11"/>
            <rFont val="Calibri"/>
          </rPr>
          <t>Ensure /etc/shadow password fields are not empty</t>
        </r>
      </text>
    </comment>
    <comment ref="G82" authorId="0" shapeId="0" xr:uid="{00000000-0006-0000-0800-000049000000}">
      <text>
        <r>
          <rPr>
            <sz val="11"/>
            <rFont val="Calibri"/>
          </rPr>
          <t>Ensure inactive password lock is configured</t>
        </r>
      </text>
    </comment>
    <comment ref="H82" authorId="0" shapeId="0" xr:uid="{00000000-0006-0000-0800-00004A000000}">
      <text>
        <r>
          <rPr>
            <sz val="11"/>
            <rFont val="Calibri"/>
          </rPr>
          <t>Ensure accounts without a valid login shell are locked</t>
        </r>
      </text>
    </comment>
    <comment ref="G83" authorId="0" shapeId="0" xr:uid="{00000000-0006-0000-0800-00004B000000}">
      <text>
        <r>
          <rPr>
            <sz val="11"/>
            <rFont val="Calibri"/>
          </rPr>
          <t>Ensure crontab is restricted to authorized users</t>
        </r>
      </text>
    </comment>
    <comment ref="H83" authorId="0" shapeId="0" xr:uid="{00000000-0006-0000-0800-00004C000000}">
      <text>
        <r>
          <rPr>
            <sz val="11"/>
            <rFont val="Calibri"/>
          </rPr>
          <t>Ensure at is restricted to authorized users</t>
        </r>
      </text>
    </comment>
    <comment ref="I83" authorId="0" shapeId="0" xr:uid="{00000000-0006-0000-0800-00004D000000}">
      <text>
        <r>
          <rPr>
            <sz val="11"/>
            <rFont val="Calibri"/>
          </rPr>
          <t>Ensure sshd access is configured</t>
        </r>
      </text>
    </comment>
    <comment ref="G85" authorId="0" shapeId="0" xr:uid="{00000000-0006-0000-0800-00004E000000}">
      <text>
        <r>
          <rPr>
            <sz val="11"/>
            <rFont val="Calibri"/>
          </rPr>
          <t>Ensure sshd PermitRootLogin is disabled</t>
        </r>
      </text>
    </comment>
    <comment ref="H85" authorId="0" shapeId="0" xr:uid="{00000000-0006-0000-0800-00004F000000}">
      <text>
        <r>
          <rPr>
            <sz val="11"/>
            <rFont val="Calibri"/>
          </rPr>
          <t>Ensure sudo is installed</t>
        </r>
      </text>
    </comment>
    <comment ref="I85" authorId="0" shapeId="0" xr:uid="{00000000-0006-0000-0800-000050000000}">
      <text>
        <r>
          <rPr>
            <sz val="11"/>
            <rFont val="Calibri"/>
          </rPr>
          <t>Ensure users must provide password for escalation</t>
        </r>
      </text>
    </comment>
    <comment ref="J85" authorId="0" shapeId="0" xr:uid="{00000000-0006-0000-0800-000051000000}">
      <text>
        <r>
          <rPr>
            <sz val="11"/>
            <rFont val="Calibri"/>
          </rPr>
          <t>Ensure re-authentication for privilege escalation is not disabled globally</t>
        </r>
      </text>
    </comment>
    <comment ref="K85" authorId="0" shapeId="0" xr:uid="{00000000-0006-0000-0800-000052000000}">
      <text>
        <r>
          <rPr>
            <sz val="11"/>
            <rFont val="Calibri"/>
          </rPr>
          <t>Ensure access to the su command is restricted</t>
        </r>
      </text>
    </comment>
    <comment ref="L85" authorId="0" shapeId="0" xr:uid="{00000000-0006-0000-0800-000053000000}">
      <text>
        <r>
          <rPr>
            <sz val="11"/>
            <rFont val="Calibri"/>
          </rPr>
          <t>Ensure password failed attempts lockout includes root account</t>
        </r>
      </text>
    </comment>
    <comment ref="M85" authorId="0" shapeId="0" xr:uid="{00000000-0006-0000-0800-000054000000}">
      <text>
        <r>
          <rPr>
            <sz val="11"/>
            <rFont val="Calibri"/>
          </rPr>
          <t>Ensure root account access is controlled</t>
        </r>
      </text>
    </comment>
    <comment ref="G86" authorId="0" shapeId="0" xr:uid="{00000000-0006-0000-0800-000055000000}">
      <text>
        <r>
          <rPr>
            <sz val="11"/>
            <rFont val="Calibri"/>
          </rPr>
          <t>Ensure users must provide password for escalation</t>
        </r>
      </text>
    </comment>
    <comment ref="H86" authorId="0" shapeId="0" xr:uid="{00000000-0006-0000-0800-000056000000}">
      <text>
        <r>
          <rPr>
            <sz val="11"/>
            <rFont val="Calibri"/>
          </rPr>
          <t>Ensure re-authentication for privilege escalation is not disabled globally</t>
        </r>
      </text>
    </comment>
    <comment ref="G91" authorId="0" shapeId="0" xr:uid="{00000000-0006-0000-0800-000057000000}">
      <text>
        <r>
          <rPr>
            <sz val="11"/>
            <rFont val="Calibri"/>
          </rPr>
          <t>Ensure password length is configured</t>
        </r>
      </text>
    </comment>
    <comment ref="H91" authorId="0" shapeId="0" xr:uid="{00000000-0006-0000-0800-000058000000}">
      <text>
        <r>
          <rPr>
            <sz val="11"/>
            <rFont val="Calibri"/>
          </rPr>
          <t>Ensure password complexity is configured</t>
        </r>
      </text>
    </comment>
    <comment ref="I91" authorId="0" shapeId="0" xr:uid="{00000000-0006-0000-0800-000059000000}">
      <text>
        <r>
          <rPr>
            <sz val="11"/>
            <rFont val="Calibri"/>
          </rPr>
          <t>Ensure password quality is enforced for the root user</t>
        </r>
      </text>
    </comment>
    <comment ref="J91" authorId="0" shapeId="0" xr:uid="{00000000-0006-0000-0800-00005A000000}">
      <text>
        <r>
          <rPr>
            <sz val="11"/>
            <rFont val="Calibri"/>
          </rPr>
          <t>Ensure pam_unix includes a strong password hashing algorithm</t>
        </r>
      </text>
    </comment>
    <comment ref="K91" authorId="0" shapeId="0" xr:uid="{00000000-0006-0000-0800-00005B000000}">
      <text>
        <r>
          <rPr>
            <sz val="11"/>
            <rFont val="Calibri"/>
          </rPr>
          <t>Ensure strong password hashing algorithm is configured</t>
        </r>
      </text>
    </comment>
    <comment ref="G92" authorId="0" shapeId="0" xr:uid="{00000000-0006-0000-0800-00005C000000}">
      <text>
        <r>
          <rPr>
            <sz val="11"/>
            <rFont val="Calibri"/>
          </rPr>
          <t>Ensure pam_pwquality module is enabled</t>
        </r>
      </text>
    </comment>
    <comment ref="H92" authorId="0" shapeId="0" xr:uid="{00000000-0006-0000-0800-00005D000000}">
      <text>
        <r>
          <rPr>
            <sz val="11"/>
            <rFont val="Calibri"/>
          </rPr>
          <t>Ensure pam_pwhistory module is enabled</t>
        </r>
      </text>
    </comment>
    <comment ref="I92" authorId="0" shapeId="0" xr:uid="{00000000-0006-0000-0800-00005E000000}">
      <text>
        <r>
          <rPr>
            <sz val="11"/>
            <rFont val="Calibri"/>
          </rPr>
          <t>Ensure password number of changed characters is configured</t>
        </r>
      </text>
    </comment>
    <comment ref="J92" authorId="0" shapeId="0" xr:uid="{00000000-0006-0000-0800-00005F000000}">
      <text>
        <r>
          <rPr>
            <sz val="11"/>
            <rFont val="Calibri"/>
          </rPr>
          <t>Ensure password length is configured</t>
        </r>
      </text>
    </comment>
    <comment ref="K92" authorId="0" shapeId="0" xr:uid="{00000000-0006-0000-0800-000060000000}">
      <text>
        <r>
          <rPr>
            <sz val="11"/>
            <rFont val="Calibri"/>
          </rPr>
          <t>Ensure password complexity is configured</t>
        </r>
      </text>
    </comment>
    <comment ref="L92" authorId="0" shapeId="0" xr:uid="{00000000-0006-0000-0800-000061000000}">
      <text>
        <r>
          <rPr>
            <sz val="11"/>
            <rFont val="Calibri"/>
          </rPr>
          <t>Ensure password same consecutive characters is configured</t>
        </r>
      </text>
    </comment>
    <comment ref="M92" authorId="0" shapeId="0" xr:uid="{00000000-0006-0000-0800-000062000000}">
      <text>
        <r>
          <rPr>
            <sz val="11"/>
            <rFont val="Calibri"/>
          </rPr>
          <t>Ensure password maximum sequential characters is configured</t>
        </r>
      </text>
    </comment>
    <comment ref="N92" authorId="0" shapeId="0" xr:uid="{00000000-0006-0000-0800-000063000000}">
      <text>
        <r>
          <rPr>
            <sz val="11"/>
            <rFont val="Calibri"/>
          </rPr>
          <t>Ensure password dictionary check is enabled</t>
        </r>
      </text>
    </comment>
    <comment ref="O92" authorId="0" shapeId="0" xr:uid="{00000000-0006-0000-0800-000064000000}">
      <text>
        <r>
          <rPr>
            <sz val="11"/>
            <rFont val="Calibri"/>
          </rPr>
          <t>Ensure password quality is enforced for the root user</t>
        </r>
      </text>
    </comment>
    <comment ref="P92" authorId="0" shapeId="0" xr:uid="{00000000-0006-0000-0800-000065000000}">
      <text>
        <r>
          <rPr>
            <sz val="11"/>
            <rFont val="Calibri"/>
          </rPr>
          <t>Ensure password history remember is configured</t>
        </r>
      </text>
    </comment>
    <comment ref="Q92" authorId="0" shapeId="0" xr:uid="{00000000-0006-0000-0800-000066000000}">
      <text>
        <r>
          <rPr>
            <sz val="11"/>
            <rFont val="Calibri"/>
          </rPr>
          <t>Ensure password history is enforced for the root user</t>
        </r>
      </text>
    </comment>
    <comment ref="R92" authorId="0" shapeId="0" xr:uid="{00000000-0006-0000-0800-000067000000}">
      <text>
        <r>
          <rPr>
            <sz val="11"/>
            <rFont val="Calibri"/>
          </rPr>
          <t>Ensure password expiration is configured</t>
        </r>
      </text>
    </comment>
    <comment ref="S92" authorId="0" shapeId="0" xr:uid="{00000000-0006-0000-0800-000068000000}">
      <text>
        <r>
          <rPr>
            <sz val="11"/>
            <rFont val="Calibri"/>
          </rPr>
          <t>Ensure minimum password days is configured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Ensure a single firewall configuration utility is in use</t>
        </r>
      </text>
    </comment>
    <comment ref="M7" authorId="0" shapeId="0" xr:uid="{00000000-0006-0000-0A00-000005000000}">
      <text>
        <r>
          <rPr>
            <sz val="11"/>
            <rFont val="Calibri"/>
          </rPr>
          <t>Ensure firewalld loopback traffic is configured</t>
        </r>
      </text>
    </comment>
    <comment ref="N7" authorId="0" shapeId="0" xr:uid="{00000000-0006-0000-0A00-000002000000}">
      <text>
        <r>
          <rPr>
            <sz val="11"/>
            <rFont val="Calibri"/>
          </rPr>
          <t>Ensure nftables base chains exist</t>
        </r>
      </text>
    </comment>
    <comment ref="O7" authorId="0" shapeId="0" xr:uid="{00000000-0006-0000-0A00-000003000000}">
      <text>
        <r>
          <rPr>
            <sz val="11"/>
            <rFont val="Calibri"/>
          </rPr>
          <t>Ensure nftables established connections are configured</t>
        </r>
      </text>
    </comment>
    <comment ref="P7" authorId="0" shapeId="0" xr:uid="{00000000-0006-0000-0A00-000004000000}">
      <text>
        <r>
          <rPr>
            <sz val="11"/>
            <rFont val="Calibri"/>
          </rPr>
          <t>Ensure nftables loopback traffic is configured</t>
        </r>
      </text>
    </comment>
    <comment ref="L11" authorId="0" shapeId="0" xr:uid="{00000000-0006-0000-0A00-000006000000}">
      <text>
        <r>
          <rPr>
            <sz val="11"/>
            <rFont val="Calibri"/>
          </rPr>
          <t>Ensure firewalld drops unnecessary services and ports</t>
        </r>
      </text>
    </comment>
    <comment ref="L16" authorId="0" shapeId="0" xr:uid="{00000000-0006-0000-0A00-000007000000}">
      <text>
        <r>
          <rPr>
            <sz val="11"/>
            <rFont val="Calibri"/>
          </rPr>
          <t>Ensure nftables default deny firewall policy</t>
        </r>
      </text>
    </comment>
    <comment ref="L20" authorId="0" shapeId="0" xr:uid="{00000000-0006-0000-0A00-000008000000}">
      <text>
        <r>
          <rPr>
            <sz val="11"/>
            <rFont val="Calibri"/>
          </rPr>
          <t>Ensure nftables is installed</t>
        </r>
      </text>
    </comment>
    <comment ref="L22" authorId="0" shapeId="0" xr:uid="{00000000-0006-0000-0A00-000009000000}">
      <text>
        <r>
          <rPr>
            <sz val="11"/>
            <rFont val="Calibri"/>
          </rPr>
          <t>Ensure reverse path filtering is enabled</t>
        </r>
      </text>
    </comment>
    <comment ref="L32" authorId="0" shapeId="0" xr:uid="{00000000-0006-0000-0A00-00000A000000}">
      <text>
        <r>
          <rPr>
            <sz val="11"/>
            <rFont val="Calibri"/>
          </rPr>
          <t>Ensure /tmp is a separate partition</t>
        </r>
      </text>
    </comment>
    <comment ref="M32" authorId="0" shapeId="0" xr:uid="{00000000-0006-0000-0A00-000013000000}">
      <text>
        <r>
          <rPr>
            <sz val="11"/>
            <rFont val="Calibri"/>
          </rPr>
          <t>Ensure /dev/shm is a separate partition</t>
        </r>
      </text>
    </comment>
    <comment ref="N32" authorId="0" shapeId="0" xr:uid="{00000000-0006-0000-0A00-000014000000}">
      <text>
        <r>
          <rPr>
            <sz val="11"/>
            <rFont val="Calibri"/>
          </rPr>
          <t>Ensure separate partition exists for /home</t>
        </r>
      </text>
    </comment>
    <comment ref="O32" authorId="0" shapeId="0" xr:uid="{00000000-0006-0000-0A00-000015000000}">
      <text>
        <r>
          <rPr>
            <sz val="11"/>
            <rFont val="Calibri"/>
          </rPr>
          <t>Ensure separate partition exists for /var</t>
        </r>
      </text>
    </comment>
    <comment ref="P32" authorId="0" shapeId="0" xr:uid="{00000000-0006-0000-0A00-000016000000}">
      <text>
        <r>
          <rPr>
            <sz val="11"/>
            <rFont val="Calibri"/>
          </rPr>
          <t>Ensure separate partition exists for /var/tmp</t>
        </r>
      </text>
    </comment>
    <comment ref="Q32" authorId="0" shapeId="0" xr:uid="{00000000-0006-0000-0A00-00000B000000}">
      <text>
        <r>
          <rPr>
            <sz val="11"/>
            <rFont val="Calibri"/>
          </rPr>
          <t>Ensure separate partition exists for /var/log</t>
        </r>
      </text>
    </comment>
    <comment ref="R32" authorId="0" shapeId="0" xr:uid="{00000000-0006-0000-0A00-00000C000000}">
      <text>
        <r>
          <rPr>
            <sz val="11"/>
            <rFont val="Calibri"/>
          </rPr>
          <t>Ensure separate partition exists for /var/log/audit</t>
        </r>
      </text>
    </comment>
    <comment ref="S32" authorId="0" shapeId="0" xr:uid="{00000000-0006-0000-0A00-00000D000000}">
      <text>
        <r>
          <rPr>
            <sz val="11"/>
            <rFont val="Calibri"/>
          </rPr>
          <t>Ensure gpgcheck is globally activated</t>
        </r>
      </text>
    </comment>
    <comment ref="T32" authorId="0" shapeId="0" xr:uid="{00000000-0006-0000-0A00-00000E000000}">
      <text>
        <r>
          <rPr>
            <sz val="11"/>
            <rFont val="Calibri"/>
          </rPr>
          <t>Ensure repo_gpgcheck is globally activated</t>
        </r>
      </text>
    </comment>
    <comment ref="U32" authorId="0" shapeId="0" xr:uid="{00000000-0006-0000-0A00-00000F000000}">
      <text>
        <r>
          <rPr>
            <sz val="11"/>
            <rFont val="Calibri"/>
          </rPr>
          <t>Ensure package manager repositories are configured</t>
        </r>
      </text>
    </comment>
    <comment ref="V32" authorId="0" shapeId="0" xr:uid="{00000000-0006-0000-0A00-000010000000}">
      <text>
        <r>
          <rPr>
            <sz val="11"/>
            <rFont val="Calibri"/>
          </rPr>
          <t>Ensure SELinux is installed</t>
        </r>
      </text>
    </comment>
    <comment ref="W32" authorId="0" shapeId="0" xr:uid="{00000000-0006-0000-0A00-000011000000}">
      <text>
        <r>
          <rPr>
            <sz val="11"/>
            <rFont val="Calibri"/>
          </rPr>
          <t>Ensure SELinux is not disabled in bootloader configuration</t>
        </r>
      </text>
    </comment>
    <comment ref="X32" authorId="0" shapeId="0" xr:uid="{00000000-0006-0000-0A00-000012000000}">
      <text>
        <r>
          <rPr>
            <sz val="11"/>
            <rFont val="Calibri"/>
          </rPr>
          <t>Ensure the SELinux mode is not disabled</t>
        </r>
      </text>
    </comment>
    <comment ref="L35" authorId="0" shapeId="0" xr:uid="{00000000-0006-0000-0A00-000017000000}">
      <text>
        <r>
          <rPr>
            <sz val="11"/>
            <rFont val="Calibri"/>
          </rPr>
          <t>Ensure cramfs kernel module is not available</t>
        </r>
      </text>
    </comment>
    <comment ref="M35" authorId="0" shapeId="0" xr:uid="{00000000-0006-0000-0A00-000033000000}">
      <text>
        <r>
          <rPr>
            <sz val="11"/>
            <rFont val="Calibri"/>
          </rPr>
          <t>Ensure freevxfs kernel module is not available</t>
        </r>
      </text>
    </comment>
    <comment ref="N35" authorId="0" shapeId="0" xr:uid="{00000000-0006-0000-0A00-000034000000}">
      <text>
        <r>
          <rPr>
            <sz val="11"/>
            <rFont val="Calibri"/>
          </rPr>
          <t>Ensure hfs kernel module is not available</t>
        </r>
      </text>
    </comment>
    <comment ref="O35" authorId="0" shapeId="0" xr:uid="{00000000-0006-0000-0A00-000035000000}">
      <text>
        <r>
          <rPr>
            <sz val="11"/>
            <rFont val="Calibri"/>
          </rPr>
          <t>Ensure hfsplus kernel module is not available</t>
        </r>
      </text>
    </comment>
    <comment ref="P35" authorId="0" shapeId="0" xr:uid="{00000000-0006-0000-0A00-000036000000}">
      <text>
        <r>
          <rPr>
            <sz val="11"/>
            <rFont val="Calibri"/>
          </rPr>
          <t>Ensure jffs2 kernel module is not available</t>
        </r>
      </text>
    </comment>
    <comment ref="Q35" authorId="0" shapeId="0" xr:uid="{00000000-0006-0000-0A00-000037000000}">
      <text>
        <r>
          <rPr>
            <sz val="11"/>
            <rFont val="Calibri"/>
          </rPr>
          <t>Ensure squashfs kernel module is not available</t>
        </r>
      </text>
    </comment>
    <comment ref="R35" authorId="0" shapeId="0" xr:uid="{00000000-0006-0000-0A00-000038000000}">
      <text>
        <r>
          <rPr>
            <sz val="11"/>
            <rFont val="Calibri"/>
          </rPr>
          <t>Ensure udf kernel module is not available</t>
        </r>
      </text>
    </comment>
    <comment ref="S35" authorId="0" shapeId="0" xr:uid="{00000000-0006-0000-0A00-000039000000}">
      <text>
        <r>
          <rPr>
            <sz val="11"/>
            <rFont val="Calibri"/>
          </rPr>
          <t>Ensure usb-storage kernel module is not available</t>
        </r>
      </text>
    </comment>
    <comment ref="T35" authorId="0" shapeId="0" xr:uid="{00000000-0006-0000-0A00-00003A000000}">
      <text>
        <r>
          <rPr>
            <sz val="11"/>
            <rFont val="Calibri"/>
          </rPr>
          <t>Ensure unused filesystems kernel modules are not available</t>
        </r>
      </text>
    </comment>
    <comment ref="U35" authorId="0" shapeId="0" xr:uid="{00000000-0006-0000-0A00-00003B000000}">
      <text>
        <r>
          <rPr>
            <sz val="11"/>
            <rFont val="Calibri"/>
          </rPr>
          <t>Ensure nodev option set on /tmp partition</t>
        </r>
      </text>
    </comment>
    <comment ref="V35" authorId="0" shapeId="0" xr:uid="{00000000-0006-0000-0A00-00003C000000}">
      <text>
        <r>
          <rPr>
            <sz val="11"/>
            <rFont val="Calibri"/>
          </rPr>
          <t>Ensure nosuid option set on /tmp partition</t>
        </r>
      </text>
    </comment>
    <comment ref="W35" authorId="0" shapeId="0" xr:uid="{00000000-0006-0000-0A00-00003D000000}">
      <text>
        <r>
          <rPr>
            <sz val="11"/>
            <rFont val="Calibri"/>
          </rPr>
          <t>Ensure noexec option set on /tmp partition</t>
        </r>
      </text>
    </comment>
    <comment ref="X35" authorId="0" shapeId="0" xr:uid="{00000000-0006-0000-0A00-00003E000000}">
      <text>
        <r>
          <rPr>
            <sz val="11"/>
            <rFont val="Calibri"/>
          </rPr>
          <t>Ensure nodev option set on /dev/shm partition</t>
        </r>
      </text>
    </comment>
    <comment ref="Y35" authorId="0" shapeId="0" xr:uid="{00000000-0006-0000-0A00-000018000000}">
      <text>
        <r>
          <rPr>
            <sz val="11"/>
            <rFont val="Calibri"/>
          </rPr>
          <t>Ensure nosuid option set on /dev/shm partition</t>
        </r>
      </text>
    </comment>
    <comment ref="Z35" authorId="0" shapeId="0" xr:uid="{00000000-0006-0000-0A00-000019000000}">
      <text>
        <r>
          <rPr>
            <sz val="11"/>
            <rFont val="Calibri"/>
          </rPr>
          <t>Ensure noexec option set on /dev/shm partition</t>
        </r>
      </text>
    </comment>
    <comment ref="AA35" authorId="0" shapeId="0" xr:uid="{00000000-0006-0000-0A00-00001A000000}">
      <text>
        <r>
          <rPr>
            <sz val="11"/>
            <rFont val="Calibri"/>
          </rPr>
          <t>Ensure nodev option set on /home partition</t>
        </r>
      </text>
    </comment>
    <comment ref="AB35" authorId="0" shapeId="0" xr:uid="{00000000-0006-0000-0A00-00001B000000}">
      <text>
        <r>
          <rPr>
            <sz val="11"/>
            <rFont val="Calibri"/>
          </rPr>
          <t>Ensure nosuid option set on /home partition</t>
        </r>
      </text>
    </comment>
    <comment ref="AC35" authorId="0" shapeId="0" xr:uid="{00000000-0006-0000-0A00-00001C000000}">
      <text>
        <r>
          <rPr>
            <sz val="11"/>
            <rFont val="Calibri"/>
          </rPr>
          <t>Ensure nodev option set on /var partition</t>
        </r>
      </text>
    </comment>
    <comment ref="AD35" authorId="0" shapeId="0" xr:uid="{00000000-0006-0000-0A00-00001D000000}">
      <text>
        <r>
          <rPr>
            <sz val="11"/>
            <rFont val="Calibri"/>
          </rPr>
          <t>Ensure nosuid option set on /var partition</t>
        </r>
      </text>
    </comment>
    <comment ref="AE35" authorId="0" shapeId="0" xr:uid="{00000000-0006-0000-0A00-00001E000000}">
      <text>
        <r>
          <rPr>
            <sz val="11"/>
            <rFont val="Calibri"/>
          </rPr>
          <t>Ensure nodev option set on /var/tmp partition</t>
        </r>
      </text>
    </comment>
    <comment ref="AF35" authorId="0" shapeId="0" xr:uid="{00000000-0006-0000-0A00-00001F000000}">
      <text>
        <r>
          <rPr>
            <sz val="11"/>
            <rFont val="Calibri"/>
          </rPr>
          <t>Ensure nosuid option set on /var/tmp partition</t>
        </r>
      </text>
    </comment>
    <comment ref="AG35" authorId="0" shapeId="0" xr:uid="{00000000-0006-0000-0A00-000020000000}">
      <text>
        <r>
          <rPr>
            <sz val="11"/>
            <rFont val="Calibri"/>
          </rPr>
          <t>Ensure noexec option set on /var/tmp partition</t>
        </r>
      </text>
    </comment>
    <comment ref="AH35" authorId="0" shapeId="0" xr:uid="{00000000-0006-0000-0A00-000021000000}">
      <text>
        <r>
          <rPr>
            <sz val="11"/>
            <rFont val="Calibri"/>
          </rPr>
          <t>Ensure nodev option set on /var/log partition</t>
        </r>
      </text>
    </comment>
    <comment ref="AI35" authorId="0" shapeId="0" xr:uid="{00000000-0006-0000-0A00-000022000000}">
      <text>
        <r>
          <rPr>
            <sz val="11"/>
            <rFont val="Calibri"/>
          </rPr>
          <t>Ensure nosuid option set on /var/log partition</t>
        </r>
      </text>
    </comment>
    <comment ref="AJ35" authorId="0" shapeId="0" xr:uid="{00000000-0006-0000-0A00-000023000000}">
      <text>
        <r>
          <rPr>
            <sz val="11"/>
            <rFont val="Calibri"/>
          </rPr>
          <t>Ensure noexec option set on /var/log partition</t>
        </r>
      </text>
    </comment>
    <comment ref="AK35" authorId="0" shapeId="0" xr:uid="{00000000-0006-0000-0A00-000024000000}">
      <text>
        <r>
          <rPr>
            <sz val="11"/>
            <rFont val="Calibri"/>
          </rPr>
          <t>Ensure nodev option set on /var/log/audit partition</t>
        </r>
      </text>
    </comment>
    <comment ref="AL35" authorId="0" shapeId="0" xr:uid="{00000000-0006-0000-0A00-000025000000}">
      <text>
        <r>
          <rPr>
            <sz val="11"/>
            <rFont val="Calibri"/>
          </rPr>
          <t>Ensure nosuid option set on /var/log/audit partition</t>
        </r>
      </text>
    </comment>
    <comment ref="AM35" authorId="0" shapeId="0" xr:uid="{00000000-0006-0000-0A00-000026000000}">
      <text>
        <r>
          <rPr>
            <sz val="11"/>
            <rFont val="Calibri"/>
          </rPr>
          <t>Ensure noexec option set on /var/log/audit partition</t>
        </r>
      </text>
    </comment>
    <comment ref="AN35" authorId="0" shapeId="0" xr:uid="{00000000-0006-0000-0A00-000027000000}">
      <text>
        <r>
          <rPr>
            <sz val="11"/>
            <rFont val="Calibri"/>
          </rPr>
          <t>Ensure no unconfined services exist</t>
        </r>
      </text>
    </comment>
    <comment ref="AO35" authorId="0" shapeId="0" xr:uid="{00000000-0006-0000-0A00-000028000000}">
      <text>
        <r>
          <rPr>
            <sz val="11"/>
            <rFont val="Calibri"/>
          </rPr>
          <t>Ensure the MCS Translation Service (mcstrans) is not installed</t>
        </r>
      </text>
    </comment>
    <comment ref="AP35" authorId="0" shapeId="0" xr:uid="{00000000-0006-0000-0A00-000029000000}">
      <text>
        <r>
          <rPr>
            <sz val="11"/>
            <rFont val="Calibri"/>
          </rPr>
          <t>Ensure SETroubleshoot is not installed</t>
        </r>
      </text>
    </comment>
    <comment ref="AQ35" authorId="0" shapeId="0" xr:uid="{00000000-0006-0000-0A00-00002A000000}">
      <text>
        <r>
          <rPr>
            <sz val="11"/>
            <rFont val="Calibri"/>
          </rPr>
          <t>Ensure core dump backtraces are disabled</t>
        </r>
      </text>
    </comment>
    <comment ref="AR35" authorId="0" shapeId="0" xr:uid="{00000000-0006-0000-0A00-00002B000000}">
      <text>
        <r>
          <rPr>
            <sz val="11"/>
            <rFont val="Calibri"/>
          </rPr>
          <t>Ensure core dump storage is disabled</t>
        </r>
      </text>
    </comment>
    <comment ref="AS35" authorId="0" shapeId="0" xr:uid="{00000000-0006-0000-0A00-00002C000000}">
      <text>
        <r>
          <rPr>
            <sz val="11"/>
            <rFont val="Calibri"/>
          </rPr>
          <t>Ensure GNOME Display Manager is removed</t>
        </r>
      </text>
    </comment>
    <comment ref="AT35" authorId="0" shapeId="0" xr:uid="{00000000-0006-0000-0A00-00002D000000}">
      <text>
        <r>
          <rPr>
            <sz val="11"/>
            <rFont val="Calibri"/>
          </rPr>
          <t>Ensure GDM automatic mounting of removable media is disabled</t>
        </r>
      </text>
    </comment>
    <comment ref="AU35" authorId="0" shapeId="0" xr:uid="{00000000-0006-0000-0A00-00002E000000}">
      <text>
        <r>
          <rPr>
            <sz val="11"/>
            <rFont val="Calibri"/>
          </rPr>
          <t>Ensure GDM disabling automatic mounting of removable media is not overridden</t>
        </r>
      </text>
    </comment>
    <comment ref="AV35" authorId="0" shapeId="0" xr:uid="{00000000-0006-0000-0A00-00002F000000}">
      <text>
        <r>
          <rPr>
            <sz val="11"/>
            <rFont val="Calibri"/>
          </rPr>
          <t>Ensure GDM autorun-never is enabled</t>
        </r>
      </text>
    </comment>
    <comment ref="AW35" authorId="0" shapeId="0" xr:uid="{00000000-0006-0000-0A00-000030000000}">
      <text>
        <r>
          <rPr>
            <sz val="11"/>
            <rFont val="Calibri"/>
          </rPr>
          <t>Ensure GDM autorun-never is not overridden</t>
        </r>
      </text>
    </comment>
    <comment ref="AX35" authorId="0" shapeId="0" xr:uid="{00000000-0006-0000-0A00-000031000000}">
      <text>
        <r>
          <rPr>
            <sz val="11"/>
            <rFont val="Calibri"/>
          </rPr>
          <t>Ensure XDMCP is not enabled</t>
        </r>
      </text>
    </comment>
    <comment ref="AY35" authorId="0" shapeId="0" xr:uid="{00000000-0006-0000-0A00-000032000000}">
      <text>
        <r>
          <rPr>
            <sz val="11"/>
            <rFont val="Calibri"/>
          </rPr>
          <t>Ensure autofs services are not in use</t>
        </r>
      </text>
    </comment>
    <comment ref="L37" authorId="0" shapeId="0" xr:uid="{00000000-0006-0000-0A00-00003F000000}">
      <text>
        <r>
          <rPr>
            <sz val="11"/>
            <rFont val="Calibri"/>
          </rPr>
          <t>Ensure SELinux policy is configured</t>
        </r>
      </text>
    </comment>
    <comment ref="M37" authorId="0" shapeId="0" xr:uid="{00000000-0006-0000-0A00-000040000000}">
      <text>
        <r>
          <rPr>
            <sz val="11"/>
            <rFont val="Calibri"/>
          </rPr>
          <t>Ensure the SELinux mode is enforcing</t>
        </r>
      </text>
    </comment>
    <comment ref="N37" authorId="0" shapeId="0" xr:uid="{00000000-0006-0000-0A00-000041000000}">
      <text>
        <r>
          <rPr>
            <sz val="11"/>
            <rFont val="Calibri"/>
          </rPr>
          <t>Ensure bootloader password is set</t>
        </r>
      </text>
    </comment>
    <comment ref="O37" authorId="0" shapeId="0" xr:uid="{00000000-0006-0000-0A00-000042000000}">
      <text>
        <r>
          <rPr>
            <sz val="11"/>
            <rFont val="Calibri"/>
          </rPr>
          <t>Ensure access to bootloader config is configured</t>
        </r>
      </text>
    </comment>
    <comment ref="P37" authorId="0" shapeId="0" xr:uid="{00000000-0006-0000-0A00-000043000000}">
      <text>
        <r>
          <rPr>
            <sz val="11"/>
            <rFont val="Calibri"/>
          </rPr>
          <t>Ensure address space layout randomization is enabled</t>
        </r>
      </text>
    </comment>
    <comment ref="Q37" authorId="0" shapeId="0" xr:uid="{00000000-0006-0000-0A00-000044000000}">
      <text>
        <r>
          <rPr>
            <sz val="11"/>
            <rFont val="Calibri"/>
          </rPr>
          <t>Ensure ptrace_scope is restricted</t>
        </r>
      </text>
    </comment>
    <comment ref="R37" authorId="0" shapeId="0" xr:uid="{00000000-0006-0000-0A00-000045000000}">
      <text>
        <r>
          <rPr>
            <sz val="11"/>
            <rFont val="Calibri"/>
          </rPr>
          <t>Ensure system wide crypto policy is not set to legacy</t>
        </r>
      </text>
    </comment>
    <comment ref="S37" authorId="0" shapeId="0" xr:uid="{00000000-0006-0000-0A00-000046000000}">
      <text>
        <r>
          <rPr>
            <sz val="11"/>
            <rFont val="Calibri"/>
          </rPr>
          <t>Ensure chrony is not run as the root user</t>
        </r>
      </text>
    </comment>
    <comment ref="T37" authorId="0" shapeId="0" xr:uid="{00000000-0006-0000-0A00-000047000000}">
      <text>
        <r>
          <rPr>
            <sz val="11"/>
            <rFont val="Calibri"/>
          </rPr>
          <t>Ensure permissions on /etc/crontab are configured</t>
        </r>
      </text>
    </comment>
    <comment ref="U37" authorId="0" shapeId="0" xr:uid="{00000000-0006-0000-0A00-000048000000}">
      <text>
        <r>
          <rPr>
            <sz val="11"/>
            <rFont val="Calibri"/>
          </rPr>
          <t>Ensure permissions on /etc/cron.hourly are configured</t>
        </r>
      </text>
    </comment>
    <comment ref="V37" authorId="0" shapeId="0" xr:uid="{00000000-0006-0000-0A00-000049000000}">
      <text>
        <r>
          <rPr>
            <sz val="11"/>
            <rFont val="Calibri"/>
          </rPr>
          <t>Ensure permissions on /etc/cron.daily are configured</t>
        </r>
      </text>
    </comment>
    <comment ref="W37" authorId="0" shapeId="0" xr:uid="{00000000-0006-0000-0A00-00004A000000}">
      <text>
        <r>
          <rPr>
            <sz val="11"/>
            <rFont val="Calibri"/>
          </rPr>
          <t>Ensure permissions on /etc/cron.weekly are configured</t>
        </r>
      </text>
    </comment>
    <comment ref="X37" authorId="0" shapeId="0" xr:uid="{00000000-0006-0000-0A00-00004B000000}">
      <text>
        <r>
          <rPr>
            <sz val="11"/>
            <rFont val="Calibri"/>
          </rPr>
          <t>Ensure permissions on /etc/cron.monthly are configured</t>
        </r>
      </text>
    </comment>
    <comment ref="Y37" authorId="0" shapeId="0" xr:uid="{00000000-0006-0000-0A00-00004C000000}">
      <text>
        <r>
          <rPr>
            <sz val="11"/>
            <rFont val="Calibri"/>
          </rPr>
          <t>Ensure permissions on /etc/cron.d are configured</t>
        </r>
      </text>
    </comment>
    <comment ref="Z37" authorId="0" shapeId="0" xr:uid="{00000000-0006-0000-0A00-00004D000000}">
      <text>
        <r>
          <rPr>
            <sz val="11"/>
            <rFont val="Calibri"/>
          </rPr>
          <t>Ensure permissions on /etc/ssh/sshd_config are configured</t>
        </r>
      </text>
    </comment>
    <comment ref="AA37" authorId="0" shapeId="0" xr:uid="{00000000-0006-0000-0A00-00004E000000}">
      <text>
        <r>
          <rPr>
            <sz val="11"/>
            <rFont val="Calibri"/>
          </rPr>
          <t>Ensure permissions on SSH private host key files are configured</t>
        </r>
      </text>
    </comment>
    <comment ref="AB37" authorId="0" shapeId="0" xr:uid="{00000000-0006-0000-0A00-00004F000000}">
      <text>
        <r>
          <rPr>
            <sz val="11"/>
            <rFont val="Calibri"/>
          </rPr>
          <t>Ensure permissions on SSH public host key files are configured</t>
        </r>
      </text>
    </comment>
    <comment ref="AC37" authorId="0" shapeId="0" xr:uid="{00000000-0006-0000-0A00-000050000000}">
      <text>
        <r>
          <rPr>
            <sz val="11"/>
            <rFont val="Calibri"/>
          </rPr>
          <t>Ensure sshd access is configured</t>
        </r>
      </text>
    </comment>
    <comment ref="AD37" authorId="0" shapeId="0" xr:uid="{00000000-0006-0000-0A00-000051000000}">
      <text>
        <r>
          <rPr>
            <sz val="11"/>
            <rFont val="Calibri"/>
          </rPr>
          <t>Ensure sshd LoginGraceTime is configured</t>
        </r>
      </text>
    </comment>
    <comment ref="AE37" authorId="0" shapeId="0" xr:uid="{00000000-0006-0000-0A00-000052000000}">
      <text>
        <r>
          <rPr>
            <sz val="11"/>
            <rFont val="Calibri"/>
          </rPr>
          <t>Ensure sshd MaxStartups is configured</t>
        </r>
      </text>
    </comment>
    <comment ref="AF37" authorId="0" shapeId="0" xr:uid="{00000000-0006-0000-0A00-000053000000}">
      <text>
        <r>
          <rPr>
            <sz val="11"/>
            <rFont val="Calibri"/>
          </rPr>
          <t>Ensure sshd MaxSessions is configured</t>
        </r>
      </text>
    </comment>
    <comment ref="AG37" authorId="0" shapeId="0" xr:uid="{00000000-0006-0000-0A00-000054000000}">
      <text>
        <r>
          <rPr>
            <sz val="11"/>
            <rFont val="Calibri"/>
          </rPr>
          <t>Ensure sshd PermitRootLogin is disabled</t>
        </r>
      </text>
    </comment>
    <comment ref="AH37" authorId="0" shapeId="0" xr:uid="{00000000-0006-0000-0A00-000055000000}">
      <text>
        <r>
          <rPr>
            <sz val="11"/>
            <rFont val="Calibri"/>
          </rPr>
          <t>Ensure sshd PermitUserEnvironment is disabled</t>
        </r>
      </text>
    </comment>
    <comment ref="AI37" authorId="0" shapeId="0" xr:uid="{00000000-0006-0000-0A00-000056000000}">
      <text>
        <r>
          <rPr>
            <sz val="11"/>
            <rFont val="Calibri"/>
          </rPr>
          <t>Ensure sudo is installed</t>
        </r>
      </text>
    </comment>
    <comment ref="AJ37" authorId="0" shapeId="0" xr:uid="{00000000-0006-0000-0A00-000057000000}">
      <text>
        <r>
          <rPr>
            <sz val="11"/>
            <rFont val="Calibri"/>
          </rPr>
          <t>Ensure sudo commands use pty</t>
        </r>
      </text>
    </comment>
    <comment ref="AK37" authorId="0" shapeId="0" xr:uid="{00000000-0006-0000-0A00-000058000000}">
      <text>
        <r>
          <rPr>
            <sz val="11"/>
            <rFont val="Calibri"/>
          </rPr>
          <t>Ensure sudo authentication timeout is configured correctly</t>
        </r>
      </text>
    </comment>
    <comment ref="AL37" authorId="0" shapeId="0" xr:uid="{00000000-0006-0000-0A00-000059000000}">
      <text>
        <r>
          <rPr>
            <sz val="11"/>
            <rFont val="Calibri"/>
          </rPr>
          <t>Ensure root account access is controlled</t>
        </r>
      </text>
    </comment>
    <comment ref="AM37" authorId="0" shapeId="0" xr:uid="{00000000-0006-0000-0A00-00005A000000}">
      <text>
        <r>
          <rPr>
            <sz val="11"/>
            <rFont val="Calibri"/>
          </rPr>
          <t>Ensure root user umask is configured</t>
        </r>
      </text>
    </comment>
    <comment ref="AN37" authorId="0" shapeId="0" xr:uid="{00000000-0006-0000-0A00-00005B000000}">
      <text>
        <r>
          <rPr>
            <sz val="11"/>
            <rFont val="Calibri"/>
          </rPr>
          <t>Ensure default user umask is configured</t>
        </r>
      </text>
    </comment>
    <comment ref="AO37" authorId="0" shapeId="0" xr:uid="{00000000-0006-0000-0A00-00005C000000}">
      <text>
        <r>
          <rPr>
            <sz val="11"/>
            <rFont val="Calibri"/>
          </rPr>
          <t>Ensure permissions on /etc/passwd are configured</t>
        </r>
      </text>
    </comment>
    <comment ref="AP37" authorId="0" shapeId="0" xr:uid="{00000000-0006-0000-0A00-00005D000000}">
      <text>
        <r>
          <rPr>
            <sz val="11"/>
            <rFont val="Calibri"/>
          </rPr>
          <t>Ensure permissions on /etc/passwd- are configured</t>
        </r>
      </text>
    </comment>
    <comment ref="AQ37" authorId="0" shapeId="0" xr:uid="{00000000-0006-0000-0A00-00005E000000}">
      <text>
        <r>
          <rPr>
            <sz val="11"/>
            <rFont val="Calibri"/>
          </rPr>
          <t>Ensure permissions on /etc/group are configured</t>
        </r>
      </text>
    </comment>
    <comment ref="AR37" authorId="0" shapeId="0" xr:uid="{00000000-0006-0000-0A00-00005F000000}">
      <text>
        <r>
          <rPr>
            <sz val="11"/>
            <rFont val="Calibri"/>
          </rPr>
          <t>Ensure permissions on /etc/group- are configured</t>
        </r>
      </text>
    </comment>
    <comment ref="AS37" authorId="0" shapeId="0" xr:uid="{00000000-0006-0000-0A00-000060000000}">
      <text>
        <r>
          <rPr>
            <sz val="11"/>
            <rFont val="Calibri"/>
          </rPr>
          <t>Ensure permissions on /etc/shadow are configured</t>
        </r>
      </text>
    </comment>
    <comment ref="AT37" authorId="0" shapeId="0" xr:uid="{00000000-0006-0000-0A00-000061000000}">
      <text>
        <r>
          <rPr>
            <sz val="11"/>
            <rFont val="Calibri"/>
          </rPr>
          <t>Ensure permissions on /etc/shadow- are configured</t>
        </r>
      </text>
    </comment>
    <comment ref="AU37" authorId="0" shapeId="0" xr:uid="{00000000-0006-0000-0A00-000062000000}">
      <text>
        <r>
          <rPr>
            <sz val="11"/>
            <rFont val="Calibri"/>
          </rPr>
          <t>Ensure permissions on /etc/gshadow are configured</t>
        </r>
      </text>
    </comment>
    <comment ref="AV37" authorId="0" shapeId="0" xr:uid="{00000000-0006-0000-0A00-000063000000}">
      <text>
        <r>
          <rPr>
            <sz val="11"/>
            <rFont val="Calibri"/>
          </rPr>
          <t>Ensure permissions on /etc/gshadow- are configured</t>
        </r>
      </text>
    </comment>
    <comment ref="AW37" authorId="0" shapeId="0" xr:uid="{00000000-0006-0000-0A00-000064000000}">
      <text>
        <r>
          <rPr>
            <sz val="11"/>
            <rFont val="Calibri"/>
          </rPr>
          <t>Ensure permissions on /etc/shells are configured</t>
        </r>
      </text>
    </comment>
    <comment ref="AX37" authorId="0" shapeId="0" xr:uid="{00000000-0006-0000-0A00-000065000000}">
      <text>
        <r>
          <rPr>
            <sz val="11"/>
            <rFont val="Calibri"/>
          </rPr>
          <t>Ensure permissions on /etc/security/opasswd are configured</t>
        </r>
      </text>
    </comment>
    <comment ref="AY37" authorId="0" shapeId="0" xr:uid="{00000000-0006-0000-0A00-000066000000}">
      <text>
        <r>
          <rPr>
            <sz val="11"/>
            <rFont val="Calibri"/>
          </rPr>
          <t>Ensure world writable files and directories are secured</t>
        </r>
      </text>
    </comment>
    <comment ref="L38" authorId="0" shapeId="0" xr:uid="{00000000-0006-0000-0A00-000067000000}">
      <text>
        <r>
          <rPr>
            <sz val="11"/>
            <rFont val="Calibri"/>
          </rPr>
          <t>Ensure system wide crypto policy is not set in sshd configuration</t>
        </r>
      </text>
    </comment>
    <comment ref="M38" authorId="0" shapeId="0" xr:uid="{00000000-0006-0000-0A00-000068000000}">
      <text>
        <r>
          <rPr>
            <sz val="11"/>
            <rFont val="Calibri"/>
          </rPr>
          <t>Ensure system wide crypto policy disables sha1 hash and signature support</t>
        </r>
      </text>
    </comment>
    <comment ref="N38" authorId="0" shapeId="0" xr:uid="{00000000-0006-0000-0A00-000069000000}">
      <text>
        <r>
          <rPr>
            <sz val="11"/>
            <rFont val="Calibri"/>
          </rPr>
          <t>Ensure system wide crypto policy disables macs less than 128 bits</t>
        </r>
      </text>
    </comment>
    <comment ref="O38" authorId="0" shapeId="0" xr:uid="{00000000-0006-0000-0A00-00006A000000}">
      <text>
        <r>
          <rPr>
            <sz val="11"/>
            <rFont val="Calibri"/>
          </rPr>
          <t>Ensure system wide crypto policy disables cbc for ssh</t>
        </r>
      </text>
    </comment>
    <comment ref="P38" authorId="0" shapeId="0" xr:uid="{00000000-0006-0000-0A00-00006B000000}">
      <text>
        <r>
          <rPr>
            <sz val="11"/>
            <rFont val="Calibri"/>
          </rPr>
          <t>Ensure system wide crypto policy disables chacha20-poly1305 for ssh</t>
        </r>
      </text>
    </comment>
    <comment ref="Q38" authorId="0" shapeId="0" xr:uid="{00000000-0006-0000-0A00-00006C000000}">
      <text>
        <r>
          <rPr>
            <sz val="11"/>
            <rFont val="Calibri"/>
          </rPr>
          <t>Ensure system wide crypto policy disables EtM for ssh</t>
        </r>
      </text>
    </comment>
    <comment ref="R38" authorId="0" shapeId="0" xr:uid="{00000000-0006-0000-0A00-00006D000000}">
      <text>
        <r>
          <rPr>
            <sz val="11"/>
            <rFont val="Calibri"/>
          </rPr>
          <t>Ensure telnet server services are not in use</t>
        </r>
      </text>
    </comment>
    <comment ref="S38" authorId="0" shapeId="0" xr:uid="{00000000-0006-0000-0A00-00006E000000}">
      <text>
        <r>
          <rPr>
            <sz val="11"/>
            <rFont val="Calibri"/>
          </rPr>
          <t>Ensure telnet client is not installed</t>
        </r>
      </text>
    </comment>
    <comment ref="T38" authorId="0" shapeId="0" xr:uid="{00000000-0006-0000-0A00-00006F000000}">
      <text>
        <r>
          <rPr>
            <sz val="11"/>
            <rFont val="Calibri"/>
          </rPr>
          <t>Ensure sshd Ciphers are configured</t>
        </r>
      </text>
    </comment>
    <comment ref="U38" authorId="0" shapeId="0" xr:uid="{00000000-0006-0000-0A00-000070000000}">
      <text>
        <r>
          <rPr>
            <sz val="11"/>
            <rFont val="Calibri"/>
          </rPr>
          <t>Ensure sshd KexAlgorithms is configured</t>
        </r>
      </text>
    </comment>
    <comment ref="V38" authorId="0" shapeId="0" xr:uid="{00000000-0006-0000-0A00-000071000000}">
      <text>
        <r>
          <rPr>
            <sz val="11"/>
            <rFont val="Calibri"/>
          </rPr>
          <t>Ensure sshd MACs are configured</t>
        </r>
      </text>
    </comment>
    <comment ref="L84" authorId="0" shapeId="0" xr:uid="{00000000-0006-0000-0A00-000072000000}">
      <text>
        <r>
          <rPr>
            <sz val="11"/>
            <rFont val="Calibri"/>
          </rPr>
          <t>Ensure sshd Ciphers are configured</t>
        </r>
      </text>
    </comment>
    <comment ref="M84" authorId="0" shapeId="0" xr:uid="{00000000-0006-0000-0A00-000073000000}">
      <text>
        <r>
          <rPr>
            <sz val="11"/>
            <rFont val="Calibri"/>
          </rPr>
          <t>Ensure sshd KexAlgorithms is configured</t>
        </r>
      </text>
    </comment>
    <comment ref="L119" authorId="0" shapeId="0" xr:uid="{00000000-0006-0000-0A00-000074000000}">
      <text>
        <r>
          <rPr>
            <sz val="11"/>
            <rFont val="Calibri"/>
          </rPr>
          <t>Ensure updates, patches, and additional security software are installed</t>
        </r>
      </text>
    </comment>
    <comment ref="M119" authorId="0" shapeId="0" xr:uid="{00000000-0006-0000-0A00-000075000000}">
      <text>
        <r>
          <rPr>
            <sz val="11"/>
            <rFont val="Calibri"/>
          </rPr>
          <t>Ensure latest version of pam is installed</t>
        </r>
      </text>
    </comment>
    <comment ref="N119" authorId="0" shapeId="0" xr:uid="{00000000-0006-0000-0A00-000076000000}">
      <text>
        <r>
          <rPr>
            <sz val="11"/>
            <rFont val="Calibri"/>
          </rPr>
          <t>Ensure latest version of authselect is installed</t>
        </r>
      </text>
    </comment>
    <comment ref="O119" authorId="0" shapeId="0" xr:uid="{00000000-0006-0000-0A00-000077000000}">
      <text>
        <r>
          <rPr>
            <sz val="11"/>
            <rFont val="Calibri"/>
          </rPr>
          <t>Ensure latest version of libpwquality is installed</t>
        </r>
      </text>
    </comment>
    <comment ref="L138" authorId="0" shapeId="0" xr:uid="{00000000-0006-0000-0A00-000078000000}">
      <text>
        <r>
          <rPr>
            <sz val="11"/>
            <rFont val="Calibri"/>
          </rPr>
          <t>Ensure users must provide password for escalation</t>
        </r>
      </text>
    </comment>
    <comment ref="M138" authorId="0" shapeId="0" xr:uid="{00000000-0006-0000-0A00-000079000000}">
      <text>
        <r>
          <rPr>
            <sz val="11"/>
            <rFont val="Calibri"/>
          </rPr>
          <t>Ensure re-authentication for privilege escalation is not disabled globally</t>
        </r>
      </text>
    </comment>
    <comment ref="L144" authorId="0" shapeId="0" xr:uid="{00000000-0006-0000-0A00-00007A000000}">
      <text>
        <r>
          <rPr>
            <sz val="11"/>
            <rFont val="Calibri"/>
          </rPr>
          <t>Ensure crontab is restricted to authorized users</t>
        </r>
      </text>
    </comment>
    <comment ref="M144" authorId="0" shapeId="0" xr:uid="{00000000-0006-0000-0A00-00007B000000}">
      <text>
        <r>
          <rPr>
            <sz val="11"/>
            <rFont val="Calibri"/>
          </rPr>
          <t>Ensure at is restricted to authorized users</t>
        </r>
      </text>
    </comment>
    <comment ref="N144" authorId="0" shapeId="0" xr:uid="{00000000-0006-0000-0A00-00007C000000}">
      <text>
        <r>
          <rPr>
            <sz val="11"/>
            <rFont val="Calibri"/>
          </rPr>
          <t>Ensure sshd access is configured</t>
        </r>
      </text>
    </comment>
    <comment ref="O144" authorId="0" shapeId="0" xr:uid="{00000000-0006-0000-0A00-00007D000000}">
      <text>
        <r>
          <rPr>
            <sz val="11"/>
            <rFont val="Calibri"/>
          </rPr>
          <t>Ensure access to the su command is restricted</t>
        </r>
      </text>
    </comment>
    <comment ref="L152" authorId="0" shapeId="0" xr:uid="{00000000-0006-0000-0A00-00007E000000}">
      <text>
        <r>
          <rPr>
            <sz val="11"/>
            <rFont val="Calibri"/>
          </rPr>
          <t>Ensure root is the only UID 0 account</t>
        </r>
      </text>
    </comment>
    <comment ref="M152" authorId="0" shapeId="0" xr:uid="{00000000-0006-0000-0A00-00007F000000}">
      <text>
        <r>
          <rPr>
            <sz val="11"/>
            <rFont val="Calibri"/>
          </rPr>
          <t>Ensure root is the only GID 0 account</t>
        </r>
      </text>
    </comment>
    <comment ref="N152" authorId="0" shapeId="0" xr:uid="{00000000-0006-0000-0A00-000080000000}">
      <text>
        <r>
          <rPr>
            <sz val="11"/>
            <rFont val="Calibri"/>
          </rPr>
          <t>Ensure group root is the only GID 0 group</t>
        </r>
      </text>
    </comment>
    <comment ref="O152" authorId="0" shapeId="0" xr:uid="{00000000-0006-0000-0A00-000081000000}">
      <text>
        <r>
          <rPr>
            <sz val="11"/>
            <rFont val="Calibri"/>
          </rPr>
          <t>Ensure system accounts do not have a valid login shell</t>
        </r>
      </text>
    </comment>
    <comment ref="P152" authorId="0" shapeId="0" xr:uid="{00000000-0006-0000-0A00-000082000000}">
      <text>
        <r>
          <rPr>
            <sz val="11"/>
            <rFont val="Calibri"/>
          </rPr>
          <t>Ensure accounts in /etc/passwd use shadowed passwords</t>
        </r>
      </text>
    </comment>
    <comment ref="Q152" authorId="0" shapeId="0" xr:uid="{00000000-0006-0000-0A00-000083000000}">
      <text>
        <r>
          <rPr>
            <sz val="11"/>
            <rFont val="Calibri"/>
          </rPr>
          <t>Ensure all groups in /etc/passwd exist in /etc/group</t>
        </r>
      </text>
    </comment>
    <comment ref="R152" authorId="0" shapeId="0" xr:uid="{00000000-0006-0000-0A00-000084000000}">
      <text>
        <r>
          <rPr>
            <sz val="11"/>
            <rFont val="Calibri"/>
          </rPr>
          <t>Ensure no duplicate UIDs exist</t>
        </r>
      </text>
    </comment>
    <comment ref="S152" authorId="0" shapeId="0" xr:uid="{00000000-0006-0000-0A00-000085000000}">
      <text>
        <r>
          <rPr>
            <sz val="11"/>
            <rFont val="Calibri"/>
          </rPr>
          <t>Ensure no duplicate GIDs exist</t>
        </r>
      </text>
    </comment>
    <comment ref="T152" authorId="0" shapeId="0" xr:uid="{00000000-0006-0000-0A00-000086000000}">
      <text>
        <r>
          <rPr>
            <sz val="11"/>
            <rFont val="Calibri"/>
          </rPr>
          <t>Ensure no duplicate user names exist</t>
        </r>
      </text>
    </comment>
    <comment ref="U152" authorId="0" shapeId="0" xr:uid="{00000000-0006-0000-0A00-000087000000}">
      <text>
        <r>
          <rPr>
            <sz val="11"/>
            <rFont val="Calibri"/>
          </rPr>
          <t>Ensure no duplicate group names exist</t>
        </r>
      </text>
    </comment>
    <comment ref="L153" authorId="0" shapeId="0" xr:uid="{00000000-0006-0000-0A00-000088000000}">
      <text>
        <r>
          <rPr>
            <sz val="11"/>
            <rFont val="Calibri"/>
          </rPr>
          <t>Ensure no duplicate user names exist</t>
        </r>
      </text>
    </comment>
    <comment ref="L156" authorId="0" shapeId="0" xr:uid="{00000000-0006-0000-0A00-000089000000}">
      <text>
        <r>
          <rPr>
            <sz val="11"/>
            <rFont val="Calibri"/>
          </rPr>
          <t>Ensure accounts without a valid login shell are locked</t>
        </r>
      </text>
    </comment>
    <comment ref="L157" authorId="0" shapeId="0" xr:uid="{00000000-0006-0000-0A00-00008A000000}">
      <text>
        <r>
          <rPr>
            <sz val="11"/>
            <rFont val="Calibri"/>
          </rPr>
          <t>Ensure inactive password lock is configured</t>
        </r>
      </text>
    </comment>
    <comment ref="M157" authorId="0" shapeId="0" xr:uid="{00000000-0006-0000-0A00-00008B000000}">
      <text>
        <r>
          <rPr>
            <sz val="11"/>
            <rFont val="Calibri"/>
          </rPr>
          <t>Ensure accounts without a valid login shell are locked</t>
        </r>
      </text>
    </comment>
    <comment ref="L159" authorId="0" shapeId="0" xr:uid="{00000000-0006-0000-0A00-00008C000000}">
      <text>
        <r>
          <rPr>
            <sz val="11"/>
            <rFont val="Calibri"/>
          </rPr>
          <t>Ensure GDM screen locks when the user is idle</t>
        </r>
      </text>
    </comment>
    <comment ref="M159" authorId="0" shapeId="0" xr:uid="{00000000-0006-0000-0A00-00008D000000}">
      <text>
        <r>
          <rPr>
            <sz val="11"/>
            <rFont val="Calibri"/>
          </rPr>
          <t>Ensure GDM screen locks cannot be overridden</t>
        </r>
      </text>
    </comment>
    <comment ref="N159" authorId="0" shapeId="0" xr:uid="{00000000-0006-0000-0A00-00008E000000}">
      <text>
        <r>
          <rPr>
            <sz val="11"/>
            <rFont val="Calibri"/>
          </rPr>
          <t>Ensure sshd ClientAliveInterval and ClientAliveCountMax are configured</t>
        </r>
      </text>
    </comment>
    <comment ref="O159" authorId="0" shapeId="0" xr:uid="{00000000-0006-0000-0A00-00008F000000}">
      <text>
        <r>
          <rPr>
            <sz val="11"/>
            <rFont val="Calibri"/>
          </rPr>
          <t>Ensure default user shell timeout is configured</t>
        </r>
      </text>
    </comment>
    <comment ref="L161" authorId="0" shapeId="0" xr:uid="{00000000-0006-0000-0A00-000090000000}">
      <text>
        <r>
          <rPr>
            <sz val="11"/>
            <rFont val="Calibri"/>
          </rPr>
          <t>Ensure sshd HostbasedAuthentication is disabled</t>
        </r>
      </text>
    </comment>
    <comment ref="M161" authorId="0" shapeId="0" xr:uid="{00000000-0006-0000-0A00-000091000000}">
      <text>
        <r>
          <rPr>
            <sz val="11"/>
            <rFont val="Calibri"/>
          </rPr>
          <t>Ensure sshd IgnoreRhosts is enabled</t>
        </r>
      </text>
    </comment>
    <comment ref="N161" authorId="0" shapeId="0" xr:uid="{00000000-0006-0000-0A00-000092000000}">
      <text>
        <r>
          <rPr>
            <sz val="11"/>
            <rFont val="Calibri"/>
          </rPr>
          <t>Ensure sshd UsePAM is enabled</t>
        </r>
      </text>
    </comment>
    <comment ref="O161" authorId="0" shapeId="0" xr:uid="{00000000-0006-0000-0A00-000093000000}">
      <text>
        <r>
          <rPr>
            <sz val="11"/>
            <rFont val="Calibri"/>
          </rPr>
          <t>Ensure active authselect profile includes pam modules</t>
        </r>
      </text>
    </comment>
    <comment ref="P161" authorId="0" shapeId="0" xr:uid="{00000000-0006-0000-0A00-000094000000}">
      <text>
        <r>
          <rPr>
            <sz val="11"/>
            <rFont val="Calibri"/>
          </rPr>
          <t>Ensure pam_unix module is enabled</t>
        </r>
      </text>
    </comment>
    <comment ref="Q161" authorId="0" shapeId="0" xr:uid="{00000000-0006-0000-0A00-000095000000}">
      <text>
        <r>
          <rPr>
            <sz val="11"/>
            <rFont val="Calibri"/>
          </rPr>
          <t>Ensure pam_unix includes use_authtok</t>
        </r>
      </text>
    </comment>
    <comment ref="L162" authorId="0" shapeId="0" xr:uid="{00000000-0006-0000-0A00-000096000000}">
      <text>
        <r>
          <rPr>
            <sz val="11"/>
            <rFont val="Calibri"/>
          </rPr>
          <t>Ensure pam_unix includes a strong password hashing algorithm</t>
        </r>
      </text>
    </comment>
    <comment ref="M162" authorId="0" shapeId="0" xr:uid="{00000000-0006-0000-0A00-000097000000}">
      <text>
        <r>
          <rPr>
            <sz val="11"/>
            <rFont val="Calibri"/>
          </rPr>
          <t>Ensure strong password hashing algorithm is configured</t>
        </r>
      </text>
    </comment>
    <comment ref="N162" authorId="0" shapeId="0" xr:uid="{00000000-0006-0000-0A00-000098000000}">
      <text>
        <r>
          <rPr>
            <sz val="11"/>
            <rFont val="Calibri"/>
          </rPr>
          <t>Ensure permissions on /etc/shadow are configured</t>
        </r>
      </text>
    </comment>
    <comment ref="O162" authorId="0" shapeId="0" xr:uid="{00000000-0006-0000-0A00-000099000000}">
      <text>
        <r>
          <rPr>
            <sz val="11"/>
            <rFont val="Calibri"/>
          </rPr>
          <t>Ensure permissions on /etc/shadow- are configured</t>
        </r>
      </text>
    </comment>
    <comment ref="P162" authorId="0" shapeId="0" xr:uid="{00000000-0006-0000-0A00-00009A000000}">
      <text>
        <r>
          <rPr>
            <sz val="11"/>
            <rFont val="Calibri"/>
          </rPr>
          <t>Ensure permissions on /etc/gshadow are configured</t>
        </r>
      </text>
    </comment>
    <comment ref="Q162" authorId="0" shapeId="0" xr:uid="{00000000-0006-0000-0A00-00009B000000}">
      <text>
        <r>
          <rPr>
            <sz val="11"/>
            <rFont val="Calibri"/>
          </rPr>
          <t>Ensure permissions on /etc/gshadow- are configured</t>
        </r>
      </text>
    </comment>
    <comment ref="R162" authorId="0" shapeId="0" xr:uid="{00000000-0006-0000-0A00-00009C000000}">
      <text>
        <r>
          <rPr>
            <sz val="11"/>
            <rFont val="Calibri"/>
          </rPr>
          <t>Ensure permissions on /etc/security/opasswd are configured</t>
        </r>
      </text>
    </comment>
    <comment ref="L164" authorId="0" shapeId="0" xr:uid="{00000000-0006-0000-0A00-00009D000000}">
      <text>
        <r>
          <rPr>
            <sz val="11"/>
            <rFont val="Calibri"/>
          </rPr>
          <t>Ensure sshd MaxAuthTries is configured</t>
        </r>
      </text>
    </comment>
    <comment ref="M164" authorId="0" shapeId="0" xr:uid="{00000000-0006-0000-0A00-00009E000000}">
      <text>
        <r>
          <rPr>
            <sz val="11"/>
            <rFont val="Calibri"/>
          </rPr>
          <t>Ensure pam_faillock module is enabled</t>
        </r>
      </text>
    </comment>
    <comment ref="N164" authorId="0" shapeId="0" xr:uid="{00000000-0006-0000-0A00-00009F000000}">
      <text>
        <r>
          <rPr>
            <sz val="11"/>
            <rFont val="Calibri"/>
          </rPr>
          <t>Ensure password failed attempts lockout is configured</t>
        </r>
      </text>
    </comment>
    <comment ref="O164" authorId="0" shapeId="0" xr:uid="{00000000-0006-0000-0A00-0000A0000000}">
      <text>
        <r>
          <rPr>
            <sz val="11"/>
            <rFont val="Calibri"/>
          </rPr>
          <t>Ensure password unlock time is configured</t>
        </r>
      </text>
    </comment>
    <comment ref="P164" authorId="0" shapeId="0" xr:uid="{00000000-0006-0000-0A00-0000A1000000}">
      <text>
        <r>
          <rPr>
            <sz val="11"/>
            <rFont val="Calibri"/>
          </rPr>
          <t>Ensure password failed attempts lockout includes root account</t>
        </r>
      </text>
    </comment>
    <comment ref="L166" authorId="0" shapeId="0" xr:uid="{00000000-0006-0000-0A00-0000A2000000}">
      <text>
        <r>
          <rPr>
            <sz val="11"/>
            <rFont val="Calibri"/>
          </rPr>
          <t>Ensure sshd PermitEmptyPasswords is disabled</t>
        </r>
      </text>
    </comment>
    <comment ref="M166" authorId="0" shapeId="0" xr:uid="{00000000-0006-0000-0A00-0000A3000000}">
      <text>
        <r>
          <rPr>
            <sz val="11"/>
            <rFont val="Calibri"/>
          </rPr>
          <t>Ensure pam_pwquality module is enabled</t>
        </r>
      </text>
    </comment>
    <comment ref="N166" authorId="0" shapeId="0" xr:uid="{00000000-0006-0000-0A00-0000A4000000}">
      <text>
        <r>
          <rPr>
            <sz val="11"/>
            <rFont val="Calibri"/>
          </rPr>
          <t>Ensure password number of changed characters is configured</t>
        </r>
      </text>
    </comment>
    <comment ref="O166" authorId="0" shapeId="0" xr:uid="{00000000-0006-0000-0A00-0000A5000000}">
      <text>
        <r>
          <rPr>
            <sz val="11"/>
            <rFont val="Calibri"/>
          </rPr>
          <t>Ensure password length is configured</t>
        </r>
      </text>
    </comment>
    <comment ref="P166" authorId="0" shapeId="0" xr:uid="{00000000-0006-0000-0A00-0000A6000000}">
      <text>
        <r>
          <rPr>
            <sz val="11"/>
            <rFont val="Calibri"/>
          </rPr>
          <t>Ensure password complexity is configured</t>
        </r>
      </text>
    </comment>
    <comment ref="Q166" authorId="0" shapeId="0" xr:uid="{00000000-0006-0000-0A00-0000A7000000}">
      <text>
        <r>
          <rPr>
            <sz val="11"/>
            <rFont val="Calibri"/>
          </rPr>
          <t>Ensure password same consecutive characters is configured</t>
        </r>
      </text>
    </comment>
    <comment ref="R166" authorId="0" shapeId="0" xr:uid="{00000000-0006-0000-0A00-0000A8000000}">
      <text>
        <r>
          <rPr>
            <sz val="11"/>
            <rFont val="Calibri"/>
          </rPr>
          <t>Ensure password maximum sequential characters is configured</t>
        </r>
      </text>
    </comment>
    <comment ref="S166" authorId="0" shapeId="0" xr:uid="{00000000-0006-0000-0A00-0000A9000000}">
      <text>
        <r>
          <rPr>
            <sz val="11"/>
            <rFont val="Calibri"/>
          </rPr>
          <t>Ensure password dictionary check is enabled</t>
        </r>
      </text>
    </comment>
    <comment ref="T166" authorId="0" shapeId="0" xr:uid="{00000000-0006-0000-0A00-0000AA000000}">
      <text>
        <r>
          <rPr>
            <sz val="11"/>
            <rFont val="Calibri"/>
          </rPr>
          <t>Ensure password quality is enforced for the root user</t>
        </r>
      </text>
    </comment>
    <comment ref="U166" authorId="0" shapeId="0" xr:uid="{00000000-0006-0000-0A00-0000AB000000}">
      <text>
        <r>
          <rPr>
            <sz val="11"/>
            <rFont val="Calibri"/>
          </rPr>
          <t>Ensure pam_unix does not include nullok</t>
        </r>
      </text>
    </comment>
    <comment ref="V166" authorId="0" shapeId="0" xr:uid="{00000000-0006-0000-0A00-0000AC000000}">
      <text>
        <r>
          <rPr>
            <sz val="11"/>
            <rFont val="Calibri"/>
          </rPr>
          <t>Ensure /etc/shadow password fields are not empty</t>
        </r>
      </text>
    </comment>
    <comment ref="L167" authorId="0" shapeId="0" xr:uid="{00000000-0006-0000-0A00-0000AD000000}">
      <text>
        <r>
          <rPr>
            <sz val="11"/>
            <rFont val="Calibri"/>
          </rPr>
          <t>Ensure pam_pwhistory module is enabled</t>
        </r>
      </text>
    </comment>
    <comment ref="M167" authorId="0" shapeId="0" xr:uid="{00000000-0006-0000-0A00-0000AE000000}">
      <text>
        <r>
          <rPr>
            <sz val="11"/>
            <rFont val="Calibri"/>
          </rPr>
          <t>Ensure password history remember is configured</t>
        </r>
      </text>
    </comment>
    <comment ref="N167" authorId="0" shapeId="0" xr:uid="{00000000-0006-0000-0A00-0000AF000000}">
      <text>
        <r>
          <rPr>
            <sz val="11"/>
            <rFont val="Calibri"/>
          </rPr>
          <t>Ensure password history is enforced for the root user</t>
        </r>
      </text>
    </comment>
    <comment ref="O167" authorId="0" shapeId="0" xr:uid="{00000000-0006-0000-0A00-0000B0000000}">
      <text>
        <r>
          <rPr>
            <sz val="11"/>
            <rFont val="Calibri"/>
          </rPr>
          <t>Ensure pam_pwhistory includes use_authtok</t>
        </r>
      </text>
    </comment>
    <comment ref="P167" authorId="0" shapeId="0" xr:uid="{00000000-0006-0000-0A00-0000B1000000}">
      <text>
        <r>
          <rPr>
            <sz val="11"/>
            <rFont val="Calibri"/>
          </rPr>
          <t>Ensure pam_unix does not include remember</t>
        </r>
      </text>
    </comment>
    <comment ref="L169" authorId="0" shapeId="0" xr:uid="{00000000-0006-0000-0A00-0000B2000000}">
      <text>
        <r>
          <rPr>
            <sz val="11"/>
            <rFont val="Calibri"/>
          </rPr>
          <t>Ensure password expiration is configured</t>
        </r>
      </text>
    </comment>
    <comment ref="M169" authorId="0" shapeId="0" xr:uid="{00000000-0006-0000-0A00-0000B3000000}">
      <text>
        <r>
          <rPr>
            <sz val="11"/>
            <rFont val="Calibri"/>
          </rPr>
          <t>Ensure minimum password days is configured</t>
        </r>
      </text>
    </comment>
    <comment ref="L221" authorId="0" shapeId="0" xr:uid="{00000000-0006-0000-0A00-0000B4000000}">
      <text>
        <r>
          <rPr>
            <sz val="11"/>
            <rFont val="Calibri"/>
          </rPr>
          <t>Ensure suspicious packets are logged</t>
        </r>
      </text>
    </comment>
    <comment ref="M221" authorId="0" shapeId="0" xr:uid="{00000000-0006-0000-0A00-0000B5000000}">
      <text>
        <r>
          <rPr>
            <sz val="11"/>
            <rFont val="Calibri"/>
          </rPr>
          <t>Ensure journald service is enabled and active</t>
        </r>
      </text>
    </comment>
    <comment ref="N221" authorId="0" shapeId="0" xr:uid="{00000000-0006-0000-0A00-0000B6000000}">
      <text>
        <r>
          <rPr>
            <sz val="11"/>
            <rFont val="Calibri"/>
          </rPr>
          <t>Ensure only one logging system is in use</t>
        </r>
      </text>
    </comment>
    <comment ref="O221" authorId="0" shapeId="0" xr:uid="{00000000-0006-0000-0A00-0000B7000000}">
      <text>
        <r>
          <rPr>
            <sz val="11"/>
            <rFont val="Calibri"/>
          </rPr>
          <t>Ensure rsyslog is installed</t>
        </r>
      </text>
    </comment>
    <comment ref="P221" authorId="0" shapeId="0" xr:uid="{00000000-0006-0000-0A00-0000B8000000}">
      <text>
        <r>
          <rPr>
            <sz val="11"/>
            <rFont val="Calibri"/>
          </rPr>
          <t>Ensure rsyslog service is enabled and active</t>
        </r>
      </text>
    </comment>
    <comment ref="Q221" authorId="0" shapeId="0" xr:uid="{00000000-0006-0000-0A00-0000B9000000}">
      <text>
        <r>
          <rPr>
            <sz val="11"/>
            <rFont val="Calibri"/>
          </rPr>
          <t>Ensure journald is configured to send logs to rsyslog</t>
        </r>
      </text>
    </comment>
    <comment ref="R221" authorId="0" shapeId="0" xr:uid="{00000000-0006-0000-0A00-0000BA000000}">
      <text>
        <r>
          <rPr>
            <sz val="11"/>
            <rFont val="Calibri"/>
          </rPr>
          <t>Ensure rsyslog logging is configured</t>
        </r>
      </text>
    </comment>
    <comment ref="S221" authorId="0" shapeId="0" xr:uid="{00000000-0006-0000-0A00-0000BB000000}">
      <text>
        <r>
          <rPr>
            <sz val="11"/>
            <rFont val="Calibri"/>
          </rPr>
          <t>Ensure auditd packages are installed</t>
        </r>
      </text>
    </comment>
    <comment ref="T221" authorId="0" shapeId="0" xr:uid="{00000000-0006-0000-0A00-0000BC000000}">
      <text>
        <r>
          <rPr>
            <sz val="11"/>
            <rFont val="Calibri"/>
          </rPr>
          <t>Ensure auditing for processes that start prior to auditd is enabled</t>
        </r>
      </text>
    </comment>
    <comment ref="U221" authorId="0" shapeId="0" xr:uid="{00000000-0006-0000-0A00-0000BD000000}">
      <text>
        <r>
          <rPr>
            <sz val="11"/>
            <rFont val="Calibri"/>
          </rPr>
          <t>Ensure auditd service is enabled and active</t>
        </r>
      </text>
    </comment>
    <comment ref="L222" authorId="0" shapeId="0" xr:uid="{00000000-0006-0000-0A00-0000BE000000}">
      <text>
        <r>
          <rPr>
            <sz val="11"/>
            <rFont val="Calibri"/>
          </rPr>
          <t>Ensure session initiation information is collected</t>
        </r>
      </text>
    </comment>
    <comment ref="M222" authorId="0" shapeId="0" xr:uid="{00000000-0006-0000-0A00-0000BF000000}">
      <text>
        <r>
          <rPr>
            <sz val="11"/>
            <rFont val="Calibri"/>
          </rPr>
          <t>Ensure login and logout events are collected</t>
        </r>
      </text>
    </comment>
    <comment ref="L223" authorId="0" shapeId="0" xr:uid="{00000000-0006-0000-0A00-0000C0000000}">
      <text>
        <r>
          <rPr>
            <sz val="11"/>
            <rFont val="Calibri"/>
          </rPr>
          <t>Ensure sudo log file exists</t>
        </r>
      </text>
    </comment>
    <comment ref="M223" authorId="0" shapeId="0" xr:uid="{00000000-0006-0000-0A00-0000C1000000}">
      <text>
        <r>
          <rPr>
            <sz val="11"/>
            <rFont val="Calibri"/>
          </rPr>
          <t>Ensure changes to system administration scope (sudoers) is collected</t>
        </r>
      </text>
    </comment>
    <comment ref="N223" authorId="0" shapeId="0" xr:uid="{00000000-0006-0000-0A00-0000C2000000}">
      <text>
        <r>
          <rPr>
            <sz val="11"/>
            <rFont val="Calibri"/>
          </rPr>
          <t>Ensure actions as another user are always logged</t>
        </r>
      </text>
    </comment>
    <comment ref="O223" authorId="0" shapeId="0" xr:uid="{00000000-0006-0000-0A00-0000C3000000}">
      <text>
        <r>
          <rPr>
            <sz val="11"/>
            <rFont val="Calibri"/>
          </rPr>
          <t>Ensure use of privileged commands are collected</t>
        </r>
      </text>
    </comment>
    <comment ref="L224" authorId="0" shapeId="0" xr:uid="{00000000-0006-0000-0A00-0000C4000000}">
      <text>
        <r>
          <rPr>
            <sz val="11"/>
            <rFont val="Calibri"/>
          </rPr>
          <t>Ensure discretionary access control permission modification events are collected</t>
        </r>
      </text>
    </comment>
    <comment ref="M224" authorId="0" shapeId="0" xr:uid="{00000000-0006-0000-0A00-0000C5000000}">
      <text>
        <r>
          <rPr>
            <sz val="11"/>
            <rFont val="Calibri"/>
          </rPr>
          <t>Ensure successful and unsuccessful attempts to use the chcon command are collected</t>
        </r>
      </text>
    </comment>
    <comment ref="N224" authorId="0" shapeId="0" xr:uid="{00000000-0006-0000-0A00-0000C6000000}">
      <text>
        <r>
          <rPr>
            <sz val="11"/>
            <rFont val="Calibri"/>
          </rPr>
          <t>Ensure successful and unsuccessful attempts to use the setfacl command are collected</t>
        </r>
      </text>
    </comment>
    <comment ref="O224" authorId="0" shapeId="0" xr:uid="{00000000-0006-0000-0A00-0000C7000000}">
      <text>
        <r>
          <rPr>
            <sz val="11"/>
            <rFont val="Calibri"/>
          </rPr>
          <t>Ensure successful and unsuccessful attempts to use the chacl command are collected</t>
        </r>
      </text>
    </comment>
    <comment ref="L225" authorId="0" shapeId="0" xr:uid="{00000000-0006-0000-0A00-0000C8000000}">
      <text>
        <r>
          <rPr>
            <sz val="11"/>
            <rFont val="Calibri"/>
          </rPr>
          <t>Ensure unsuccessful file access attempts are collected</t>
        </r>
      </text>
    </comment>
    <comment ref="M225" authorId="0" shapeId="0" xr:uid="{00000000-0006-0000-0A00-0000C9000000}">
      <text>
        <r>
          <rPr>
            <sz val="11"/>
            <rFont val="Calibri"/>
          </rPr>
          <t>Ensure login and logout events are collected</t>
        </r>
      </text>
    </comment>
    <comment ref="L226" authorId="0" shapeId="0" xr:uid="{00000000-0006-0000-0A00-0000CA000000}">
      <text>
        <r>
          <rPr>
            <sz val="11"/>
            <rFont val="Calibri"/>
          </rPr>
          <t>Ensure events that modify user/group information are collected</t>
        </r>
      </text>
    </comment>
    <comment ref="M226" authorId="0" shapeId="0" xr:uid="{00000000-0006-0000-0A00-0000CB000000}">
      <text>
        <r>
          <rPr>
            <sz val="11"/>
            <rFont val="Calibri"/>
          </rPr>
          <t>Ensure successful and unsuccessful attempts to use the usermod command are collected</t>
        </r>
      </text>
    </comment>
    <comment ref="L227" authorId="0" shapeId="0" xr:uid="{00000000-0006-0000-0A00-0000CC000000}">
      <text>
        <r>
          <rPr>
            <sz val="11"/>
            <rFont val="Calibri"/>
          </rPr>
          <t>Ensure events that modify date and time information are collected</t>
        </r>
      </text>
    </comment>
    <comment ref="M227" authorId="0" shapeId="0" xr:uid="{00000000-0006-0000-0A00-0000CD000000}">
      <text>
        <r>
          <rPr>
            <sz val="11"/>
            <rFont val="Calibri"/>
          </rPr>
          <t>Ensure events that modify the system</t>
        </r>
        <r>
          <rPr>
            <sz val="11"/>
            <color rgb="FF000000"/>
            <rFont val="Calibri"/>
          </rPr>
          <t>'</t>
        </r>
        <r>
          <rPr>
            <sz val="11"/>
            <color rgb="FF000000"/>
            <rFont val="Calibri"/>
          </rPr>
          <t>s network environment are collected</t>
        </r>
      </text>
    </comment>
    <comment ref="N227" authorId="0" shapeId="0" xr:uid="{00000000-0006-0000-0A00-0000CE000000}">
      <text>
        <r>
          <rPr>
            <sz val="11"/>
            <rFont val="Calibri"/>
          </rPr>
          <t>Ensure successful file system mounts are collected</t>
        </r>
      </text>
    </comment>
    <comment ref="O227" authorId="0" shapeId="0" xr:uid="{00000000-0006-0000-0A00-0000CF000000}">
      <text>
        <r>
          <rPr>
            <sz val="11"/>
            <rFont val="Calibri"/>
          </rPr>
          <t>Ensure events that modify the system</t>
        </r>
        <r>
          <rPr>
            <sz val="11"/>
            <color rgb="FF000000"/>
            <rFont val="Calibri"/>
          </rPr>
          <t>'</t>
        </r>
        <r>
          <rPr>
            <sz val="11"/>
            <color rgb="FF000000"/>
            <rFont val="Calibri"/>
          </rPr>
          <t>s Mandatory Access Controls are collected</t>
        </r>
      </text>
    </comment>
    <comment ref="P227" authorId="0" shapeId="0" xr:uid="{00000000-0006-0000-0A00-0000D0000000}">
      <text>
        <r>
          <rPr>
            <sz val="11"/>
            <rFont val="Calibri"/>
          </rPr>
          <t>Ensure kernel module loading unloading and modification is collected</t>
        </r>
      </text>
    </comment>
    <comment ref="L228" authorId="0" shapeId="0" xr:uid="{00000000-0006-0000-0A00-0000D1000000}">
      <text>
        <r>
          <rPr>
            <sz val="11"/>
            <rFont val="Calibri"/>
          </rPr>
          <t>Ensure file deletion events by users are collected</t>
        </r>
      </text>
    </comment>
    <comment ref="L229" authorId="0" shapeId="0" xr:uid="{00000000-0006-0000-0A00-0000D2000000}">
      <text>
        <r>
          <rPr>
            <sz val="11"/>
            <rFont val="Calibri"/>
          </rPr>
          <t>Ensure sshd LogLevel is configured</t>
        </r>
      </text>
    </comment>
    <comment ref="L231" authorId="0" shapeId="0" xr:uid="{00000000-0006-0000-0A00-0000D3000000}">
      <text>
        <r>
          <rPr>
            <sz val="11"/>
            <rFont val="Calibri"/>
          </rPr>
          <t>Ensure journald log file access is configured</t>
        </r>
      </text>
    </comment>
    <comment ref="M231" authorId="0" shapeId="0" xr:uid="{00000000-0006-0000-0A00-0000D4000000}">
      <text>
        <r>
          <rPr>
            <sz val="11"/>
            <rFont val="Calibri"/>
          </rPr>
          <t>Ensure access to all logfiles has been configured</t>
        </r>
      </text>
    </comment>
    <comment ref="N231" authorId="0" shapeId="0" xr:uid="{00000000-0006-0000-0A00-0000D5000000}">
      <text>
        <r>
          <rPr>
            <sz val="11"/>
            <rFont val="Calibri"/>
          </rPr>
          <t>Ensure the audit log file directory mode is configured</t>
        </r>
      </text>
    </comment>
    <comment ref="O231" authorId="0" shapeId="0" xr:uid="{00000000-0006-0000-0A00-0000D6000000}">
      <text>
        <r>
          <rPr>
            <sz val="11"/>
            <rFont val="Calibri"/>
          </rPr>
          <t>Ensure audit log files mode is configured</t>
        </r>
      </text>
    </comment>
    <comment ref="P231" authorId="0" shapeId="0" xr:uid="{00000000-0006-0000-0A00-0000D7000000}">
      <text>
        <r>
          <rPr>
            <sz val="11"/>
            <rFont val="Calibri"/>
          </rPr>
          <t>Ensure audit log files owner is configured</t>
        </r>
      </text>
    </comment>
    <comment ref="Q231" authorId="0" shapeId="0" xr:uid="{00000000-0006-0000-0A00-0000D8000000}">
      <text>
        <r>
          <rPr>
            <sz val="11"/>
            <rFont val="Calibri"/>
          </rPr>
          <t>Ensure audit log files group owner is configured</t>
        </r>
      </text>
    </comment>
    <comment ref="L232" authorId="0" shapeId="0" xr:uid="{00000000-0006-0000-0A00-0000D9000000}">
      <text>
        <r>
          <rPr>
            <sz val="11"/>
            <rFont val="Calibri"/>
          </rPr>
          <t>Ensure separate partition exists for /var/log</t>
        </r>
      </text>
    </comment>
    <comment ref="M232" authorId="0" shapeId="0" xr:uid="{00000000-0006-0000-0A00-0000DA000000}">
      <text>
        <r>
          <rPr>
            <sz val="11"/>
            <rFont val="Calibri"/>
          </rPr>
          <t>Ensure separate partition exists for /var/log/audit</t>
        </r>
      </text>
    </comment>
    <comment ref="N232" authorId="0" shapeId="0" xr:uid="{00000000-0006-0000-0A00-0000DB000000}">
      <text>
        <r>
          <rPr>
            <sz val="11"/>
            <rFont val="Calibri"/>
          </rPr>
          <t>Ensure journald log file access is configured</t>
        </r>
      </text>
    </comment>
    <comment ref="O232" authorId="0" shapeId="0" xr:uid="{00000000-0006-0000-0A00-0000DC000000}">
      <text>
        <r>
          <rPr>
            <sz val="11"/>
            <rFont val="Calibri"/>
          </rPr>
          <t>Ensure rsyslog log file creation mode is configured</t>
        </r>
      </text>
    </comment>
    <comment ref="P232" authorId="0" shapeId="0" xr:uid="{00000000-0006-0000-0A00-0000DD000000}">
      <text>
        <r>
          <rPr>
            <sz val="11"/>
            <rFont val="Calibri"/>
          </rPr>
          <t>Ensure access to all logfiles has been configured</t>
        </r>
      </text>
    </comment>
    <comment ref="Q232" authorId="0" shapeId="0" xr:uid="{00000000-0006-0000-0A00-0000DE000000}">
      <text>
        <r>
          <rPr>
            <sz val="11"/>
            <rFont val="Calibri"/>
          </rPr>
          <t>Ensure the audit configuration is immutable</t>
        </r>
      </text>
    </comment>
    <comment ref="R232" authorId="0" shapeId="0" xr:uid="{00000000-0006-0000-0A00-0000DF000000}">
      <text>
        <r>
          <rPr>
            <sz val="11"/>
            <rFont val="Calibri"/>
          </rPr>
          <t>Ensure the running and on disk configuration is the same</t>
        </r>
      </text>
    </comment>
    <comment ref="S232" authorId="0" shapeId="0" xr:uid="{00000000-0006-0000-0A00-0000E0000000}">
      <text>
        <r>
          <rPr>
            <sz val="11"/>
            <rFont val="Calibri"/>
          </rPr>
          <t>Ensure the audit log file directory mode is configured</t>
        </r>
      </text>
    </comment>
    <comment ref="T232" authorId="0" shapeId="0" xr:uid="{00000000-0006-0000-0A00-0000E1000000}">
      <text>
        <r>
          <rPr>
            <sz val="11"/>
            <rFont val="Calibri"/>
          </rPr>
          <t>Ensure audit log files mode is configured</t>
        </r>
      </text>
    </comment>
    <comment ref="U232" authorId="0" shapeId="0" xr:uid="{00000000-0006-0000-0A00-0000E2000000}">
      <text>
        <r>
          <rPr>
            <sz val="11"/>
            <rFont val="Calibri"/>
          </rPr>
          <t>Ensure audit log files owner is configured</t>
        </r>
      </text>
    </comment>
    <comment ref="V232" authorId="0" shapeId="0" xr:uid="{00000000-0006-0000-0A00-0000E3000000}">
      <text>
        <r>
          <rPr>
            <sz val="11"/>
            <rFont val="Calibri"/>
          </rPr>
          <t>Ensure audit log files group owner is configured</t>
        </r>
      </text>
    </comment>
    <comment ref="W232" authorId="0" shapeId="0" xr:uid="{00000000-0006-0000-0A00-0000E4000000}">
      <text>
        <r>
          <rPr>
            <sz val="11"/>
            <rFont val="Calibri"/>
          </rPr>
          <t>Ensure audit configuration files mode is configured</t>
        </r>
      </text>
    </comment>
    <comment ref="X232" authorId="0" shapeId="0" xr:uid="{00000000-0006-0000-0A00-0000E5000000}">
      <text>
        <r>
          <rPr>
            <sz val="11"/>
            <rFont val="Calibri"/>
          </rPr>
          <t>Ensure audit configuration files owner is configured</t>
        </r>
      </text>
    </comment>
    <comment ref="Y232" authorId="0" shapeId="0" xr:uid="{00000000-0006-0000-0A00-0000E6000000}">
      <text>
        <r>
          <rPr>
            <sz val="11"/>
            <rFont val="Calibri"/>
          </rPr>
          <t>Ensure audit configuration files group owner is configured</t>
        </r>
      </text>
    </comment>
    <comment ref="L233" authorId="0" shapeId="0" xr:uid="{00000000-0006-0000-0A00-0000E7000000}">
      <text>
        <r>
          <rPr>
            <sz val="11"/>
            <rFont val="Calibri"/>
          </rPr>
          <t>Ensure audit tools mode is configured</t>
        </r>
      </text>
    </comment>
    <comment ref="M233" authorId="0" shapeId="0" xr:uid="{00000000-0006-0000-0A00-0000E8000000}">
      <text>
        <r>
          <rPr>
            <sz val="11"/>
            <rFont val="Calibri"/>
          </rPr>
          <t>Ensure audit tools owner is configured</t>
        </r>
      </text>
    </comment>
    <comment ref="N233" authorId="0" shapeId="0" xr:uid="{00000000-0006-0000-0A00-0000E9000000}">
      <text>
        <r>
          <rPr>
            <sz val="11"/>
            <rFont val="Calibri"/>
          </rPr>
          <t>Ensure audit tools group owner is configured</t>
        </r>
      </text>
    </comment>
    <comment ref="L234" authorId="0" shapeId="0" xr:uid="{00000000-0006-0000-0A00-0000EA000000}">
      <text>
        <r>
          <rPr>
            <sz val="11"/>
            <rFont val="Calibri"/>
          </rPr>
          <t>Ensure cryptographic mechanisms are used to protect the integrity of audit tools</t>
        </r>
      </text>
    </comment>
    <comment ref="M234" authorId="0" shapeId="0" xr:uid="{00000000-0006-0000-0A00-0000EB000000}">
      <text>
        <r>
          <rPr>
            <sz val="11"/>
            <rFont val="Calibri"/>
          </rPr>
          <t>Ensure events that modify the sudo log file are collected</t>
        </r>
      </text>
    </comment>
    <comment ref="N234" authorId="0" shapeId="0" xr:uid="{00000000-0006-0000-0A00-0000EC000000}">
      <text>
        <r>
          <rPr>
            <sz val="11"/>
            <rFont val="Calibri"/>
          </rPr>
          <t>Ensure the audit configuration is immutable</t>
        </r>
      </text>
    </comment>
    <comment ref="L242" authorId="0" shapeId="0" xr:uid="{00000000-0006-0000-0A00-0000ED000000}">
      <text>
        <r>
          <rPr>
            <sz val="11"/>
            <rFont val="Calibri"/>
          </rPr>
          <t>Ensure journald log file rotation is configured</t>
        </r>
      </text>
    </comment>
    <comment ref="M242" authorId="0" shapeId="0" xr:uid="{00000000-0006-0000-0A00-0000EE000000}">
      <text>
        <r>
          <rPr>
            <sz val="11"/>
            <rFont val="Calibri"/>
          </rPr>
          <t>Ensure systemd-journal-remote is installed</t>
        </r>
      </text>
    </comment>
    <comment ref="N242" authorId="0" shapeId="0" xr:uid="{00000000-0006-0000-0A00-0000EF000000}">
      <text>
        <r>
          <rPr>
            <sz val="11"/>
            <rFont val="Calibri"/>
          </rPr>
          <t>Ensure systemd-journal-upload authentication is configured</t>
        </r>
      </text>
    </comment>
    <comment ref="O242" authorId="0" shapeId="0" xr:uid="{00000000-0006-0000-0A00-0000F0000000}">
      <text>
        <r>
          <rPr>
            <sz val="11"/>
            <rFont val="Calibri"/>
          </rPr>
          <t>Ensure systemd-journal-upload is enabled and active</t>
        </r>
      </text>
    </comment>
    <comment ref="P242" authorId="0" shapeId="0" xr:uid="{00000000-0006-0000-0A00-0000F1000000}">
      <text>
        <r>
          <rPr>
            <sz val="11"/>
            <rFont val="Calibri"/>
          </rPr>
          <t>Ensure journald Compress is configured</t>
        </r>
      </text>
    </comment>
    <comment ref="Q242" authorId="0" shapeId="0" xr:uid="{00000000-0006-0000-0A00-0000F2000000}">
      <text>
        <r>
          <rPr>
            <sz val="11"/>
            <rFont val="Calibri"/>
          </rPr>
          <t>Ensure journald Storage is configured</t>
        </r>
      </text>
    </comment>
    <comment ref="R242" authorId="0" shapeId="0" xr:uid="{00000000-0006-0000-0A00-0000F3000000}">
      <text>
        <r>
          <rPr>
            <sz val="11"/>
            <rFont val="Calibri"/>
          </rPr>
          <t>Ensure rsyslog is configured to send logs to a remote log host</t>
        </r>
      </text>
    </comment>
    <comment ref="S242" authorId="0" shapeId="0" xr:uid="{00000000-0006-0000-0A00-0000F4000000}">
      <text>
        <r>
          <rPr>
            <sz val="11"/>
            <rFont val="Calibri"/>
          </rPr>
          <t>Ensure rsyslog logrotate is configured</t>
        </r>
      </text>
    </comment>
    <comment ref="T242" authorId="0" shapeId="0" xr:uid="{00000000-0006-0000-0A00-0000F5000000}">
      <text>
        <r>
          <rPr>
            <sz val="11"/>
            <rFont val="Calibri"/>
          </rPr>
          <t>Ensure audit_backlog_limit is sufficient</t>
        </r>
      </text>
    </comment>
    <comment ref="U242" authorId="0" shapeId="0" xr:uid="{00000000-0006-0000-0A00-0000F6000000}">
      <text>
        <r>
          <rPr>
            <sz val="11"/>
            <rFont val="Calibri"/>
          </rPr>
          <t>Ensure audit log storage size is configured</t>
        </r>
      </text>
    </comment>
    <comment ref="V242" authorId="0" shapeId="0" xr:uid="{00000000-0006-0000-0A00-0000F7000000}">
      <text>
        <r>
          <rPr>
            <sz val="11"/>
            <rFont val="Calibri"/>
          </rPr>
          <t>Ensure audit logs are not automatically deleted</t>
        </r>
      </text>
    </comment>
    <comment ref="L244" authorId="0" shapeId="0" xr:uid="{00000000-0006-0000-0A00-0000F8000000}">
      <text>
        <r>
          <rPr>
            <sz val="11"/>
            <rFont val="Calibri"/>
          </rPr>
          <t>Ensure time synchronization is in use</t>
        </r>
      </text>
    </comment>
    <comment ref="M244" authorId="0" shapeId="0" xr:uid="{00000000-0006-0000-0A00-0000F9000000}">
      <text>
        <r>
          <rPr>
            <sz val="11"/>
            <rFont val="Calibri"/>
          </rPr>
          <t>Ensure chrony is configured</t>
        </r>
      </text>
    </comment>
    <comment ref="L245" authorId="0" shapeId="0" xr:uid="{00000000-0006-0000-0A00-0000FA000000}">
      <text>
        <r>
          <rPr>
            <sz val="11"/>
            <rFont val="Calibri"/>
          </rPr>
          <t>Ensure chrony is configured</t>
        </r>
      </text>
    </comment>
    <comment ref="L249" authorId="0" shapeId="0" xr:uid="{00000000-0006-0000-0A00-0000FB000000}">
      <text>
        <r>
          <rPr>
            <sz val="11"/>
            <rFont val="Calibri"/>
          </rPr>
          <t>Ensure system is disabled when audit logs are full</t>
        </r>
      </text>
    </comment>
    <comment ref="M249" authorId="0" shapeId="0" xr:uid="{00000000-0006-0000-0A00-0000FC000000}">
      <text>
        <r>
          <rPr>
            <sz val="11"/>
            <rFont val="Calibri"/>
          </rPr>
          <t>Ensure system warns when audit logs are low on space</t>
        </r>
      </text>
    </comment>
    <comment ref="L276" authorId="0" shapeId="0" xr:uid="{00000000-0006-0000-0A00-0000FD000000}">
      <text>
        <r>
          <rPr>
            <sz val="11"/>
            <rFont val="Calibri"/>
          </rPr>
          <t>Ensure AIDE is installed</t>
        </r>
      </text>
    </comment>
    <comment ref="M276" authorId="0" shapeId="0" xr:uid="{00000000-0006-0000-0A00-0000FE000000}">
      <text>
        <r>
          <rPr>
            <sz val="11"/>
            <rFont val="Calibri"/>
          </rPr>
          <t>Ensure filesystem integrity is regularly checked</t>
        </r>
      </text>
    </comment>
    <comment ref="N276" authorId="0" shapeId="0" xr:uid="{00000000-0006-0000-0A00-0000FF000000}">
      <text>
        <r>
          <rPr>
            <sz val="11"/>
            <rFont val="Calibri"/>
          </rPr>
          <t>Ensure cryptographic mechanisms are used to protect the integrity of audit tools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Ensure AIDE is installed</t>
        </r>
      </text>
    </comment>
    <comment ref="I202" authorId="0" shapeId="0" xr:uid="{00000000-0006-0000-0B00-000003000000}">
      <text>
        <r>
          <rPr>
            <sz val="11"/>
            <rFont val="Calibri"/>
          </rPr>
          <t>Ensure filesystem integrity is regularly checked</t>
        </r>
      </text>
    </comment>
    <comment ref="J202" authorId="0" shapeId="0" xr:uid="{00000000-0006-0000-0B00-000002000000}">
      <text>
        <r>
          <rPr>
            <sz val="11"/>
            <rFont val="Calibri"/>
          </rPr>
          <t>Ensure cryptographic mechanisms are used to protect the integrity of audit tools</t>
        </r>
      </text>
    </comment>
    <comment ref="H210" authorId="0" shapeId="0" xr:uid="{00000000-0006-0000-0B00-000004000000}">
      <text>
        <r>
          <rPr>
            <sz val="11"/>
            <rFont val="Calibri"/>
          </rPr>
          <t>Ensure only approved services are listening on a network interface</t>
        </r>
      </text>
    </comment>
    <comment ref="I210" authorId="0" shapeId="0" xr:uid="{00000000-0006-0000-0B00-00000B000000}">
      <text>
        <r>
          <rPr>
            <sz val="11"/>
            <rFont val="Calibri"/>
          </rPr>
          <t>Ensure nftables is installed</t>
        </r>
      </text>
    </comment>
    <comment ref="J210" authorId="0" shapeId="0" xr:uid="{00000000-0006-0000-0B00-00000C000000}">
      <text>
        <r>
          <rPr>
            <sz val="11"/>
            <rFont val="Calibri"/>
          </rPr>
          <t>Ensure a single firewall configuration utility is in use</t>
        </r>
      </text>
    </comment>
    <comment ref="K210" authorId="0" shapeId="0" xr:uid="{00000000-0006-0000-0B00-000005000000}">
      <text>
        <r>
          <rPr>
            <sz val="11"/>
            <rFont val="Calibri"/>
          </rPr>
          <t>Ensure firewalld drops unnecessary services and ports</t>
        </r>
      </text>
    </comment>
    <comment ref="L210" authorId="0" shapeId="0" xr:uid="{00000000-0006-0000-0B00-000006000000}">
      <text>
        <r>
          <rPr>
            <sz val="11"/>
            <rFont val="Calibri"/>
          </rPr>
          <t>Ensure firewalld loopback traffic is configured</t>
        </r>
      </text>
    </comment>
    <comment ref="M210" authorId="0" shapeId="0" xr:uid="{00000000-0006-0000-0B00-000007000000}">
      <text>
        <r>
          <rPr>
            <sz val="11"/>
            <rFont val="Calibri"/>
          </rPr>
          <t>Ensure nftables base chains exist</t>
        </r>
      </text>
    </comment>
    <comment ref="N210" authorId="0" shapeId="0" xr:uid="{00000000-0006-0000-0B00-000008000000}">
      <text>
        <r>
          <rPr>
            <sz val="11"/>
            <rFont val="Calibri"/>
          </rPr>
          <t>Ensure nftables established connections are configured</t>
        </r>
      </text>
    </comment>
    <comment ref="O210" authorId="0" shapeId="0" xr:uid="{00000000-0006-0000-0B00-000009000000}">
      <text>
        <r>
          <rPr>
            <sz val="11"/>
            <rFont val="Calibri"/>
          </rPr>
          <t>Ensure nftables default deny firewall policy</t>
        </r>
      </text>
    </comment>
    <comment ref="P210" authorId="0" shapeId="0" xr:uid="{00000000-0006-0000-0B00-00000A000000}">
      <text>
        <r>
          <rPr>
            <sz val="11"/>
            <rFont val="Calibri"/>
          </rPr>
          <t>Ensure nftables loopback traffic is configured</t>
        </r>
      </text>
    </comment>
    <comment ref="H211" authorId="0" shapeId="0" xr:uid="{00000000-0006-0000-0B00-00000D000000}">
      <text>
        <r>
          <rPr>
            <sz val="11"/>
            <rFont val="Calibri"/>
          </rPr>
          <t>Ensure firewalld drops unnecessary services and ports</t>
        </r>
      </text>
    </comment>
    <comment ref="I211" authorId="0" shapeId="0" xr:uid="{00000000-0006-0000-0B00-00000E000000}">
      <text>
        <r>
          <rPr>
            <sz val="11"/>
            <rFont val="Calibri"/>
          </rPr>
          <t>Ensure nftables default deny firewall policy</t>
        </r>
      </text>
    </comment>
    <comment ref="H214" authorId="0" shapeId="0" xr:uid="{00000000-0006-0000-0B00-00000F000000}">
      <text>
        <r>
          <rPr>
            <sz val="11"/>
            <rFont val="Calibri"/>
          </rPr>
          <t>Ensure GDM automatic mounting of removable media is disabled</t>
        </r>
      </text>
    </comment>
    <comment ref="I214" authorId="0" shapeId="0" xr:uid="{00000000-0006-0000-0B00-000010000000}">
      <text>
        <r>
          <rPr>
            <sz val="11"/>
            <rFont val="Calibri"/>
          </rPr>
          <t>Ensure GDM disabling automatic mounting of removable media is not overridden</t>
        </r>
      </text>
    </comment>
    <comment ref="J214" authorId="0" shapeId="0" xr:uid="{00000000-0006-0000-0B00-000011000000}">
      <text>
        <r>
          <rPr>
            <sz val="11"/>
            <rFont val="Calibri"/>
          </rPr>
          <t>Ensure GDM autorun-never is enabled</t>
        </r>
      </text>
    </comment>
    <comment ref="K214" authorId="0" shapeId="0" xr:uid="{00000000-0006-0000-0B00-000012000000}">
      <text>
        <r>
          <rPr>
            <sz val="11"/>
            <rFont val="Calibri"/>
          </rPr>
          <t>Ensure GDM autorun-never is not overridden</t>
        </r>
      </text>
    </comment>
    <comment ref="H217" authorId="0" shapeId="0" xr:uid="{00000000-0006-0000-0B00-000013000000}">
      <text>
        <r>
          <rPr>
            <sz val="11"/>
            <rFont val="Calibri"/>
          </rPr>
          <t>Ensure usb-storage kernel module is not available</t>
        </r>
      </text>
    </comment>
    <comment ref="H224" authorId="0" shapeId="0" xr:uid="{00000000-0006-0000-0B00-000014000000}">
      <text>
        <r>
          <rPr>
            <sz val="11"/>
            <rFont val="Calibri"/>
          </rPr>
          <t>Ensure package manager repositories are configured</t>
        </r>
      </text>
    </comment>
    <comment ref="H226" authorId="0" shapeId="0" xr:uid="{00000000-0006-0000-0B00-000015000000}">
      <text>
        <r>
          <rPr>
            <sz val="11"/>
            <rFont val="Calibri"/>
          </rPr>
          <t>Ensure GPG keys are configured</t>
        </r>
      </text>
    </comment>
    <comment ref="I226" authorId="0" shapeId="0" xr:uid="{00000000-0006-0000-0B00-000016000000}">
      <text>
        <r>
          <rPr>
            <sz val="11"/>
            <rFont val="Calibri"/>
          </rPr>
          <t>Ensure gpgcheck is globally activated</t>
        </r>
      </text>
    </comment>
    <comment ref="J226" authorId="0" shapeId="0" xr:uid="{00000000-0006-0000-0B00-000017000000}">
      <text>
        <r>
          <rPr>
            <sz val="11"/>
            <rFont val="Calibri"/>
          </rPr>
          <t>Ensure repo_gpgcheck is globally activated</t>
        </r>
      </text>
    </comment>
    <comment ref="H227" authorId="0" shapeId="0" xr:uid="{00000000-0006-0000-0B00-000018000000}">
      <text>
        <r>
          <rPr>
            <sz val="11"/>
            <rFont val="Calibri"/>
          </rPr>
          <t>Ensure updates, patches, and additional security software are installed</t>
        </r>
      </text>
    </comment>
    <comment ref="I227" authorId="0" shapeId="0" xr:uid="{00000000-0006-0000-0B00-000019000000}">
      <text>
        <r>
          <rPr>
            <sz val="11"/>
            <rFont val="Calibri"/>
          </rPr>
          <t>Ensure latest version of pam is installed</t>
        </r>
      </text>
    </comment>
    <comment ref="J227" authorId="0" shapeId="0" xr:uid="{00000000-0006-0000-0B00-00001A000000}">
      <text>
        <r>
          <rPr>
            <sz val="11"/>
            <rFont val="Calibri"/>
          </rPr>
          <t>Ensure latest version of authselect is installed</t>
        </r>
      </text>
    </comment>
    <comment ref="K227" authorId="0" shapeId="0" xr:uid="{00000000-0006-0000-0B00-00001B000000}">
      <text>
        <r>
          <rPr>
            <sz val="11"/>
            <rFont val="Calibri"/>
          </rPr>
          <t>Ensure latest version of libpwquality is installed</t>
        </r>
      </text>
    </comment>
    <comment ref="H239" authorId="0" shapeId="0" xr:uid="{00000000-0006-0000-0B00-00001C000000}">
      <text>
        <r>
          <rPr>
            <sz val="11"/>
            <rFont val="Calibri"/>
          </rPr>
          <t>Ensure SELinux is installed</t>
        </r>
      </text>
    </comment>
    <comment ref="I239" authorId="0" shapeId="0" xr:uid="{00000000-0006-0000-0B00-00001D000000}">
      <text>
        <r>
          <rPr>
            <sz val="11"/>
            <rFont val="Calibri"/>
          </rPr>
          <t>Ensure SELinux is not disabled in bootloader configuration</t>
        </r>
      </text>
    </comment>
    <comment ref="J239" authorId="0" shapeId="0" xr:uid="{00000000-0006-0000-0B00-00001E000000}">
      <text>
        <r>
          <rPr>
            <sz val="11"/>
            <rFont val="Calibri"/>
          </rPr>
          <t>Ensure SELinux policy is configured</t>
        </r>
      </text>
    </comment>
    <comment ref="K239" authorId="0" shapeId="0" xr:uid="{00000000-0006-0000-0B00-00001F000000}">
      <text>
        <r>
          <rPr>
            <sz val="11"/>
            <rFont val="Calibri"/>
          </rPr>
          <t>Ensure the SELinux mode is not disabled</t>
        </r>
      </text>
    </comment>
    <comment ref="L239" authorId="0" shapeId="0" xr:uid="{00000000-0006-0000-0B00-000020000000}">
      <text>
        <r>
          <rPr>
            <sz val="11"/>
            <rFont val="Calibri"/>
          </rPr>
          <t>Ensure the SELinux mode is enforcing</t>
        </r>
      </text>
    </comment>
    <comment ref="H241" authorId="0" shapeId="0" xr:uid="{00000000-0006-0000-0B00-000021000000}">
      <text>
        <r>
          <rPr>
            <sz val="11"/>
            <rFont val="Calibri"/>
          </rPr>
          <t>Ensure cramfs kernel module is not available</t>
        </r>
      </text>
    </comment>
    <comment ref="I241" authorId="0" shapeId="0" xr:uid="{00000000-0006-0000-0B00-000041000000}">
      <text>
        <r>
          <rPr>
            <sz val="11"/>
            <rFont val="Calibri"/>
          </rPr>
          <t>Ensure freevxfs kernel module is not available</t>
        </r>
      </text>
    </comment>
    <comment ref="J241" authorId="0" shapeId="0" xr:uid="{00000000-0006-0000-0B00-000042000000}">
      <text>
        <r>
          <rPr>
            <sz val="11"/>
            <rFont val="Calibri"/>
          </rPr>
          <t>Ensure hfs kernel module is not available</t>
        </r>
      </text>
    </comment>
    <comment ref="K241" authorId="0" shapeId="0" xr:uid="{00000000-0006-0000-0B00-000043000000}">
      <text>
        <r>
          <rPr>
            <sz val="11"/>
            <rFont val="Calibri"/>
          </rPr>
          <t>Ensure hfsplus kernel module is not available</t>
        </r>
      </text>
    </comment>
    <comment ref="L241" authorId="0" shapeId="0" xr:uid="{00000000-0006-0000-0B00-000044000000}">
      <text>
        <r>
          <rPr>
            <sz val="11"/>
            <rFont val="Calibri"/>
          </rPr>
          <t>Ensure jffs2 kernel module is not available</t>
        </r>
      </text>
    </comment>
    <comment ref="M241" authorId="0" shapeId="0" xr:uid="{00000000-0006-0000-0B00-000045000000}">
      <text>
        <r>
          <rPr>
            <sz val="11"/>
            <rFont val="Calibri"/>
          </rPr>
          <t>Ensure squashfs kernel module is not available</t>
        </r>
      </text>
    </comment>
    <comment ref="N241" authorId="0" shapeId="0" xr:uid="{00000000-0006-0000-0B00-000046000000}">
      <text>
        <r>
          <rPr>
            <sz val="11"/>
            <rFont val="Calibri"/>
          </rPr>
          <t>Ensure udf kernel module is not available</t>
        </r>
      </text>
    </comment>
    <comment ref="O241" authorId="0" shapeId="0" xr:uid="{00000000-0006-0000-0B00-000047000000}">
      <text>
        <r>
          <rPr>
            <sz val="11"/>
            <rFont val="Calibri"/>
          </rPr>
          <t>Ensure usb-storage kernel module is not available</t>
        </r>
      </text>
    </comment>
    <comment ref="P241" authorId="0" shapeId="0" xr:uid="{00000000-0006-0000-0B00-000048000000}">
      <text>
        <r>
          <rPr>
            <sz val="11"/>
            <rFont val="Calibri"/>
          </rPr>
          <t>Ensure unused filesystems kernel modules are not available</t>
        </r>
      </text>
    </comment>
    <comment ref="Q241" authorId="0" shapeId="0" xr:uid="{00000000-0006-0000-0B00-000022000000}">
      <text>
        <r>
          <rPr>
            <sz val="11"/>
            <rFont val="Calibri"/>
          </rPr>
          <t>Ensure /tmp is a separate partition</t>
        </r>
      </text>
    </comment>
    <comment ref="R241" authorId="0" shapeId="0" xr:uid="{00000000-0006-0000-0B00-000023000000}">
      <text>
        <r>
          <rPr>
            <sz val="11"/>
            <rFont val="Calibri"/>
          </rPr>
          <t>Ensure nodev option set on /tmp partition</t>
        </r>
      </text>
    </comment>
    <comment ref="S241" authorId="0" shapeId="0" xr:uid="{00000000-0006-0000-0B00-000024000000}">
      <text>
        <r>
          <rPr>
            <sz val="11"/>
            <rFont val="Calibri"/>
          </rPr>
          <t>Ensure nosuid option set on /tmp partition</t>
        </r>
      </text>
    </comment>
    <comment ref="T241" authorId="0" shapeId="0" xr:uid="{00000000-0006-0000-0B00-000025000000}">
      <text>
        <r>
          <rPr>
            <sz val="11"/>
            <rFont val="Calibri"/>
          </rPr>
          <t>Ensure noexec option set on /tmp partition</t>
        </r>
      </text>
    </comment>
    <comment ref="U241" authorId="0" shapeId="0" xr:uid="{00000000-0006-0000-0B00-000026000000}">
      <text>
        <r>
          <rPr>
            <sz val="11"/>
            <rFont val="Calibri"/>
          </rPr>
          <t>Ensure /dev/shm is a separate partition</t>
        </r>
      </text>
    </comment>
    <comment ref="V241" authorId="0" shapeId="0" xr:uid="{00000000-0006-0000-0B00-000027000000}">
      <text>
        <r>
          <rPr>
            <sz val="11"/>
            <rFont val="Calibri"/>
          </rPr>
          <t>Ensure nodev option set on /dev/shm partition</t>
        </r>
      </text>
    </comment>
    <comment ref="W241" authorId="0" shapeId="0" xr:uid="{00000000-0006-0000-0B00-000028000000}">
      <text>
        <r>
          <rPr>
            <sz val="11"/>
            <rFont val="Calibri"/>
          </rPr>
          <t>Ensure nosuid option set on /dev/shm partition</t>
        </r>
      </text>
    </comment>
    <comment ref="X241" authorId="0" shapeId="0" xr:uid="{00000000-0006-0000-0B00-000029000000}">
      <text>
        <r>
          <rPr>
            <sz val="11"/>
            <rFont val="Calibri"/>
          </rPr>
          <t>Ensure noexec option set on /dev/shm partition</t>
        </r>
      </text>
    </comment>
    <comment ref="Y241" authorId="0" shapeId="0" xr:uid="{00000000-0006-0000-0B00-00002A000000}">
      <text>
        <r>
          <rPr>
            <sz val="11"/>
            <rFont val="Calibri"/>
          </rPr>
          <t>Ensure separate partition exists for /home</t>
        </r>
      </text>
    </comment>
    <comment ref="Z241" authorId="0" shapeId="0" xr:uid="{00000000-0006-0000-0B00-00002B000000}">
      <text>
        <r>
          <rPr>
            <sz val="11"/>
            <rFont val="Calibri"/>
          </rPr>
          <t>Ensure nodev option set on /home partition</t>
        </r>
      </text>
    </comment>
    <comment ref="AA241" authorId="0" shapeId="0" xr:uid="{00000000-0006-0000-0B00-00002C000000}">
      <text>
        <r>
          <rPr>
            <sz val="11"/>
            <rFont val="Calibri"/>
          </rPr>
          <t>Ensure nosuid option set on /home partition</t>
        </r>
      </text>
    </comment>
    <comment ref="AB241" authorId="0" shapeId="0" xr:uid="{00000000-0006-0000-0B00-00002D000000}">
      <text>
        <r>
          <rPr>
            <sz val="11"/>
            <rFont val="Calibri"/>
          </rPr>
          <t>Ensure separate partition exists for /var</t>
        </r>
      </text>
    </comment>
    <comment ref="AC241" authorId="0" shapeId="0" xr:uid="{00000000-0006-0000-0B00-00002E000000}">
      <text>
        <r>
          <rPr>
            <sz val="11"/>
            <rFont val="Calibri"/>
          </rPr>
          <t>Ensure nodev option set on /var partition</t>
        </r>
      </text>
    </comment>
    <comment ref="AD241" authorId="0" shapeId="0" xr:uid="{00000000-0006-0000-0B00-00002F000000}">
      <text>
        <r>
          <rPr>
            <sz val="11"/>
            <rFont val="Calibri"/>
          </rPr>
          <t>Ensure nosuid option set on /var partition</t>
        </r>
      </text>
    </comment>
    <comment ref="AE241" authorId="0" shapeId="0" xr:uid="{00000000-0006-0000-0B00-000030000000}">
      <text>
        <r>
          <rPr>
            <sz val="11"/>
            <rFont val="Calibri"/>
          </rPr>
          <t>Ensure separate partition exists for /var/tmp</t>
        </r>
      </text>
    </comment>
    <comment ref="AF241" authorId="0" shapeId="0" xr:uid="{00000000-0006-0000-0B00-000031000000}">
      <text>
        <r>
          <rPr>
            <sz val="11"/>
            <rFont val="Calibri"/>
          </rPr>
          <t>Ensure nodev option set on /var/tmp partition</t>
        </r>
      </text>
    </comment>
    <comment ref="AG241" authorId="0" shapeId="0" xr:uid="{00000000-0006-0000-0B00-000032000000}">
      <text>
        <r>
          <rPr>
            <sz val="11"/>
            <rFont val="Calibri"/>
          </rPr>
          <t>Ensure nosuid option set on /var/tmp partition</t>
        </r>
      </text>
    </comment>
    <comment ref="AH241" authorId="0" shapeId="0" xr:uid="{00000000-0006-0000-0B00-000033000000}">
      <text>
        <r>
          <rPr>
            <sz val="11"/>
            <rFont val="Calibri"/>
          </rPr>
          <t>Ensure noexec option set on /var/tmp partition</t>
        </r>
      </text>
    </comment>
    <comment ref="AI241" authorId="0" shapeId="0" xr:uid="{00000000-0006-0000-0B00-000034000000}">
      <text>
        <r>
          <rPr>
            <sz val="11"/>
            <rFont val="Calibri"/>
          </rPr>
          <t>Ensure separate partition exists for /var/log</t>
        </r>
      </text>
    </comment>
    <comment ref="AJ241" authorId="0" shapeId="0" xr:uid="{00000000-0006-0000-0B00-000035000000}">
      <text>
        <r>
          <rPr>
            <sz val="11"/>
            <rFont val="Calibri"/>
          </rPr>
          <t>Ensure nodev option set on /var/log partition</t>
        </r>
      </text>
    </comment>
    <comment ref="AK241" authorId="0" shapeId="0" xr:uid="{00000000-0006-0000-0B00-000036000000}">
      <text>
        <r>
          <rPr>
            <sz val="11"/>
            <rFont val="Calibri"/>
          </rPr>
          <t>Ensure nosuid option set on /var/log partition</t>
        </r>
      </text>
    </comment>
    <comment ref="AL241" authorId="0" shapeId="0" xr:uid="{00000000-0006-0000-0B00-000037000000}">
      <text>
        <r>
          <rPr>
            <sz val="11"/>
            <rFont val="Calibri"/>
          </rPr>
          <t>Ensure noexec option set on /var/log partition</t>
        </r>
      </text>
    </comment>
    <comment ref="AM241" authorId="0" shapeId="0" xr:uid="{00000000-0006-0000-0B00-000038000000}">
      <text>
        <r>
          <rPr>
            <sz val="11"/>
            <rFont val="Calibri"/>
          </rPr>
          <t>Ensure separate partition exists for /var/log/audit</t>
        </r>
      </text>
    </comment>
    <comment ref="AN241" authorId="0" shapeId="0" xr:uid="{00000000-0006-0000-0B00-000039000000}">
      <text>
        <r>
          <rPr>
            <sz val="11"/>
            <rFont val="Calibri"/>
          </rPr>
          <t>Ensure nodev option set on /var/log/audit partition</t>
        </r>
      </text>
    </comment>
    <comment ref="AO241" authorId="0" shapeId="0" xr:uid="{00000000-0006-0000-0B00-00003A000000}">
      <text>
        <r>
          <rPr>
            <sz val="11"/>
            <rFont val="Calibri"/>
          </rPr>
          <t>Ensure nosuid option set on /var/log/audit partition</t>
        </r>
      </text>
    </comment>
    <comment ref="AP241" authorId="0" shapeId="0" xr:uid="{00000000-0006-0000-0B00-00003B000000}">
      <text>
        <r>
          <rPr>
            <sz val="11"/>
            <rFont val="Calibri"/>
          </rPr>
          <t>Ensure noexec option set on /var/log/audit partition</t>
        </r>
      </text>
    </comment>
    <comment ref="AQ241" authorId="0" shapeId="0" xr:uid="{00000000-0006-0000-0B00-00003C000000}">
      <text>
        <r>
          <rPr>
            <sz val="11"/>
            <rFont val="Calibri"/>
          </rPr>
          <t>Ensure no unconfined services exist</t>
        </r>
      </text>
    </comment>
    <comment ref="AR241" authorId="0" shapeId="0" xr:uid="{00000000-0006-0000-0B00-00003D000000}">
      <text>
        <r>
          <rPr>
            <sz val="11"/>
            <rFont val="Calibri"/>
          </rPr>
          <t>Ensure the MCS Translation Service (mcstrans) is not installed</t>
        </r>
      </text>
    </comment>
    <comment ref="AS241" authorId="0" shapeId="0" xr:uid="{00000000-0006-0000-0B00-00003E000000}">
      <text>
        <r>
          <rPr>
            <sz val="11"/>
            <rFont val="Calibri"/>
          </rPr>
          <t>Ensure SETroubleshoot is not installed</t>
        </r>
      </text>
    </comment>
    <comment ref="AT241" authorId="0" shapeId="0" xr:uid="{00000000-0006-0000-0B00-00003F000000}">
      <text>
        <r>
          <rPr>
            <sz val="11"/>
            <rFont val="Calibri"/>
          </rPr>
          <t>Ensure bootloader password is set</t>
        </r>
      </text>
    </comment>
    <comment ref="AU241" authorId="0" shapeId="0" xr:uid="{00000000-0006-0000-0B00-000040000000}">
      <text>
        <r>
          <rPr>
            <sz val="11"/>
            <rFont val="Calibri"/>
          </rPr>
          <t>Ensure access to bootloader config is configured</t>
        </r>
      </text>
    </comment>
    <comment ref="H258" authorId="0" shapeId="0" xr:uid="{00000000-0006-0000-0B00-000049000000}">
      <text>
        <r>
          <rPr>
            <sz val="11"/>
            <rFont val="Calibri"/>
          </rPr>
          <t>Ensure updates, patches, and additional security software are installed</t>
        </r>
      </text>
    </comment>
    <comment ref="H309" authorId="0" shapeId="0" xr:uid="{00000000-0006-0000-0B00-00004A000000}">
      <text>
        <r>
          <rPr>
            <sz val="11"/>
            <rFont val="Calibri"/>
          </rPr>
          <t>Ensure chrony is not run as the root user</t>
        </r>
      </text>
    </comment>
    <comment ref="I309" authorId="0" shapeId="0" xr:uid="{00000000-0006-0000-0B00-00004B000000}">
      <text>
        <r>
          <rPr>
            <sz val="11"/>
            <rFont val="Calibri"/>
          </rPr>
          <t>Ensure sshd PermitRootLogin is disabled</t>
        </r>
      </text>
    </comment>
    <comment ref="J309" authorId="0" shapeId="0" xr:uid="{00000000-0006-0000-0B00-00004C000000}">
      <text>
        <r>
          <rPr>
            <sz val="11"/>
            <rFont val="Calibri"/>
          </rPr>
          <t>Ensure sudo is installed</t>
        </r>
      </text>
    </comment>
    <comment ref="K309" authorId="0" shapeId="0" xr:uid="{00000000-0006-0000-0B00-00004D000000}">
      <text>
        <r>
          <rPr>
            <sz val="11"/>
            <rFont val="Calibri"/>
          </rPr>
          <t>Ensure sudo commands use pty</t>
        </r>
      </text>
    </comment>
    <comment ref="L309" authorId="0" shapeId="0" xr:uid="{00000000-0006-0000-0B00-00004E000000}">
      <text>
        <r>
          <rPr>
            <sz val="11"/>
            <rFont val="Calibri"/>
          </rPr>
          <t>Ensure users must provide password for escalation</t>
        </r>
      </text>
    </comment>
    <comment ref="M309" authorId="0" shapeId="0" xr:uid="{00000000-0006-0000-0B00-00004F000000}">
      <text>
        <r>
          <rPr>
            <sz val="11"/>
            <rFont val="Calibri"/>
          </rPr>
          <t>Ensure re-authentication for privilege escalation is not disabled globally</t>
        </r>
      </text>
    </comment>
    <comment ref="N309" authorId="0" shapeId="0" xr:uid="{00000000-0006-0000-0B00-000050000000}">
      <text>
        <r>
          <rPr>
            <sz val="11"/>
            <rFont val="Calibri"/>
          </rPr>
          <t>Ensure sudo authentication timeout is configured correctly</t>
        </r>
      </text>
    </comment>
    <comment ref="O309" authorId="0" shapeId="0" xr:uid="{00000000-0006-0000-0B00-000051000000}">
      <text>
        <r>
          <rPr>
            <sz val="11"/>
            <rFont val="Calibri"/>
          </rPr>
          <t>Ensure access to the su command is restricted</t>
        </r>
      </text>
    </comment>
    <comment ref="P309" authorId="0" shapeId="0" xr:uid="{00000000-0006-0000-0B00-000052000000}">
      <text>
        <r>
          <rPr>
            <sz val="11"/>
            <rFont val="Calibri"/>
          </rPr>
          <t>Ensure root is the only UID 0 account</t>
        </r>
      </text>
    </comment>
    <comment ref="Q309" authorId="0" shapeId="0" xr:uid="{00000000-0006-0000-0B00-000053000000}">
      <text>
        <r>
          <rPr>
            <sz val="11"/>
            <rFont val="Calibri"/>
          </rPr>
          <t>Ensure root is the only GID 0 account</t>
        </r>
      </text>
    </comment>
    <comment ref="R309" authorId="0" shapeId="0" xr:uid="{00000000-0006-0000-0B00-000054000000}">
      <text>
        <r>
          <rPr>
            <sz val="11"/>
            <rFont val="Calibri"/>
          </rPr>
          <t>Ensure group root is the only GID 0 group</t>
        </r>
      </text>
    </comment>
    <comment ref="S309" authorId="0" shapeId="0" xr:uid="{00000000-0006-0000-0B00-000055000000}">
      <text>
        <r>
          <rPr>
            <sz val="11"/>
            <rFont val="Calibri"/>
          </rPr>
          <t>Ensure root account access is controlled</t>
        </r>
      </text>
    </comment>
    <comment ref="T309" authorId="0" shapeId="0" xr:uid="{00000000-0006-0000-0B00-000056000000}">
      <text>
        <r>
          <rPr>
            <sz val="11"/>
            <rFont val="Calibri"/>
          </rPr>
          <t>Ensure system accounts do not have a valid login shell</t>
        </r>
      </text>
    </comment>
    <comment ref="U309" authorId="0" shapeId="0" xr:uid="{00000000-0006-0000-0B00-000057000000}">
      <text>
        <r>
          <rPr>
            <sz val="11"/>
            <rFont val="Calibri"/>
          </rPr>
          <t>Ensure accounts without a valid login shell are locked</t>
        </r>
      </text>
    </comment>
    <comment ref="H345" authorId="0" shapeId="0" xr:uid="{00000000-0006-0000-0B00-000058000000}">
      <text>
        <r>
          <rPr>
            <sz val="11"/>
            <rFont val="Calibri"/>
          </rPr>
          <t>Ensure permissions on /etc/passwd are configured</t>
        </r>
      </text>
    </comment>
    <comment ref="I345" authorId="0" shapeId="0" xr:uid="{00000000-0006-0000-0B00-000059000000}">
      <text>
        <r>
          <rPr>
            <sz val="11"/>
            <rFont val="Calibri"/>
          </rPr>
          <t>Ensure permissions on /etc/passwd- are configured</t>
        </r>
      </text>
    </comment>
    <comment ref="J345" authorId="0" shapeId="0" xr:uid="{00000000-0006-0000-0B00-00005A000000}">
      <text>
        <r>
          <rPr>
            <sz val="11"/>
            <rFont val="Calibri"/>
          </rPr>
          <t>Ensure permissions on /etc/group are configured</t>
        </r>
      </text>
    </comment>
    <comment ref="K345" authorId="0" shapeId="0" xr:uid="{00000000-0006-0000-0B00-00005B000000}">
      <text>
        <r>
          <rPr>
            <sz val="11"/>
            <rFont val="Calibri"/>
          </rPr>
          <t>Ensure permissions on /etc/group- are configured</t>
        </r>
      </text>
    </comment>
    <comment ref="L345" authorId="0" shapeId="0" xr:uid="{00000000-0006-0000-0B00-00005C000000}">
      <text>
        <r>
          <rPr>
            <sz val="11"/>
            <rFont val="Calibri"/>
          </rPr>
          <t>Ensure permissions on /etc/shadow are configured</t>
        </r>
      </text>
    </comment>
    <comment ref="M345" authorId="0" shapeId="0" xr:uid="{00000000-0006-0000-0B00-00005D000000}">
      <text>
        <r>
          <rPr>
            <sz val="11"/>
            <rFont val="Calibri"/>
          </rPr>
          <t>Ensure permissions on /etc/shadow- are configured</t>
        </r>
      </text>
    </comment>
    <comment ref="N345" authorId="0" shapeId="0" xr:uid="{00000000-0006-0000-0B00-00005E000000}">
      <text>
        <r>
          <rPr>
            <sz val="11"/>
            <rFont val="Calibri"/>
          </rPr>
          <t>Ensure permissions on /etc/gshadow are configured</t>
        </r>
      </text>
    </comment>
    <comment ref="O345" authorId="0" shapeId="0" xr:uid="{00000000-0006-0000-0B00-00005F000000}">
      <text>
        <r>
          <rPr>
            <sz val="11"/>
            <rFont val="Calibri"/>
          </rPr>
          <t>Ensure permissions on /etc/gshadow- are configured</t>
        </r>
      </text>
    </comment>
    <comment ref="P345" authorId="0" shapeId="0" xr:uid="{00000000-0006-0000-0B00-000060000000}">
      <text>
        <r>
          <rPr>
            <sz val="11"/>
            <rFont val="Calibri"/>
          </rPr>
          <t>Ensure permissions on /etc/shells are configured</t>
        </r>
      </text>
    </comment>
    <comment ref="Q345" authorId="0" shapeId="0" xr:uid="{00000000-0006-0000-0B00-000061000000}">
      <text>
        <r>
          <rPr>
            <sz val="11"/>
            <rFont val="Calibri"/>
          </rPr>
          <t>Ensure permissions on /etc/security/opasswd are configured</t>
        </r>
      </text>
    </comment>
    <comment ref="R345" authorId="0" shapeId="0" xr:uid="{00000000-0006-0000-0B00-000062000000}">
      <text>
        <r>
          <rPr>
            <sz val="11"/>
            <rFont val="Calibri"/>
          </rPr>
          <t>Ensure world writable files and directories are secured</t>
        </r>
      </text>
    </comment>
    <comment ref="S345" authorId="0" shapeId="0" xr:uid="{00000000-0006-0000-0B00-000063000000}">
      <text>
        <r>
          <rPr>
            <sz val="11"/>
            <rFont val="Calibri"/>
          </rPr>
          <t>Ensure no files or directories without an owner and a group exist</t>
        </r>
      </text>
    </comment>
    <comment ref="T345" authorId="0" shapeId="0" xr:uid="{00000000-0006-0000-0B00-000064000000}">
      <text>
        <r>
          <rPr>
            <sz val="11"/>
            <rFont val="Calibri"/>
          </rPr>
          <t>Ensure SUID and SGID files are reviewed</t>
        </r>
      </text>
    </comment>
    <comment ref="U345" authorId="0" shapeId="0" xr:uid="{00000000-0006-0000-0B00-000065000000}">
      <text>
        <r>
          <rPr>
            <sz val="11"/>
            <rFont val="Calibri"/>
          </rPr>
          <t>Ensure all groups in /etc/passwd exist in /etc/group</t>
        </r>
      </text>
    </comment>
    <comment ref="V345" authorId="0" shapeId="0" xr:uid="{00000000-0006-0000-0B00-000066000000}">
      <text>
        <r>
          <rPr>
            <sz val="11"/>
            <rFont val="Calibri"/>
          </rPr>
          <t>Ensure no duplicate UIDs exist</t>
        </r>
      </text>
    </comment>
    <comment ref="W345" authorId="0" shapeId="0" xr:uid="{00000000-0006-0000-0B00-000067000000}">
      <text>
        <r>
          <rPr>
            <sz val="11"/>
            <rFont val="Calibri"/>
          </rPr>
          <t>Ensure no duplicate GIDs exist</t>
        </r>
      </text>
    </comment>
    <comment ref="X345" authorId="0" shapeId="0" xr:uid="{00000000-0006-0000-0B00-000068000000}">
      <text>
        <r>
          <rPr>
            <sz val="11"/>
            <rFont val="Calibri"/>
          </rPr>
          <t>Ensure no duplicate user names exist</t>
        </r>
      </text>
    </comment>
    <comment ref="Y345" authorId="0" shapeId="0" xr:uid="{00000000-0006-0000-0B00-000069000000}">
      <text>
        <r>
          <rPr>
            <sz val="11"/>
            <rFont val="Calibri"/>
          </rPr>
          <t>Ensure no duplicate group names exist</t>
        </r>
      </text>
    </comment>
    <comment ref="Z345" authorId="0" shapeId="0" xr:uid="{00000000-0006-0000-0B00-00006A000000}">
      <text>
        <r>
          <rPr>
            <sz val="11"/>
            <rFont val="Calibri"/>
          </rPr>
          <t>Ensure local interactive user home directories are configured</t>
        </r>
      </text>
    </comment>
    <comment ref="AA345" authorId="0" shapeId="0" xr:uid="{00000000-0006-0000-0B00-00006B000000}">
      <text>
        <r>
          <rPr>
            <sz val="11"/>
            <rFont val="Calibri"/>
          </rPr>
          <t>Ensure local interactive user dot files access is configured</t>
        </r>
      </text>
    </comment>
    <comment ref="H346" authorId="0" shapeId="0" xr:uid="{00000000-0006-0000-0B00-00006C000000}">
      <text>
        <r>
          <rPr>
            <sz val="11"/>
            <rFont val="Calibri"/>
          </rPr>
          <t>Ensure crontab is restricted to authorized users</t>
        </r>
      </text>
    </comment>
    <comment ref="I346" authorId="0" shapeId="0" xr:uid="{00000000-0006-0000-0B00-00006D000000}">
      <text>
        <r>
          <rPr>
            <sz val="11"/>
            <rFont val="Calibri"/>
          </rPr>
          <t>Ensure at is restricted to authorized users</t>
        </r>
      </text>
    </comment>
    <comment ref="J346" authorId="0" shapeId="0" xr:uid="{00000000-0006-0000-0B00-00006E000000}">
      <text>
        <r>
          <rPr>
            <sz val="11"/>
            <rFont val="Calibri"/>
          </rPr>
          <t>Ensure sshd access is configured</t>
        </r>
      </text>
    </comment>
    <comment ref="H355" authorId="0" shapeId="0" xr:uid="{00000000-0006-0000-0B00-00006F000000}">
      <text>
        <r>
          <rPr>
            <sz val="11"/>
            <rFont val="Calibri"/>
          </rPr>
          <t>Ensure time synchronization is in use</t>
        </r>
      </text>
    </comment>
    <comment ref="I355" authorId="0" shapeId="0" xr:uid="{00000000-0006-0000-0B00-000070000000}">
      <text>
        <r>
          <rPr>
            <sz val="11"/>
            <rFont val="Calibri"/>
          </rPr>
          <t>Ensure chrony is configured</t>
        </r>
      </text>
    </comment>
    <comment ref="H356" authorId="0" shapeId="0" xr:uid="{00000000-0006-0000-0B00-000071000000}">
      <text>
        <r>
          <rPr>
            <sz val="11"/>
            <rFont val="Calibri"/>
          </rPr>
          <t>Ensure suspicious packets are logged</t>
        </r>
      </text>
    </comment>
    <comment ref="I356" authorId="0" shapeId="0" xr:uid="{00000000-0006-0000-0B00-000072000000}">
      <text>
        <r>
          <rPr>
            <sz val="11"/>
            <rFont val="Calibri"/>
          </rPr>
          <t>Ensure sshd LogLevel is configured</t>
        </r>
      </text>
    </comment>
    <comment ref="J356" authorId="0" shapeId="0" xr:uid="{00000000-0006-0000-0B00-000073000000}">
      <text>
        <r>
          <rPr>
            <sz val="11"/>
            <rFont val="Calibri"/>
          </rPr>
          <t>Ensure sudo log file exists</t>
        </r>
      </text>
    </comment>
    <comment ref="K356" authorId="0" shapeId="0" xr:uid="{00000000-0006-0000-0B00-000074000000}">
      <text>
        <r>
          <rPr>
            <sz val="11"/>
            <rFont val="Calibri"/>
          </rPr>
          <t>Ensure journald service is enabled and active</t>
        </r>
      </text>
    </comment>
    <comment ref="L356" authorId="0" shapeId="0" xr:uid="{00000000-0006-0000-0B00-000075000000}">
      <text>
        <r>
          <rPr>
            <sz val="11"/>
            <rFont val="Calibri"/>
          </rPr>
          <t>Ensure rsyslog is installed</t>
        </r>
      </text>
    </comment>
    <comment ref="M356" authorId="0" shapeId="0" xr:uid="{00000000-0006-0000-0B00-000076000000}">
      <text>
        <r>
          <rPr>
            <sz val="11"/>
            <rFont val="Calibri"/>
          </rPr>
          <t>Ensure rsyslog service is enabled and active</t>
        </r>
      </text>
    </comment>
    <comment ref="N356" authorId="0" shapeId="0" xr:uid="{00000000-0006-0000-0B00-000077000000}">
      <text>
        <r>
          <rPr>
            <sz val="11"/>
            <rFont val="Calibri"/>
          </rPr>
          <t>Ensure rsyslog logging is configured</t>
        </r>
      </text>
    </comment>
    <comment ref="O356" authorId="0" shapeId="0" xr:uid="{00000000-0006-0000-0B00-000078000000}">
      <text>
        <r>
          <rPr>
            <sz val="11"/>
            <rFont val="Calibri"/>
          </rPr>
          <t>Ensure auditd packages are installed</t>
        </r>
      </text>
    </comment>
    <comment ref="P356" authorId="0" shapeId="0" xr:uid="{00000000-0006-0000-0B00-000079000000}">
      <text>
        <r>
          <rPr>
            <sz val="11"/>
            <rFont val="Calibri"/>
          </rPr>
          <t>Ensure auditing for processes that start prior to auditd is enabled</t>
        </r>
      </text>
    </comment>
    <comment ref="Q356" authorId="0" shapeId="0" xr:uid="{00000000-0006-0000-0B00-00007A000000}">
      <text>
        <r>
          <rPr>
            <sz val="11"/>
            <rFont val="Calibri"/>
          </rPr>
          <t>Ensure audit_backlog_limit is sufficient</t>
        </r>
      </text>
    </comment>
    <comment ref="R356" authorId="0" shapeId="0" xr:uid="{00000000-0006-0000-0B00-00007B000000}">
      <text>
        <r>
          <rPr>
            <sz val="11"/>
            <rFont val="Calibri"/>
          </rPr>
          <t>Ensure auditd service is enabled and active</t>
        </r>
      </text>
    </comment>
    <comment ref="S356" authorId="0" shapeId="0" xr:uid="{00000000-0006-0000-0B00-00007C000000}">
      <text>
        <r>
          <rPr>
            <sz val="11"/>
            <rFont val="Calibri"/>
          </rPr>
          <t>Ensure audit log storage size is configured</t>
        </r>
      </text>
    </comment>
    <comment ref="T356" authorId="0" shapeId="0" xr:uid="{00000000-0006-0000-0B00-00007D000000}">
      <text>
        <r>
          <rPr>
            <sz val="11"/>
            <rFont val="Calibri"/>
          </rPr>
          <t>Ensure changes to system administration scope (sudoers) is collected</t>
        </r>
      </text>
    </comment>
    <comment ref="U356" authorId="0" shapeId="0" xr:uid="{00000000-0006-0000-0B00-00007E000000}">
      <text>
        <r>
          <rPr>
            <sz val="11"/>
            <rFont val="Calibri"/>
          </rPr>
          <t>Ensure actions as another user are always logged</t>
        </r>
      </text>
    </comment>
    <comment ref="V356" authorId="0" shapeId="0" xr:uid="{00000000-0006-0000-0B00-00007F000000}">
      <text>
        <r>
          <rPr>
            <sz val="11"/>
            <rFont val="Calibri"/>
          </rPr>
          <t>Ensure events that modify the sudo log file are collected</t>
        </r>
      </text>
    </comment>
    <comment ref="W356" authorId="0" shapeId="0" xr:uid="{00000000-0006-0000-0B00-000080000000}">
      <text>
        <r>
          <rPr>
            <sz val="11"/>
            <rFont val="Calibri"/>
          </rPr>
          <t>Ensure events that modify date and time information are collected</t>
        </r>
      </text>
    </comment>
    <comment ref="X356" authorId="0" shapeId="0" xr:uid="{00000000-0006-0000-0B00-000081000000}">
      <text>
        <r>
          <rPr>
            <sz val="11"/>
            <rFont val="Calibri"/>
          </rPr>
          <t>Ensure events that modify the system</t>
        </r>
        <r>
          <rPr>
            <sz val="11"/>
            <color rgb="FF000000"/>
            <rFont val="Calibri"/>
          </rPr>
          <t>'</t>
        </r>
        <r>
          <rPr>
            <sz val="11"/>
            <color rgb="FF000000"/>
            <rFont val="Calibri"/>
          </rPr>
          <t>s network environment are collected</t>
        </r>
      </text>
    </comment>
    <comment ref="Y356" authorId="0" shapeId="0" xr:uid="{00000000-0006-0000-0B00-000082000000}">
      <text>
        <r>
          <rPr>
            <sz val="11"/>
            <rFont val="Calibri"/>
          </rPr>
          <t>Ensure use of privileged commands are collected</t>
        </r>
      </text>
    </comment>
    <comment ref="Z356" authorId="0" shapeId="0" xr:uid="{00000000-0006-0000-0B00-000083000000}">
      <text>
        <r>
          <rPr>
            <sz val="11"/>
            <rFont val="Calibri"/>
          </rPr>
          <t>Ensure unsuccessful file access attempts are collected</t>
        </r>
      </text>
    </comment>
    <comment ref="AA356" authorId="0" shapeId="0" xr:uid="{00000000-0006-0000-0B00-000084000000}">
      <text>
        <r>
          <rPr>
            <sz val="11"/>
            <rFont val="Calibri"/>
          </rPr>
          <t>Ensure events that modify user/group information are collected</t>
        </r>
      </text>
    </comment>
    <comment ref="AB356" authorId="0" shapeId="0" xr:uid="{00000000-0006-0000-0B00-000085000000}">
      <text>
        <r>
          <rPr>
            <sz val="11"/>
            <rFont val="Calibri"/>
          </rPr>
          <t>Ensure discretionary access control permission modification events are collected</t>
        </r>
      </text>
    </comment>
    <comment ref="AC356" authorId="0" shapeId="0" xr:uid="{00000000-0006-0000-0B00-000086000000}">
      <text>
        <r>
          <rPr>
            <sz val="11"/>
            <rFont val="Calibri"/>
          </rPr>
          <t>Ensure successful file system mounts are collected</t>
        </r>
      </text>
    </comment>
    <comment ref="AD356" authorId="0" shapeId="0" xr:uid="{00000000-0006-0000-0B00-000087000000}">
      <text>
        <r>
          <rPr>
            <sz val="11"/>
            <rFont val="Calibri"/>
          </rPr>
          <t>Ensure session initiation information is collected</t>
        </r>
      </text>
    </comment>
    <comment ref="AE356" authorId="0" shapeId="0" xr:uid="{00000000-0006-0000-0B00-000088000000}">
      <text>
        <r>
          <rPr>
            <sz val="11"/>
            <rFont val="Calibri"/>
          </rPr>
          <t>Ensure login and logout events are collected</t>
        </r>
      </text>
    </comment>
    <comment ref="AF356" authorId="0" shapeId="0" xr:uid="{00000000-0006-0000-0B00-000089000000}">
      <text>
        <r>
          <rPr>
            <sz val="11"/>
            <rFont val="Calibri"/>
          </rPr>
          <t>Ensure file deletion events by users are collected</t>
        </r>
      </text>
    </comment>
    <comment ref="AG356" authorId="0" shapeId="0" xr:uid="{00000000-0006-0000-0B00-00008A000000}">
      <text>
        <r>
          <rPr>
            <sz val="11"/>
            <rFont val="Calibri"/>
          </rPr>
          <t>Ensure events that modify the system</t>
        </r>
        <r>
          <rPr>
            <sz val="11"/>
            <color rgb="FF000000"/>
            <rFont val="Calibri"/>
          </rPr>
          <t>'</t>
        </r>
        <r>
          <rPr>
            <sz val="11"/>
            <color rgb="FF000000"/>
            <rFont val="Calibri"/>
          </rPr>
          <t>s Mandatory Access Controls are collected</t>
        </r>
      </text>
    </comment>
    <comment ref="AH356" authorId="0" shapeId="0" xr:uid="{00000000-0006-0000-0B00-00008B000000}">
      <text>
        <r>
          <rPr>
            <sz val="11"/>
            <rFont val="Calibri"/>
          </rPr>
          <t>Ensure successful and unsuccessful attempts to use the chcon command are collected</t>
        </r>
      </text>
    </comment>
    <comment ref="AI356" authorId="0" shapeId="0" xr:uid="{00000000-0006-0000-0B00-00008C000000}">
      <text>
        <r>
          <rPr>
            <sz val="11"/>
            <rFont val="Calibri"/>
          </rPr>
          <t>Ensure successful and unsuccessful attempts to use the setfacl command are collected</t>
        </r>
      </text>
    </comment>
    <comment ref="AJ356" authorId="0" shapeId="0" xr:uid="{00000000-0006-0000-0B00-00008D000000}">
      <text>
        <r>
          <rPr>
            <sz val="11"/>
            <rFont val="Calibri"/>
          </rPr>
          <t>Ensure successful and unsuccessful attempts to use the chacl command are collected</t>
        </r>
      </text>
    </comment>
    <comment ref="AK356" authorId="0" shapeId="0" xr:uid="{00000000-0006-0000-0B00-00008E000000}">
      <text>
        <r>
          <rPr>
            <sz val="11"/>
            <rFont val="Calibri"/>
          </rPr>
          <t>Ensure successful and unsuccessful attempts to use the usermod command are collected</t>
        </r>
      </text>
    </comment>
    <comment ref="AL356" authorId="0" shapeId="0" xr:uid="{00000000-0006-0000-0B00-00008F000000}">
      <text>
        <r>
          <rPr>
            <sz val="11"/>
            <rFont val="Calibri"/>
          </rPr>
          <t>Ensure kernel module loading unloading and modification is collected</t>
        </r>
      </text>
    </comment>
    <comment ref="H360" authorId="0" shapeId="0" xr:uid="{00000000-0006-0000-0B00-000090000000}">
      <text>
        <r>
          <rPr>
            <sz val="11"/>
            <rFont val="Calibri"/>
          </rPr>
          <t>Ensure only one logging system is in use</t>
        </r>
      </text>
    </comment>
    <comment ref="I360" authorId="0" shapeId="0" xr:uid="{00000000-0006-0000-0B00-000091000000}">
      <text>
        <r>
          <rPr>
            <sz val="11"/>
            <rFont val="Calibri"/>
          </rPr>
          <t>Ensure systemd-journal-remote is installed</t>
        </r>
      </text>
    </comment>
    <comment ref="J360" authorId="0" shapeId="0" xr:uid="{00000000-0006-0000-0B00-000092000000}">
      <text>
        <r>
          <rPr>
            <sz val="11"/>
            <rFont val="Calibri"/>
          </rPr>
          <t>Ensure systemd-journal-upload authentication is configured</t>
        </r>
      </text>
    </comment>
    <comment ref="K360" authorId="0" shapeId="0" xr:uid="{00000000-0006-0000-0B00-000093000000}">
      <text>
        <r>
          <rPr>
            <sz val="11"/>
            <rFont val="Calibri"/>
          </rPr>
          <t>Ensure systemd-journal-upload is enabled and active</t>
        </r>
      </text>
    </comment>
    <comment ref="L360" authorId="0" shapeId="0" xr:uid="{00000000-0006-0000-0B00-000094000000}">
      <text>
        <r>
          <rPr>
            <sz val="11"/>
            <rFont val="Calibri"/>
          </rPr>
          <t>Ensure journald ForwardToSyslog is disabled</t>
        </r>
      </text>
    </comment>
    <comment ref="M360" authorId="0" shapeId="0" xr:uid="{00000000-0006-0000-0B00-000095000000}">
      <text>
        <r>
          <rPr>
            <sz val="11"/>
            <rFont val="Calibri"/>
          </rPr>
          <t>Ensure journald is configured to send logs to rsyslog</t>
        </r>
      </text>
    </comment>
    <comment ref="N360" authorId="0" shapeId="0" xr:uid="{00000000-0006-0000-0B00-000096000000}">
      <text>
        <r>
          <rPr>
            <sz val="11"/>
            <rFont val="Calibri"/>
          </rPr>
          <t>Ensure rsyslog is configured to send logs to a remote log host</t>
        </r>
      </text>
    </comment>
    <comment ref="H361" authorId="0" shapeId="0" xr:uid="{00000000-0006-0000-0B00-000097000000}">
      <text>
        <r>
          <rPr>
            <sz val="11"/>
            <rFont val="Calibri"/>
          </rPr>
          <t>Ensure separate partition exists for /var/log</t>
        </r>
      </text>
    </comment>
    <comment ref="I361" authorId="0" shapeId="0" xr:uid="{00000000-0006-0000-0B00-000098000000}">
      <text>
        <r>
          <rPr>
            <sz val="11"/>
            <rFont val="Calibri"/>
          </rPr>
          <t>Ensure separate partition exists for /var/log/audit</t>
        </r>
      </text>
    </comment>
    <comment ref="J361" authorId="0" shapeId="0" xr:uid="{00000000-0006-0000-0B00-000099000000}">
      <text>
        <r>
          <rPr>
            <sz val="11"/>
            <rFont val="Calibri"/>
          </rPr>
          <t>Ensure journald log file access is configured</t>
        </r>
      </text>
    </comment>
    <comment ref="K361" authorId="0" shapeId="0" xr:uid="{00000000-0006-0000-0B00-00009A000000}">
      <text>
        <r>
          <rPr>
            <sz val="11"/>
            <rFont val="Calibri"/>
          </rPr>
          <t>Ensure rsyslog log file creation mode is configured</t>
        </r>
      </text>
    </comment>
    <comment ref="L361" authorId="0" shapeId="0" xr:uid="{00000000-0006-0000-0B00-00009B000000}">
      <text>
        <r>
          <rPr>
            <sz val="11"/>
            <rFont val="Calibri"/>
          </rPr>
          <t>Ensure access to all logfiles has been configured</t>
        </r>
      </text>
    </comment>
    <comment ref="M361" authorId="0" shapeId="0" xr:uid="{00000000-0006-0000-0B00-00009C000000}">
      <text>
        <r>
          <rPr>
            <sz val="11"/>
            <rFont val="Calibri"/>
          </rPr>
          <t>Ensure the audit configuration is immutable</t>
        </r>
      </text>
    </comment>
    <comment ref="N361" authorId="0" shapeId="0" xr:uid="{00000000-0006-0000-0B00-00009D000000}">
      <text>
        <r>
          <rPr>
            <sz val="11"/>
            <rFont val="Calibri"/>
          </rPr>
          <t>Ensure the running and on disk configuration is the same</t>
        </r>
      </text>
    </comment>
    <comment ref="O361" authorId="0" shapeId="0" xr:uid="{00000000-0006-0000-0B00-00009E000000}">
      <text>
        <r>
          <rPr>
            <sz val="11"/>
            <rFont val="Calibri"/>
          </rPr>
          <t>Ensure the audit log file directory mode is configured</t>
        </r>
      </text>
    </comment>
    <comment ref="P361" authorId="0" shapeId="0" xr:uid="{00000000-0006-0000-0B00-00009F000000}">
      <text>
        <r>
          <rPr>
            <sz val="11"/>
            <rFont val="Calibri"/>
          </rPr>
          <t>Ensure audit log files mode is configured</t>
        </r>
      </text>
    </comment>
    <comment ref="Q361" authorId="0" shapeId="0" xr:uid="{00000000-0006-0000-0B00-0000A0000000}">
      <text>
        <r>
          <rPr>
            <sz val="11"/>
            <rFont val="Calibri"/>
          </rPr>
          <t>Ensure audit log files owner is configured</t>
        </r>
      </text>
    </comment>
    <comment ref="R361" authorId="0" shapeId="0" xr:uid="{00000000-0006-0000-0B00-0000A1000000}">
      <text>
        <r>
          <rPr>
            <sz val="11"/>
            <rFont val="Calibri"/>
          </rPr>
          <t>Ensure audit log files group owner is configured</t>
        </r>
      </text>
    </comment>
    <comment ref="S361" authorId="0" shapeId="0" xr:uid="{00000000-0006-0000-0B00-0000A2000000}">
      <text>
        <r>
          <rPr>
            <sz val="11"/>
            <rFont val="Calibri"/>
          </rPr>
          <t>Ensure audit configuration files mode is configured</t>
        </r>
      </text>
    </comment>
    <comment ref="T361" authorId="0" shapeId="0" xr:uid="{00000000-0006-0000-0B00-0000A3000000}">
      <text>
        <r>
          <rPr>
            <sz val="11"/>
            <rFont val="Calibri"/>
          </rPr>
          <t>Ensure audit configuration files owner is configured</t>
        </r>
      </text>
    </comment>
    <comment ref="U361" authorId="0" shapeId="0" xr:uid="{00000000-0006-0000-0B00-0000A4000000}">
      <text>
        <r>
          <rPr>
            <sz val="11"/>
            <rFont val="Calibri"/>
          </rPr>
          <t>Ensure audit configuration files group owner is configured</t>
        </r>
      </text>
    </comment>
    <comment ref="V361" authorId="0" shapeId="0" xr:uid="{00000000-0006-0000-0B00-0000A5000000}">
      <text>
        <r>
          <rPr>
            <sz val="11"/>
            <rFont val="Calibri"/>
          </rPr>
          <t>Ensure audit tools mode is configured</t>
        </r>
      </text>
    </comment>
    <comment ref="W361" authorId="0" shapeId="0" xr:uid="{00000000-0006-0000-0B00-0000A6000000}">
      <text>
        <r>
          <rPr>
            <sz val="11"/>
            <rFont val="Calibri"/>
          </rPr>
          <t>Ensure audit tools owner is configured</t>
        </r>
      </text>
    </comment>
    <comment ref="X361" authorId="0" shapeId="0" xr:uid="{00000000-0006-0000-0B00-0000A7000000}">
      <text>
        <r>
          <rPr>
            <sz val="11"/>
            <rFont val="Calibri"/>
          </rPr>
          <t>Ensure audit tools group owner is configured</t>
        </r>
      </text>
    </comment>
    <comment ref="H362" authorId="0" shapeId="0" xr:uid="{00000000-0006-0000-0B00-0000A8000000}">
      <text>
        <r>
          <rPr>
            <sz val="11"/>
            <rFont val="Calibri"/>
          </rPr>
          <t>Ensure system is disabled when audit logs are full</t>
        </r>
      </text>
    </comment>
    <comment ref="I362" authorId="0" shapeId="0" xr:uid="{00000000-0006-0000-0B00-0000A9000000}">
      <text>
        <r>
          <rPr>
            <sz val="11"/>
            <rFont val="Calibri"/>
          </rPr>
          <t>Ensure system warns when audit logs are low on space</t>
        </r>
      </text>
    </comment>
    <comment ref="H368" authorId="0" shapeId="0" xr:uid="{00000000-0006-0000-0B00-0000AA000000}">
      <text>
        <r>
          <rPr>
            <sz val="11"/>
            <rFont val="Calibri"/>
          </rPr>
          <t>Ensure journald log file rotation is configured</t>
        </r>
      </text>
    </comment>
    <comment ref="I368" authorId="0" shapeId="0" xr:uid="{00000000-0006-0000-0B00-0000AB000000}">
      <text>
        <r>
          <rPr>
            <sz val="11"/>
            <rFont val="Calibri"/>
          </rPr>
          <t>Ensure journald Compress is configured</t>
        </r>
      </text>
    </comment>
    <comment ref="J368" authorId="0" shapeId="0" xr:uid="{00000000-0006-0000-0B00-0000AC000000}">
      <text>
        <r>
          <rPr>
            <sz val="11"/>
            <rFont val="Calibri"/>
          </rPr>
          <t>Ensure journald Storage is configured</t>
        </r>
      </text>
    </comment>
    <comment ref="K368" authorId="0" shapeId="0" xr:uid="{00000000-0006-0000-0B00-0000AD000000}">
      <text>
        <r>
          <rPr>
            <sz val="11"/>
            <rFont val="Calibri"/>
          </rPr>
          <t>Ensure rsyslog logrotate is configured</t>
        </r>
      </text>
    </comment>
    <comment ref="L368" authorId="0" shapeId="0" xr:uid="{00000000-0006-0000-0B00-0000AE000000}">
      <text>
        <r>
          <rPr>
            <sz val="11"/>
            <rFont val="Calibri"/>
          </rPr>
          <t>Ensure audit logs are not automatically deleted</t>
        </r>
      </text>
    </comment>
  </commentList>
</comments>
</file>

<file path=xl/sharedStrings.xml><?xml version="1.0" encoding="utf-8"?>
<sst xmlns="http://schemas.openxmlformats.org/spreadsheetml/2006/main" count="16601" uniqueCount="7329">
  <si>
    <t>Section</t>
  </si>
  <si>
    <t>Id</t>
  </si>
  <si>
    <t>Title</t>
  </si>
  <si>
    <t>Assessment</t>
  </si>
  <si>
    <t>Profile</t>
  </si>
  <si>
    <t>MoSCoW</t>
  </si>
  <si>
    <t>OpsImpact</t>
  </si>
  <si>
    <t>Phase</t>
  </si>
  <si>
    <t>ImplStatus</t>
  </si>
  <si>
    <t>Notes</t>
  </si>
  <si>
    <t>Remediation</t>
  </si>
  <si>
    <t>Description</t>
  </si>
  <si>
    <t>Impact</t>
  </si>
  <si>
    <t>Audit</t>
  </si>
  <si>
    <t>Default</t>
  </si>
  <si>
    <t>Status</t>
  </si>
  <si>
    <t>LogID</t>
  </si>
  <si>
    <t>Configure Filesystem Kernel Modules</t>
  </si>
  <si>
    <t>1.1.1.1</t>
  </si>
  <si>
    <r>
      <rPr>
        <sz val="11"/>
        <rFont val="Calibri"/>
      </rPr>
      <t>Ensure cramfs kernel module is not available</t>
    </r>
  </si>
  <si>
    <t>Automated</t>
  </si>
  <si>
    <t>Level 1</t>
  </si>
  <si>
    <t>Unassigned</t>
  </si>
  <si>
    <t>Unassessed</t>
  </si>
  <si>
    <t>Pending</t>
  </si>
  <si>
    <t/>
  </si>
  <si>
    <r>
      <rPr>
        <sz val="11"/>
        <color rgb="FF000000"/>
        <rFont val="Calibri"/>
      </rPr>
      <t xml:space="preserve">Run the following script to unload and disable the </t>
    </r>
    <r>
      <rPr>
        <b/>
        <sz val="11"/>
        <color rgb="FF000000"/>
        <rFont val="Calibri"/>
      </rPr>
      <t>cramfs</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cramfs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cramfs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cramfs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cramfs 2&gt;/dev/null; rmmod cramfs 2&gt;/dev/null</t>
    </r>
    <r>
      <rPr>
        <sz val="11"/>
        <color rgb="FF000000"/>
        <rFont val="Calibri"/>
      </rPr>
      <t xml:space="preserve"> to remove </t>
    </r>
    <r>
      <rPr>
        <b/>
        <sz val="11"/>
        <color rgb="FF000000"/>
        <rFont val="Calibri"/>
      </rPr>
      <t>cramfs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cramfs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l_mod_name="cramfs"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</si>
  <si>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cramfs</t>
    </r>
    <r>
      <rPr>
        <sz val="11"/>
        <color rgb="FF000000"/>
        <rFont val="Calibri"/>
      </rPr>
      <t xml:space="preserve"> filesystem type is a compressed read-only Linux filesystem embedded in small footprint systems. A </t>
    </r>
    <r>
      <rPr>
        <b/>
        <sz val="11"/>
        <color rgb="FF000000"/>
        <rFont val="Calibri"/>
      </rPr>
      <t>cramfs</t>
    </r>
    <r>
      <rPr>
        <sz val="11"/>
        <color rgb="FF000000"/>
        <rFont val="Calibri"/>
      </rPr>
      <t xml:space="preserve"> image can be used without having to first decompress the image.</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</si>
  <si>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cramfs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cramfs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l_mod_name="cramfs"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</si>
  <si>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1.1.1.2</t>
  </si>
  <si>
    <r>
      <rPr>
        <sz val="11"/>
        <rFont val="Calibri"/>
      </rPr>
      <t>Ensure freevxfs kernel module is not available</t>
    </r>
  </si>
  <si>
    <r>
      <rPr>
        <sz val="11"/>
        <color rgb="FF000000"/>
        <rFont val="Calibri"/>
      </rPr>
      <t xml:space="preserve">Run the following script to unload and disable the </t>
    </r>
    <r>
      <rPr>
        <b/>
        <sz val="11"/>
        <color rgb="FF000000"/>
        <rFont val="Calibri"/>
      </rPr>
      <t>freevxfs</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freevxfs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freevxfs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freevxfs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freevxfs 2&gt;/dev/null; rmmod freevxfs 2&gt;/dev/null</t>
    </r>
    <r>
      <rPr>
        <sz val="11"/>
        <color rgb="FF000000"/>
        <rFont val="Calibri"/>
      </rPr>
      <t xml:space="preserve"> to remove </t>
    </r>
    <r>
      <rPr>
        <b/>
        <sz val="11"/>
        <color rgb="FF000000"/>
        <rFont val="Calibri"/>
      </rPr>
      <t>freevxfs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freevxfs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l_mod_name="freevxfs"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</si>
  <si>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freevxfs</t>
    </r>
    <r>
      <rPr>
        <sz val="11"/>
        <color rgb="FF000000"/>
        <rFont val="Calibri"/>
      </rPr>
      <t xml:space="preserve"> filesystem type is a free version of the Veritas type filesystem. This is the primary filesystem type for HP-UX operating systems.</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</si>
  <si>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freevxfs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freevxfs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l_mod_name="freevxfs"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</si>
  <si>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1.1.1.3</t>
  </si>
  <si>
    <r>
      <rPr>
        <sz val="11"/>
        <rFont val="Calibri"/>
      </rPr>
      <t>Ensure hfs kernel module is not available</t>
    </r>
  </si>
  <si>
    <r>
      <rPr>
        <sz val="11"/>
        <color rgb="FF000000"/>
        <rFont val="Calibri"/>
      </rPr>
      <t xml:space="preserve">Run the following script to unload and disable the </t>
    </r>
    <r>
      <rPr>
        <b/>
        <sz val="11"/>
        <color rgb="FF000000"/>
        <rFont val="Calibri"/>
      </rPr>
      <t>hfs</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hfs 2&gt;/dev/null; rmmod hfs 2&gt;/dev/null</t>
    </r>
    <r>
      <rPr>
        <sz val="11"/>
        <color rgb="FF000000"/>
        <rFont val="Calibri"/>
      </rPr>
      <t xml:space="preserve"> to remove </t>
    </r>
    <r>
      <rPr>
        <b/>
        <sz val="11"/>
        <color rgb="FF000000"/>
        <rFont val="Calibri"/>
      </rPr>
      <t>hfs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l_mod_name="hfs"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</si>
  <si>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hfs</t>
    </r>
    <r>
      <rPr>
        <sz val="11"/>
        <color rgb="FF000000"/>
        <rFont val="Calibri"/>
      </rPr>
      <t xml:space="preserve"> filesystem type is a hierarchical filesystem that allows you to mount Mac OS filesystems.</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</si>
  <si>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l_mod_name="hfs"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</si>
  <si>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1.1.1.4</t>
  </si>
  <si>
    <r>
      <rPr>
        <sz val="11"/>
        <rFont val="Calibri"/>
      </rPr>
      <t>Ensure hfsplus kernel module is not available</t>
    </r>
  </si>
  <si>
    <r>
      <rPr>
        <sz val="11"/>
        <color rgb="FF000000"/>
        <rFont val="Calibri"/>
      </rPr>
      <t xml:space="preserve">Run the following script to unload and disable the </t>
    </r>
    <r>
      <rPr>
        <b/>
        <sz val="11"/>
        <color rgb="FF000000"/>
        <rFont val="Calibri"/>
      </rPr>
      <t>hfsplus</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hfsplus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hfsplus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hfsplus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hfsplus 2&gt;/dev/null; rmmod hfsplus 2&gt;/dev/null</t>
    </r>
    <r>
      <rPr>
        <sz val="11"/>
        <color rgb="FF000000"/>
        <rFont val="Calibri"/>
      </rPr>
      <t xml:space="preserve"> to remove </t>
    </r>
    <r>
      <rPr>
        <b/>
        <sz val="11"/>
        <color rgb="FF000000"/>
        <rFont val="Calibri"/>
      </rPr>
      <t>hfsplus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hfsplus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l_mod_name="hfsplus"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</si>
  <si>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hfsplus</t>
    </r>
    <r>
      <rPr>
        <sz val="11"/>
        <color rgb="FF000000"/>
        <rFont val="Calibri"/>
      </rPr>
      <t xml:space="preserve"> filesystem type is a hierarchical filesystem designed to replace </t>
    </r>
    <r>
      <rPr>
        <b/>
        <sz val="11"/>
        <color rgb="FF000000"/>
        <rFont val="Calibri"/>
      </rPr>
      <t>hfs</t>
    </r>
    <r>
      <rPr>
        <sz val="11"/>
        <color rgb="FF000000"/>
        <rFont val="Calibri"/>
      </rPr>
      <t xml:space="preserve"> that allows you to mount Mac OS filesystems.</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</si>
  <si>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hfsplus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hfsplus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l_mod_name="hfsplus"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</si>
  <si>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1.1.1.5</t>
  </si>
  <si>
    <r>
      <rPr>
        <sz val="11"/>
        <rFont val="Calibri"/>
      </rPr>
      <t>Ensure jffs2 kernel module is not available</t>
    </r>
  </si>
  <si>
    <r>
      <rPr>
        <sz val="11"/>
        <color rgb="FF000000"/>
        <rFont val="Calibri"/>
      </rPr>
      <t xml:space="preserve">Run the following script to unload and disable the </t>
    </r>
    <r>
      <rPr>
        <b/>
        <sz val="11"/>
        <color rgb="FF000000"/>
        <rFont val="Calibri"/>
      </rPr>
      <t>jffs2</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jffs2</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jffs2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jffs2</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jffs2 2&gt;/dev/null; rmmod jffs2 2&gt;/dev/null</t>
    </r>
    <r>
      <rPr>
        <sz val="11"/>
        <color rgb="FF000000"/>
        <rFont val="Calibri"/>
      </rPr>
      <t xml:space="preserve"> to remove </t>
    </r>
    <r>
      <rPr>
        <b/>
        <sz val="11"/>
        <color rgb="FF000000"/>
        <rFont val="Calibri"/>
      </rPr>
      <t>jffs2</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jffs2</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l_mod_name="jffs2"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</si>
  <si>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jffs2</t>
    </r>
    <r>
      <rPr>
        <sz val="11"/>
        <color rgb="FF000000"/>
        <rFont val="Calibri"/>
      </rPr>
      <t xml:space="preserve"> (journaling flash filesystem 2) filesystem type is a log-structured filesystem used in flash memory devices.</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</si>
  <si>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jffs2</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jffs2</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l_mod_name="jffs2"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</si>
  <si>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1.1.1.6</t>
  </si>
  <si>
    <r>
      <rPr>
        <sz val="11"/>
        <rFont val="Calibri"/>
      </rPr>
      <t>Ensure squashfs kernel module is not available</t>
    </r>
  </si>
  <si>
    <t>Level 2</t>
  </si>
  <si>
    <r>
      <rPr>
        <sz val="11"/>
        <color rgb="FF000000"/>
        <rFont val="Calibri"/>
      </rPr>
      <t xml:space="preserve">Run the following script to unload and disable the </t>
    </r>
    <r>
      <rPr>
        <b/>
        <sz val="11"/>
        <color rgb="FF000000"/>
        <rFont val="Calibri"/>
      </rPr>
      <t>udf</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squashfs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squashfs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squashfs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squashfs 2&gt;/dev/null; rmmod squashfs 2&gt;/dev/null</t>
    </r>
    <r>
      <rPr>
        <sz val="11"/>
        <color rgb="FF000000"/>
        <rFont val="Calibri"/>
      </rPr>
      <t xml:space="preserve"> to remove </t>
    </r>
    <r>
      <rPr>
        <b/>
        <sz val="11"/>
        <color rgb="FF000000"/>
        <rFont val="Calibri"/>
      </rPr>
      <t>squashfs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squashfs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l_mod_name="squashfs"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</si>
  <si>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squashfs</t>
    </r>
    <r>
      <rPr>
        <sz val="11"/>
        <color rgb="FF000000"/>
        <rFont val="Calibri"/>
      </rPr>
      <t xml:space="preserve"> filesystem type is a compressed read-only Linux filesystem embedded in small footprint systems. A </t>
    </r>
    <r>
      <rPr>
        <b/>
        <sz val="11"/>
        <color rgb="FF000000"/>
        <rFont val="Calibri"/>
      </rPr>
      <t>squashfs</t>
    </r>
    <r>
      <rPr>
        <sz val="11"/>
        <color rgb="FF000000"/>
        <rFont val="Calibri"/>
      </rPr>
      <t xml:space="preserve"> image can be used without having to first decompress the image.</t>
    </r>
  </si>
  <si>
    <r>
      <rPr>
        <sz val="11"/>
        <color rgb="FF000000"/>
        <rFont val="Calibri"/>
      </rPr>
      <t xml:space="preserve">As Snap packages utilize </t>
    </r>
    <r>
      <rPr>
        <b/>
        <sz val="11"/>
        <color rgb="FF000000"/>
        <rFont val="Calibri"/>
      </rPr>
      <t>squashfs</t>
    </r>
    <r>
      <rPr>
        <sz val="11"/>
        <color rgb="FF000000"/>
        <rFont val="Calibri"/>
      </rPr>
      <t xml:space="preserve"> as a compressed filesystem, disabling </t>
    </r>
    <r>
      <rPr>
        <b/>
        <sz val="11"/>
        <color rgb="FF000000"/>
        <rFont val="Calibri"/>
      </rPr>
      <t>squashfs</t>
    </r>
    <r>
      <rPr>
        <sz val="11"/>
        <color rgb="FF000000"/>
        <rFont val="Calibri"/>
      </rPr>
      <t xml:space="preserve"> will cause Snap packages to fail.</t>
    </r>
    <r>
      <rPr>
        <sz val="11"/>
        <color rgb="FF000000"/>
        <rFont val="Calibri"/>
      </rPr>
      <t xml:space="preserve">
</t>
    </r>
    <r>
      <rPr>
        <b/>
        <sz val="11"/>
        <color rgb="FF000000"/>
        <rFont val="Calibri"/>
      </rPr>
      <t>Snap</t>
    </r>
    <r>
      <rPr>
        <sz val="11"/>
        <color rgb="FF000000"/>
        <rFont val="Calibri"/>
      </rPr>
      <t xml:space="preserve"> application packages of software are self-contained and work across a range of Linux distributions. This is unlike traditional Linux package management approaches, like APT or RPM, which require specifically adapted packages per Linux distribution on an application update and delay therefore application deployment from developers to their software's end-user. Snaps themselves have no dependency on any external store ("App store"), can be obtained from any source and can be therefore used for upstream software deployment.</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</si>
  <si>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squashfs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squashfs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l_mod_name="squashfs"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operating systems where </t>
    </r>
    <r>
      <rPr>
        <b/>
        <sz val="11"/>
        <color rgb="FF000000"/>
        <rFont val="Calibri"/>
      </rPr>
      <t>squashfs</t>
    </r>
    <r>
      <rPr>
        <sz val="11"/>
        <color rgb="FF000000"/>
        <rFont val="Calibri"/>
      </rPr>
      <t xml:space="preserve"> is pre-build into the kernel:</t>
    </r>
    <r>
      <rPr>
        <sz val="11"/>
        <color rgb="FF000000"/>
        <rFont val="Calibri"/>
      </rPr>
      <t xml:space="preserve">
</t>
    </r>
    <r>
      <rPr>
        <sz val="11"/>
        <color rgb="FF000000"/>
        <rFont val="Calibri"/>
      </rPr>
      <t>- This is considered an acceptable "passing" state</t>
    </r>
    <r>
      <rPr>
        <sz val="11"/>
        <color rgb="FF000000"/>
        <rFont val="Calibri"/>
      </rPr>
      <t xml:space="preserve">
</t>
    </r>
    <r>
      <rPr>
        <sz val="11"/>
        <color rgb="FF000000"/>
        <rFont val="Calibri"/>
      </rPr>
      <t xml:space="preserve">- The kernel </t>
    </r>
    <r>
      <rPr>
        <b/>
        <sz val="11"/>
        <color rgb="FF000000"/>
        <rFont val="Calibri"/>
      </rPr>
      <t>should not</t>
    </r>
    <r>
      <rPr>
        <sz val="11"/>
        <color rgb="FF000000"/>
        <rFont val="Calibri"/>
      </rPr>
      <t xml:space="preserve"> be re-compiled to remove </t>
    </r>
    <r>
      <rPr>
        <b/>
        <sz val="11"/>
        <color rgb="FF000000"/>
        <rFont val="Calibri"/>
      </rPr>
      <t>squashfs</t>
    </r>
    <r>
      <rPr>
        <sz val="11"/>
        <color rgb="FF000000"/>
        <rFont val="Calibri"/>
      </rPr>
      <t xml:space="preserve">
</t>
    </r>
    <r>
      <rPr>
        <sz val="11"/>
        <color rgb="FF000000"/>
        <rFont val="Calibri"/>
      </rPr>
      <t>- This audit will return a passing state with "module: "squashfs" doesn't exist in ..."</t>
    </r>
  </si>
  <si>
    <t>1.1.1.7</t>
  </si>
  <si>
    <r>
      <rPr>
        <sz val="11"/>
        <rFont val="Calibri"/>
      </rPr>
      <t>Ensure udf kernel module is not available</t>
    </r>
  </si>
  <si>
    <r>
      <rPr>
        <sz val="11"/>
        <color rgb="FF000000"/>
        <rFont val="Calibri"/>
      </rPr>
      <t xml:space="preserve">Run the following script to unload and disable the </t>
    </r>
    <r>
      <rPr>
        <b/>
        <sz val="11"/>
        <color rgb="FF000000"/>
        <rFont val="Calibri"/>
      </rPr>
      <t>udf</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udf</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udf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udf</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udf 2&gt;/dev/null; rmmod udf 2&gt;/dev/null</t>
    </r>
    <r>
      <rPr>
        <sz val="11"/>
        <color rgb="FF000000"/>
        <rFont val="Calibri"/>
      </rPr>
      <t xml:space="preserve"> to remove </t>
    </r>
    <r>
      <rPr>
        <b/>
        <sz val="11"/>
        <color rgb="FF000000"/>
        <rFont val="Calibri"/>
      </rPr>
      <t>udf</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udf</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l_mod_name="udf"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</si>
  <si>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udf</t>
    </r>
    <r>
      <rPr>
        <sz val="11"/>
        <color rgb="FF000000"/>
        <rFont val="Calibri"/>
      </rPr>
      <t xml:space="preserve"> filesystem type is the universal disk format used to implement ISO/IEC 13346 and ECMA-167 specifications. This is an open vendor filesystem type for data storage on a broad range of media. This filesystem type is necessary to support writing DVDs and newer optical disc formats.</t>
    </r>
  </si>
  <si>
    <r>
      <rPr>
        <sz val="11"/>
        <color rgb="FF000000"/>
        <rFont val="Calibri"/>
      </rPr>
      <t xml:space="preserve">Microsoft Azure requires the usage of </t>
    </r>
    <r>
      <rPr>
        <b/>
        <sz val="11"/>
        <color rgb="FF000000"/>
        <rFont val="Calibri"/>
      </rPr>
      <t>udf</t>
    </r>
    <r>
      <rPr>
        <sz val="11"/>
        <color rgb="FF000000"/>
        <rFont val="Calibri"/>
      </rPr>
      <t>.</t>
    </r>
    <r>
      <rPr>
        <sz val="11"/>
        <color rgb="FF000000"/>
        <rFont val="Calibri"/>
      </rPr>
      <t xml:space="preserve">
</t>
    </r>
    <r>
      <rPr>
        <b/>
        <sz val="11"/>
        <color rgb="FF000000"/>
        <rFont val="Calibri"/>
      </rPr>
      <t>udf</t>
    </r>
    <r>
      <rPr>
        <sz val="11"/>
        <color rgb="FF000000"/>
        <rFont val="Calibri"/>
      </rPr>
      <t xml:space="preserve"> </t>
    </r>
    <r>
      <rPr>
        <b/>
        <sz val="11"/>
        <color rgb="FF000000"/>
        <rFont val="Calibri"/>
      </rPr>
      <t>should not</t>
    </r>
    <r>
      <rPr>
        <sz val="11"/>
        <color rgb="FF000000"/>
        <rFont val="Calibri"/>
      </rPr>
      <t xml:space="preserve"> be disabled on systems run on Microsoft Azure.</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</si>
  <si>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udf</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udf</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l_mod_name="udf"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'\b'"$l_mod_name"'\b')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</si>
  <si>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1.1.1.8</t>
  </si>
  <si>
    <r>
      <rPr>
        <sz val="11"/>
        <rFont val="Calibri"/>
      </rPr>
      <t>Ensure usb-storage kernel module is not available</t>
    </r>
  </si>
  <si>
    <r>
      <rPr>
        <sz val="11"/>
        <color rgb="FF000000"/>
        <rFont val="Calibri"/>
      </rPr>
      <t xml:space="preserve">Run the following script to unload and disable the </t>
    </r>
    <r>
      <rPr>
        <b/>
        <sz val="11"/>
        <color rgb="FF000000"/>
        <rFont val="Calibri"/>
      </rPr>
      <t>usb-storage</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usb-storage</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usb-storage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usb-storage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usb-storage 2&gt;/dev/null; rmmod usb-storage 2&gt;/dev/null</t>
    </r>
    <r>
      <rPr>
        <sz val="11"/>
        <color rgb="FF000000"/>
        <rFont val="Calibri"/>
      </rPr>
      <t xml:space="preserve"> to remove </t>
    </r>
    <r>
      <rPr>
        <b/>
        <sz val="11"/>
        <color rgb="FF000000"/>
        <rFont val="Calibri"/>
      </rPr>
      <t>usb-storage</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usb-storage</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l_mod_name="usb-storage" # set module name</t>
    </r>
    <r>
      <rPr>
        <sz val="11"/>
        <color rgb="FF006096"/>
        <rFont val="Roboto Condensed"/>
      </rPr>
      <t xml:space="preserve">
</t>
    </r>
    <r>
      <rPr>
        <sz val="11"/>
        <color rgb="FF006096"/>
        <rFont val="Roboto Condensed"/>
      </rPr>
      <t xml:space="preserve">   l_mod_type="drivers"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</si>
  <si>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USB storage provides a means to transfer and store files ensuring persistence and availability of the files independent of network connection status.  Its popularity and utility has led to USB-based malware being a simple and common means for network infiltration and a first step to establishing a persistent threat within a networked environment.</t>
    </r>
  </si>
  <si>
    <r>
      <rPr>
        <sz val="11"/>
        <color rgb="FF000000"/>
        <rFont val="Calibri"/>
      </rPr>
      <t xml:space="preserve">Disabling the </t>
    </r>
    <r>
      <rPr>
        <b/>
        <sz val="11"/>
        <color rgb="FF000000"/>
        <rFont val="Calibri"/>
      </rPr>
      <t>usb-storage</t>
    </r>
    <r>
      <rPr>
        <sz val="11"/>
        <color rgb="FF000000"/>
        <rFont val="Calibri"/>
      </rPr>
      <t xml:space="preserve"> module will disable any usage of USB storage devices.</t>
    </r>
    <r>
      <rPr>
        <sz val="11"/>
        <color rgb="FF000000"/>
        <rFont val="Calibri"/>
      </rPr>
      <t xml:space="preserve">
</t>
    </r>
    <r>
      <rPr>
        <sz val="11"/>
        <color rgb="FF000000"/>
        <rFont val="Calibri"/>
      </rPr>
      <t xml:space="preserve">If requirements and local site policy allow the use of such devices, other solutions should be configured accordingly instead. One example of a commonly used solution is </t>
    </r>
    <r>
      <rPr>
        <b/>
        <sz val="11"/>
        <color rgb="FF000000"/>
        <rFont val="Calibri"/>
      </rPr>
      <t>USBGuard</t>
    </r>
    <r>
      <rPr>
        <sz val="11"/>
        <color rgb="FF000000"/>
        <rFont val="Calibri"/>
      </rPr>
      <t>.</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</si>
  <si>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usb-storage</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usb-storage</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l_mod_name="usb-storage" # set module name</t>
    </r>
    <r>
      <rPr>
        <sz val="11"/>
        <color rgb="FF006096"/>
        <rFont val="Roboto Condensed"/>
      </rPr>
      <t xml:space="preserve">
</t>
    </r>
    <r>
      <rPr>
        <sz val="11"/>
        <color rgb="FF006096"/>
        <rFont val="Roboto Condensed"/>
      </rPr>
      <t xml:space="preserve">   l_mod_type="drivers"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</si>
  <si>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1.1.1.9</t>
  </si>
  <si>
    <r>
      <rPr>
        <sz val="11"/>
        <rFont val="Calibri"/>
      </rPr>
      <t>Ensure unused filesystems kernel modules are not available</t>
    </r>
  </si>
  <si>
    <t>Manual</t>
  </si>
  <si>
    <r>
      <rPr>
        <b/>
        <sz val="11"/>
        <color rgb="FF000000"/>
        <rFont val="Calibri"/>
      </rPr>
      <t>- IF -</t>
    </r>
    <r>
      <rPr>
        <sz val="11"/>
        <color rgb="FF000000"/>
        <rFont val="Calibri"/>
      </rPr>
      <t xml:space="preserve"> the module is available in the running kernel:</t>
    </r>
    <r>
      <rPr>
        <sz val="11"/>
        <color rgb="FF000000"/>
        <rFont val="Calibri"/>
      </rPr>
      <t xml:space="preserve">
</t>
    </r>
    <r>
      <rPr>
        <sz val="11"/>
        <color rgb="FF000000"/>
        <rFont val="Calibri"/>
      </rPr>
      <t>- Unload the filesystem kernel module from the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install filesystem kernel modules </t>
    </r>
    <r>
      <rPr>
        <b/>
        <sz val="11"/>
        <color rgb="FF000000"/>
        <rFont val="Calibri"/>
      </rPr>
      <t>/bin/false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deny list filesystem kernel modules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WARNING</t>
    </r>
    <r>
      <rPr>
        <sz val="11"/>
        <color rgb="FF000000"/>
        <rFont val="Calibri"/>
      </rPr>
      <t>: unloading, disabling or denylisting filesystem modules that are in use on the system maybe FATAL. It is extremely important to thoroughly review the filesystems returned by the audit before following the remediation procedure.</t>
    </r>
    <r>
      <rPr>
        <sz val="11"/>
        <color rgb="FF000000"/>
        <rFont val="Calibri"/>
      </rPr>
      <t xml:space="preserve">
</t>
    </r>
    <r>
      <rPr>
        <i/>
        <sz val="11"/>
        <color rgb="FF000000"/>
        <rFont val="Calibri"/>
      </rPr>
      <t xml:space="preserve">Example of unloading the </t>
    </r>
    <r>
      <rPr>
        <b/>
        <i/>
        <sz val="11"/>
        <color rgb="FF000000"/>
        <rFont val="Calibri"/>
      </rPr>
      <t>gfs2</t>
    </r>
    <r>
      <rPr>
        <i/>
        <sz val="11"/>
        <color rgb="FF000000"/>
        <rFont val="Calibri"/>
      </rPr>
      <t>kernel module:</t>
    </r>
    <r>
      <rPr>
        <sz val="11"/>
        <color rgb="FF000000"/>
        <rFont val="Calibri"/>
      </rPr>
      <t xml:space="preserve">
</t>
    </r>
    <r>
      <rPr>
        <sz val="11"/>
        <color rgb="FF006096"/>
        <rFont val="Roboto Condensed"/>
      </rPr>
      <t># modprobe -r gfs2 2&gt;/dev/null</t>
    </r>
    <r>
      <rPr>
        <sz val="11"/>
        <color rgb="FF006096"/>
        <rFont val="Roboto Condensed"/>
      </rPr>
      <t xml:space="preserve">
</t>
    </r>
    <r>
      <rPr>
        <sz val="11"/>
        <color rgb="FF006096"/>
        <rFont val="Roboto Condensed"/>
      </rPr>
      <t># rmmod gfs2 2&gt;/dev/null</t>
    </r>
    <r>
      <rPr>
        <sz val="11"/>
        <color rgb="FF006096"/>
        <rFont val="Roboto Condensed"/>
      </rPr>
      <t xml:space="preserve">
</t>
    </r>
    <r>
      <rPr>
        <sz val="11"/>
        <color rgb="FF000000"/>
        <rFont val="Calibri"/>
      </rPr>
      <t xml:space="preserve">
</t>
    </r>
    <r>
      <rPr>
        <i/>
        <sz val="11"/>
        <color rgb="FF000000"/>
        <rFont val="Calibri"/>
      </rPr>
      <t xml:space="preserve">Example of fully disabling the </t>
    </r>
    <r>
      <rPr>
        <b/>
        <i/>
        <sz val="11"/>
        <color rgb="FF000000"/>
        <rFont val="Calibri"/>
      </rPr>
      <t>gfs2</t>
    </r>
    <r>
      <rPr>
        <i/>
        <sz val="11"/>
        <color rgb="FF000000"/>
        <rFont val="Calibri"/>
      </rPr>
      <t xml:space="preserve"> kernel module:</t>
    </r>
    <r>
      <rPr>
        <sz val="11"/>
        <color rgb="FF000000"/>
        <rFont val="Calibri"/>
      </rPr>
      <t xml:space="preserve">
</t>
    </r>
    <r>
      <rPr>
        <sz val="11"/>
        <color rgb="FF006096"/>
        <rFont val="Roboto Condensed"/>
      </rPr>
      <t># printf '%s\n' "blacklist gfs2" "install gfs2 /bin/false" &gt;&gt; /etc/modprobe.d/gfs2.conf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Disabling a kernel module by modifying the command above for each unused filesystem kernel module</t>
    </r>
    <r>
      <rPr>
        <sz val="11"/>
        <color rgb="FF000000"/>
        <rFont val="Calibri"/>
      </rPr>
      <t xml:space="preserve">
</t>
    </r>
    <r>
      <rPr>
        <sz val="11"/>
        <color rgb="FF000000"/>
        <rFont val="Calibri"/>
      </rPr>
      <t xml:space="preserve">- The example </t>
    </r>
    <r>
      <rPr>
        <b/>
        <sz val="11"/>
        <color rgb="FF000000"/>
        <rFont val="Calibri"/>
      </rPr>
      <t>gfs2</t>
    </r>
    <r>
      <rPr>
        <sz val="11"/>
        <color rgb="FF000000"/>
        <rFont val="Calibri"/>
      </rPr>
      <t xml:space="preserve"> must be updated with the appropriate module name for the command or example script bellow to run correctly.</t>
    </r>
    <r>
      <rPr>
        <sz val="11"/>
        <color rgb="FF000000"/>
        <rFont val="Calibri"/>
      </rPr>
      <t xml:space="preserve">
</t>
    </r>
    <r>
      <rPr>
        <b/>
        <sz val="11"/>
        <color rgb="FF000000"/>
        <rFont val="Calibri"/>
      </rPr>
      <t>Below is an example Script that can be modified to use on various filesystem kernel modules manual remediation process: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l_mod_name="gfs2"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</si>
  <si>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Filesystem kernel modules are pieces of code that can be dynamically loaded into the Linux kernel to extend its filesystem capabilities, or so-called base kernel, of an operating system. Filesystem kernel modules are typically used to add support for new hardware (as device drivers), or for adding system calls.</t>
    </r>
  </si>
  <si>
    <r>
      <rPr>
        <sz val="11"/>
        <color rgb="FF000000"/>
        <rFont val="Calibri"/>
      </rPr>
      <t>This list may be quite extensive and covering all edges cases is difficult. Therefore, it's crucial to carefully consider the implications and dependencies before making any changes to the filesystem kernel module configurations.</t>
    </r>
  </si>
  <si>
    <r>
      <rPr>
        <sz val="11"/>
        <color rgb="FF000000"/>
        <rFont val="Calibri"/>
      </rPr>
      <t>Run the following script to:</t>
    </r>
    <r>
      <rPr>
        <sz val="11"/>
        <color rgb="FF000000"/>
        <rFont val="Calibri"/>
      </rPr>
      <t xml:space="preserve">
</t>
    </r>
    <r>
      <rPr>
        <sz val="11"/>
        <color rgb="FF000000"/>
        <rFont val="Calibri"/>
      </rPr>
      <t>- Look at the filesystem kernel modules available to the currently running kernel.</t>
    </r>
    <r>
      <rPr>
        <sz val="11"/>
        <color rgb="FF000000"/>
        <rFont val="Calibri"/>
      </rPr>
      <t xml:space="preserve">
</t>
    </r>
    <r>
      <rPr>
        <sz val="11"/>
        <color rgb="FF000000"/>
        <rFont val="Calibri"/>
      </rPr>
      <t>- Exclude mounted filesystem kernel modules that don't currently have a CVE</t>
    </r>
    <r>
      <rPr>
        <sz val="11"/>
        <color rgb="FF000000"/>
        <rFont val="Calibri"/>
      </rPr>
      <t xml:space="preserve">
</t>
    </r>
    <r>
      <rPr>
        <sz val="11"/>
        <color rgb="FF000000"/>
        <rFont val="Calibri"/>
      </rPr>
      <t>- List filesystem kernel modules that are not fully disabled, or are loaded into the kernel</t>
    </r>
    <r>
      <rPr>
        <sz val="11"/>
        <color rgb="FF000000"/>
        <rFont val="Calibri"/>
      </rPr>
      <t xml:space="preserve">
</t>
    </r>
    <r>
      <rPr>
        <sz val="11"/>
        <color rgb="FF000000"/>
        <rFont val="Calibri"/>
      </rPr>
      <t>Review the generated output</t>
    </r>
    <r>
      <rPr>
        <sz val="11"/>
        <color rgb="FF000000"/>
        <rFont val="Calibri"/>
      </rPr>
      <t xml:space="preserve">
</t>
    </r>
    <r>
      <rPr>
        <sz val="11"/>
        <color rgb="FF006096"/>
        <rFont val="Roboto Condensed"/>
      </rPr>
      <t>#! /usr/bin/env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a_modprope_config=(); a_excluded=(); a_available_modules=()</t>
    </r>
    <r>
      <rPr>
        <sz val="11"/>
        <color rgb="FF006096"/>
        <rFont val="Roboto Condensed"/>
      </rPr>
      <t xml:space="preserve">
</t>
    </r>
    <r>
      <rPr>
        <sz val="11"/>
        <color rgb="FF006096"/>
        <rFont val="Roboto Condensed"/>
      </rPr>
      <t xml:space="preserve">   a_ignore=("xfs" "vfat" "ext2" "ext3" "ext4")</t>
    </r>
    <r>
      <rPr>
        <sz val="11"/>
        <color rgb="FF006096"/>
        <rFont val="Roboto Condensed"/>
      </rPr>
      <t xml:space="preserve">
</t>
    </r>
    <r>
      <rPr>
        <sz val="11"/>
        <color rgb="FF006096"/>
        <rFont val="Roboto Condensed"/>
      </rPr>
      <t xml:space="preserve">   a_cve_exists=("afs" "ceph" "cifs" "exfat" "ext" "fat" "fscache" "fuse" "gfs2" "nfs_common" "nfsd" "smbfs_common")</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l_out2=""; grep -Pq -- "\b$l_mod_name\b" &lt;&lt;&lt; "${a_cve_exists[*]}" &amp;&amp; l_out2=" &lt;- CVE exists!"</t>
    </r>
    <r>
      <rPr>
        <sz val="11"/>
        <color rgb="FF006096"/>
        <rFont val="Roboto Condensed"/>
      </rPr>
      <t xml:space="preserve">
</t>
    </r>
    <r>
      <rPr>
        <sz val="11"/>
        <color rgb="FF006096"/>
        <rFont val="Roboto Condensed"/>
      </rPr>
      <t xml:space="preserve">      if ! grep -Pq -- '\bblacklist\h+'"$l_mod_name"'\b' &lt;&lt;&lt; "${a_modprope_config[*]}"; then</t>
    </r>
    <r>
      <rPr>
        <sz val="11"/>
        <color rgb="FF006096"/>
        <rFont val="Roboto Condensed"/>
      </rPr>
      <t xml:space="preserve">
</t>
    </r>
    <r>
      <rPr>
        <sz val="11"/>
        <color rgb="FF006096"/>
        <rFont val="Roboto Condensed"/>
      </rPr>
      <t xml:space="preserve">         a_output2+=("  - Kernel module: \"$l_mod_name\" is not fully disabled $l_out2")</t>
    </r>
    <r>
      <rPr>
        <sz val="11"/>
        <color rgb="FF006096"/>
        <rFont val="Roboto Condensed"/>
      </rPr>
      <t xml:space="preserve">
</t>
    </r>
    <r>
      <rPr>
        <sz val="11"/>
        <color rgb="FF006096"/>
        <rFont val="Roboto Condensed"/>
      </rPr>
      <t xml:space="preserve">      elif ! grep -Pq -- '\binstall\h+'"$l_mod_name"'\h+\/bin\/(false|true)\b' &lt;&lt;&lt; "${a_modprope_config[*]}"; then</t>
    </r>
    <r>
      <rPr>
        <sz val="11"/>
        <color rgb="FF006096"/>
        <rFont val="Roboto Condensed"/>
      </rPr>
      <t xml:space="preserve">
</t>
    </r>
    <r>
      <rPr>
        <sz val="11"/>
        <color rgb="FF006096"/>
        <rFont val="Roboto Condensed"/>
      </rPr>
      <t xml:space="preserve">         a_output2+=("  - Kernel module: \"$l_mod_name\" is not fully disabled $l_out2")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l_output2+=("  - Kernel module: \"$l_mod_name\" is loaded"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a_available_modules+=("$(basename "$l_module_dir")")</t>
    </r>
    <r>
      <rPr>
        <sz val="11"/>
        <color rgb="FF006096"/>
        <rFont val="Roboto Condensed"/>
      </rPr>
      <t xml:space="preserve">
</t>
    </r>
    <r>
      <rPr>
        <sz val="11"/>
        <color rgb="FF006096"/>
        <rFont val="Roboto Condensed"/>
      </rPr>
      <t xml:space="preserve">   done &lt; &lt;(find "$(readlink -f /lib/modules/"$(uname -r)"/kernel/fs)" -mindepth 1 -maxdepth 1 -type d ! -empty -print0)</t>
    </r>
    <r>
      <rPr>
        <sz val="11"/>
        <color rgb="FF006096"/>
        <rFont val="Roboto Condensed"/>
      </rPr>
      <t xml:space="preserve">
</t>
    </r>
    <r>
      <rPr>
        <sz val="11"/>
        <color rgb="FF006096"/>
        <rFont val="Roboto Condensed"/>
      </rPr>
      <t xml:space="preserve">   while IFS= read -r l_exclude; do</t>
    </r>
    <r>
      <rPr>
        <sz val="11"/>
        <color rgb="FF006096"/>
        <rFont val="Roboto Condensed"/>
      </rPr>
      <t xml:space="preserve">
</t>
    </r>
    <r>
      <rPr>
        <sz val="11"/>
        <color rgb="FF006096"/>
        <rFont val="Roboto Condensed"/>
      </rPr>
      <t xml:space="preserve">      if grep -Pq -- "\b$l_exclude\b" &lt;&lt;&lt; "${a_cve_exists[*]}"; then</t>
    </r>
    <r>
      <rPr>
        <sz val="11"/>
        <color rgb="FF006096"/>
        <rFont val="Roboto Condensed"/>
      </rPr>
      <t xml:space="preserve">
</t>
    </r>
    <r>
      <rPr>
        <sz val="11"/>
        <color rgb="FF006096"/>
        <rFont val="Roboto Condensed"/>
      </rPr>
      <t xml:space="preserve">         a_output2+=("  - ** WARNING: kernel module: \"$l_exclude\" has a CVE and is currently mounted! **")</t>
    </r>
    <r>
      <rPr>
        <sz val="11"/>
        <color rgb="FF006096"/>
        <rFont val="Roboto Condensed"/>
      </rPr>
      <t xml:space="preserve">
</t>
    </r>
    <r>
      <rPr>
        <sz val="11"/>
        <color rgb="FF006096"/>
        <rFont val="Roboto Condensed"/>
      </rPr>
      <t xml:space="preserve">      elif </t>
    </r>
    <r>
      <rPr>
        <sz val="11"/>
        <color rgb="FF006096"/>
        <rFont val="Roboto Condensed"/>
      </rPr>
      <t xml:space="preserve">
</t>
    </r>
    <r>
      <rPr>
        <sz val="11"/>
        <color rgb="FF006096"/>
        <rFont val="Roboto Condensed"/>
      </rPr>
      <t xml:space="preserve">         grep -Pq -- "\b$l_exclude\b" &lt;&lt;&lt; "${a_available_modules[*]}"; then</t>
    </r>
    <r>
      <rPr>
        <sz val="11"/>
        <color rgb="FF006096"/>
        <rFont val="Roboto Condensed"/>
      </rPr>
      <t xml:space="preserve">
</t>
    </r>
    <r>
      <rPr>
        <sz val="11"/>
        <color rgb="FF006096"/>
        <rFont val="Roboto Condensed"/>
      </rPr>
      <t xml:space="preserve">         a_output+=("  - Kernel module: \"$l_exclude\" is currently mounted - do NOT unload or disable")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grep -Pq -- "\b$l_exclude\b" &lt;&lt;&lt; "${a_ignore[*]}" &amp;&amp; a_ignore+=("$l_exclude")</t>
    </r>
    <r>
      <rPr>
        <sz val="11"/>
        <color rgb="FF006096"/>
        <rFont val="Roboto Condensed"/>
      </rPr>
      <t xml:space="preserve">
</t>
    </r>
    <r>
      <rPr>
        <sz val="11"/>
        <color rgb="FF006096"/>
        <rFont val="Roboto Condensed"/>
      </rPr>
      <t xml:space="preserve">   done &lt; &lt;(findmnt -knD | awk '{print $2}' | sort -u)</t>
    </r>
    <r>
      <rPr>
        <sz val="11"/>
        <color rgb="FF006096"/>
        <rFont val="Roboto Condensed"/>
      </rPr>
      <t xml:space="preserve">
</t>
    </r>
    <r>
      <rPr>
        <sz val="11"/>
        <color rgb="FF006096"/>
        <rFont val="Roboto Condensed"/>
      </rPr>
      <t xml:space="preserve">   while IFS= read -r l_config; do</t>
    </r>
    <r>
      <rPr>
        <sz val="11"/>
        <color rgb="FF006096"/>
        <rFont val="Roboto Condensed"/>
      </rPr>
      <t xml:space="preserve">
</t>
    </r>
    <r>
      <rPr>
        <sz val="11"/>
        <color rgb="FF006096"/>
        <rFont val="Roboto Condensed"/>
      </rPr>
      <t xml:space="preserve">      a_modprope_config+=("$l_config")</t>
    </r>
    <r>
      <rPr>
        <sz val="11"/>
        <color rgb="FF006096"/>
        <rFont val="Roboto Condensed"/>
      </rPr>
      <t xml:space="preserve">
</t>
    </r>
    <r>
      <rPr>
        <sz val="11"/>
        <color rgb="FF006096"/>
        <rFont val="Roboto Condensed"/>
      </rPr>
      <t xml:space="preserve">   done &lt; &lt;(modprobe --showconfig | grep -P '^\h*(blacklist|install)')</t>
    </r>
    <r>
      <rPr>
        <sz val="11"/>
        <color rgb="FF006096"/>
        <rFont val="Roboto Condensed"/>
      </rPr>
      <t xml:space="preserve">
</t>
    </r>
    <r>
      <rPr>
        <sz val="11"/>
        <color rgb="FF006096"/>
        <rFont val="Roboto Condensed"/>
      </rPr>
      <t xml:space="preserve">   for l_mod_name in "${a_available_modules[@]}"; do # Iterate over all filesystem modules</t>
    </r>
    <r>
      <rPr>
        <sz val="11"/>
        <color rgb="FF006096"/>
        <rFont val="Roboto Condensed"/>
      </rPr>
      <t xml:space="preserve">
</t>
    </r>
    <r>
      <rPr>
        <sz val="11"/>
        <color rgb="FF006096"/>
        <rFont val="Roboto Condensed"/>
      </rPr>
      <t xml:space="preserve">      [[ "$l_mod_name" =~ overlay ]] &amp;&amp; l_mod_name="${l_mod_name::-2}"</t>
    </r>
    <r>
      <rPr>
        <sz val="11"/>
        <color rgb="FF006096"/>
        <rFont val="Roboto Condensed"/>
      </rPr>
      <t xml:space="preserve">
</t>
    </r>
    <r>
      <rPr>
        <sz val="11"/>
        <color rgb="FF006096"/>
        <rFont val="Roboto Condensed"/>
      </rPr>
      <t xml:space="preserve">      if grep -Pq -- "\b$l_mod_name\b" &lt;&lt;&lt; "${a_ignore[*]}"; then</t>
    </r>
    <r>
      <rPr>
        <sz val="11"/>
        <color rgb="FF006096"/>
        <rFont val="Roboto Condensed"/>
      </rPr>
      <t xml:space="preserve">
</t>
    </r>
    <r>
      <rPr>
        <sz val="11"/>
        <color rgb="FF006096"/>
        <rFont val="Roboto Condensed"/>
      </rPr>
      <t xml:space="preserve">         a_excluded+=(" - Kernel module: \"$l_mod_name\"")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"${#a_excluded[@]}" -gt 0 ] &amp;&amp; printf '%s\n' "" " -- INFO --" \</t>
    </r>
    <r>
      <rPr>
        <sz val="11"/>
        <color rgb="FF006096"/>
        <rFont val="Roboto Condensed"/>
      </rPr>
      <t xml:space="preserve">
</t>
    </r>
    <r>
      <rPr>
        <sz val="11"/>
        <color rgb="FF006096"/>
        <rFont val="Roboto Condensed"/>
      </rPr>
      <t xml:space="preserve">   "The following intentionally skipped" \</t>
    </r>
    <r>
      <rPr>
        <sz val="11"/>
        <color rgb="FF006096"/>
        <rFont val="Roboto Condensed"/>
      </rPr>
      <t xml:space="preserve">
</t>
    </r>
    <r>
      <rPr>
        <sz val="11"/>
        <color rgb="FF006096"/>
        <rFont val="Roboto Condensed"/>
      </rPr>
      <t xml:space="preserve">    "${a_excluded[@]}"</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 No unused filesystem kernel modules are enabled"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 REVIEW the following **" "${a_output2[@]}"</t>
    </r>
    <r>
      <rPr>
        <sz val="11"/>
        <color rgb="FF006096"/>
        <rFont val="Roboto Condensed"/>
      </rPr>
      <t xml:space="preserve">
</t>
    </r>
    <r>
      <rPr>
        <sz val="11"/>
        <color rgb="FF006096"/>
        <rFont val="Roboto Condensed"/>
      </rPr>
      <t xml:space="preserve">      [ "${#a_output[@]}" -gt 0 ] &amp;&amp; printf '%s\n' "" "-- Correctly set: --"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disabling or denylisting filesystem modules that are in use on the system may be FATAL. It is extremely important to thoroughly review this list.</t>
    </r>
  </si>
  <si>
    <t>Configure /tmp</t>
  </si>
  <si>
    <t>1.1.2.1.1</t>
  </si>
  <si>
    <r>
      <rPr>
        <sz val="11"/>
        <rFont val="Calibri"/>
      </rPr>
      <t>Ensure /tmp is a separate partition</t>
    </r>
  </si>
  <si>
    <r>
      <rPr>
        <sz val="11"/>
        <color rgb="FF000000"/>
        <rFont val="Calibri"/>
      </rPr>
      <t xml:space="preserve">First ensure that systemd is correctly configured to ensure that </t>
    </r>
    <r>
      <rPr>
        <b/>
        <sz val="11"/>
        <color rgb="FF000000"/>
        <rFont val="Calibri"/>
      </rPr>
      <t>/tmp</t>
    </r>
    <r>
      <rPr>
        <sz val="11"/>
        <color rgb="FF000000"/>
        <rFont val="Calibri"/>
      </rPr>
      <t xml:space="preserve"> will be mounted at boot time.</t>
    </r>
    <r>
      <rPr>
        <sz val="11"/>
        <color rgb="FF000000"/>
        <rFont val="Calibri"/>
      </rPr>
      <t xml:space="preserve">
</t>
    </r>
    <r>
      <rPr>
        <sz val="11"/>
        <color rgb="FF006096"/>
        <rFont val="Roboto Condensed"/>
      </rPr>
      <t># systemctl unmask tmp.mount</t>
    </r>
    <r>
      <rPr>
        <sz val="11"/>
        <color rgb="FF006096"/>
        <rFont val="Roboto Condensed"/>
      </rPr>
      <t xml:space="preserve">
</t>
    </r>
    <r>
      <rPr>
        <sz val="11"/>
        <color rgb="FF000000"/>
        <rFont val="Calibri"/>
      </rPr>
      <t xml:space="preserve">
</t>
    </r>
    <r>
      <rPr>
        <sz val="11"/>
        <color rgb="FF000000"/>
        <rFont val="Calibri"/>
      </rPr>
      <t xml:space="preserve">For specific configuration requirements of the </t>
    </r>
    <r>
      <rPr>
        <b/>
        <sz val="11"/>
        <color rgb="FF000000"/>
        <rFont val="Calibri"/>
      </rPr>
      <t>/tmp</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sz val="11"/>
        <color rgb="FF000000"/>
        <rFont val="Calibri"/>
      </rPr>
      <t xml:space="preserve">Example of using </t>
    </r>
    <r>
      <rPr>
        <b/>
        <sz val="11"/>
        <color rgb="FF000000"/>
        <rFont val="Calibri"/>
      </rPr>
      <t>tmpfs</t>
    </r>
    <r>
      <rPr>
        <sz val="11"/>
        <color rgb="FF000000"/>
        <rFont val="Calibri"/>
      </rPr>
      <t xml:space="preserve"> with specific mount options:</t>
    </r>
    <r>
      <rPr>
        <sz val="11"/>
        <color rgb="FF000000"/>
        <rFont val="Calibri"/>
      </rPr>
      <t xml:space="preserve">
</t>
    </r>
    <r>
      <rPr>
        <sz val="11"/>
        <color rgb="FF006096"/>
        <rFont val="Roboto Condensed"/>
      </rPr>
      <t>tmpfs	/tmp	tmpfs     defaults,rw,nosuid,nodev,noexec,relatime,size=2G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size=2G</t>
    </r>
    <r>
      <rPr>
        <sz val="11"/>
        <color rgb="FF000000"/>
        <rFont val="Calibri"/>
      </rPr>
      <t xml:space="preserve"> is an example of setting a specific size for </t>
    </r>
    <r>
      <rPr>
        <b/>
        <sz val="11"/>
        <color rgb="FF000000"/>
        <rFont val="Calibri"/>
      </rPr>
      <t>tmpfs</t>
    </r>
    <r>
      <rPr>
        <sz val="11"/>
        <color rgb="FF000000"/>
        <rFont val="Calibri"/>
      </rPr>
      <t>.</t>
    </r>
    <r>
      <rPr>
        <sz val="11"/>
        <color rgb="FF000000"/>
        <rFont val="Calibri"/>
      </rPr>
      <t xml:space="preserve">
</t>
    </r>
    <r>
      <rPr>
        <sz val="11"/>
        <color rgb="FF000000"/>
        <rFont val="Calibri"/>
      </rPr>
      <t>Example of using a volume or disk with specific mount options. The source location of the volume or disk will vary depending on your environment:</t>
    </r>
    <r>
      <rPr>
        <sz val="11"/>
        <color rgb="FF000000"/>
        <rFont val="Calibri"/>
      </rPr>
      <t xml:space="preserve">
</t>
    </r>
    <r>
      <rPr>
        <sz val="11"/>
        <color rgb="FF006096"/>
        <rFont val="Roboto Condensed"/>
      </rPr>
      <t>&lt;device&gt; /tmp    &lt;fstype&gt;    defaults,nodev,nosuid,noexec   0 0</t>
    </r>
    <r>
      <rPr>
        <sz val="11"/>
        <color rgb="FF006096"/>
        <rFont val="Roboto Condensed"/>
      </rPr>
      <t xml:space="preserve">
</t>
    </r>
  </si>
  <si>
    <r>
      <rPr>
        <sz val="11"/>
        <color rgb="FF000000"/>
        <rFont val="Calibri"/>
      </rPr>
      <t xml:space="preserve">The </t>
    </r>
    <r>
      <rPr>
        <b/>
        <sz val="11"/>
        <color rgb="FF000000"/>
        <rFont val="Calibri"/>
      </rPr>
      <t>/tmp</t>
    </r>
    <r>
      <rPr>
        <sz val="11"/>
        <color rgb="FF000000"/>
        <rFont val="Calibri"/>
      </rPr>
      <t xml:space="preserve"> directory is a world-writable directory used for temporary storage by all users and some applications.</t>
    </r>
    <r>
      <rPr>
        <sz val="11"/>
        <color rgb="FF000000"/>
        <rFont val="Calibri"/>
      </rPr>
      <t xml:space="preserve">
</t>
    </r>
    <r>
      <rPr>
        <b/>
        <sz val="11"/>
        <color rgb="FF000000"/>
        <rFont val="Calibri"/>
      </rPr>
      <t>- IF -</t>
    </r>
    <r>
      <rPr>
        <sz val="11"/>
        <color rgb="FF000000"/>
        <rFont val="Calibri"/>
      </rPr>
      <t xml:space="preserve"> an entry for </t>
    </r>
    <r>
      <rPr>
        <b/>
        <sz val="11"/>
        <color rgb="FF000000"/>
        <rFont val="Calibri"/>
      </rPr>
      <t>/tmp</t>
    </r>
    <r>
      <rPr>
        <sz val="11"/>
        <color rgb="FF000000"/>
        <rFont val="Calibri"/>
      </rPr>
      <t xml:space="preserve"> exists in </t>
    </r>
    <r>
      <rPr>
        <b/>
        <sz val="11"/>
        <color rgb="FF000000"/>
        <rFont val="Calibri"/>
      </rPr>
      <t>/etc/fstab</t>
    </r>
    <r>
      <rPr>
        <sz val="11"/>
        <color rgb="FF000000"/>
        <rFont val="Calibri"/>
      </rPr>
      <t xml:space="preserve"> it will take precedence over entries in systemd default unit file.</t>
    </r>
    <r>
      <rPr>
        <sz val="11"/>
        <color rgb="FF000000"/>
        <rFont val="Calibri"/>
      </rPr>
      <t xml:space="preserve">
</t>
    </r>
    <r>
      <rPr>
        <b/>
        <sz val="11"/>
        <color rgb="FF000000"/>
        <rFont val="Calibri"/>
      </rPr>
      <t>Note:</t>
    </r>
    <r>
      <rPr>
        <sz val="11"/>
        <color rgb="FF000000"/>
        <rFont val="Calibri"/>
      </rPr>
      <t xml:space="preserve"> In an environment where the main system is diskless and connected to iSCSI, entries in </t>
    </r>
    <r>
      <rPr>
        <b/>
        <sz val="11"/>
        <color rgb="FF000000"/>
        <rFont val="Calibri"/>
      </rPr>
      <t>/etc/fstab</t>
    </r>
    <r>
      <rPr>
        <sz val="11"/>
        <color rgb="FF000000"/>
        <rFont val="Calibri"/>
      </rPr>
      <t xml:space="preserve"> may not take precedence.</t>
    </r>
    <r>
      <rPr>
        <sz val="11"/>
        <color rgb="FF000000"/>
        <rFont val="Calibri"/>
      </rPr>
      <t xml:space="preserve">
</t>
    </r>
    <r>
      <rPr>
        <b/>
        <sz val="11"/>
        <color rgb="FF000000"/>
        <rFont val="Calibri"/>
      </rPr>
      <t>/tmp</t>
    </r>
    <r>
      <rPr>
        <sz val="11"/>
        <color rgb="FF000000"/>
        <rFont val="Calibri"/>
      </rPr>
      <t xml:space="preserve"> can be configured to use </t>
    </r>
    <r>
      <rPr>
        <b/>
        <sz val="11"/>
        <color rgb="FF000000"/>
        <rFont val="Calibri"/>
      </rPr>
      <t>tmpfs</t>
    </r>
    <r>
      <rPr>
        <sz val="11"/>
        <color rgb="FF000000"/>
        <rFont val="Calibri"/>
      </rPr>
      <t>.</t>
    </r>
    <r>
      <rPr>
        <sz val="11"/>
        <color rgb="FF000000"/>
        <rFont val="Calibri"/>
      </rPr>
      <t xml:space="preserve">
</t>
    </r>
    <r>
      <rPr>
        <b/>
        <sz val="11"/>
        <color rgb="FF000000"/>
        <rFont val="Calibri"/>
      </rPr>
      <t>tmpfs</t>
    </r>
    <r>
      <rPr>
        <sz val="11"/>
        <color rgb="FF000000"/>
        <rFont val="Calibri"/>
      </rPr>
      <t xml:space="preserve"> puts everything into the kernel internal caches and grows and shrinks to accommodate the files it contains and is able to swap unneeded pages out to swap space. It has maximum size limits which can be adjusted on the fly via </t>
    </r>
    <r>
      <rPr>
        <b/>
        <sz val="11"/>
        <color rgb="FF000000"/>
        <rFont val="Calibri"/>
      </rPr>
      <t>mount -o remount</t>
    </r>
    <r>
      <rPr>
        <sz val="11"/>
        <color rgb="FF000000"/>
        <rFont val="Calibri"/>
      </rPr>
      <t>.</t>
    </r>
    <r>
      <rPr>
        <sz val="11"/>
        <color rgb="FF000000"/>
        <rFont val="Calibri"/>
      </rPr>
      <t xml:space="preserve">
</t>
    </r>
    <r>
      <rPr>
        <sz val="11"/>
        <color rgb="FF000000"/>
        <rFont val="Calibri"/>
      </rPr>
      <t xml:space="preserve">Since </t>
    </r>
    <r>
      <rPr>
        <b/>
        <sz val="11"/>
        <color rgb="FF000000"/>
        <rFont val="Calibri"/>
      </rPr>
      <t>tmpfs</t>
    </r>
    <r>
      <rPr>
        <sz val="11"/>
        <color rgb="FF000000"/>
        <rFont val="Calibri"/>
      </rPr>
      <t xml:space="preserve"> lives completely in the page cache and on swap, all </t>
    </r>
    <r>
      <rPr>
        <b/>
        <sz val="11"/>
        <color rgb="FF000000"/>
        <rFont val="Calibri"/>
      </rPr>
      <t>tmpfs</t>
    </r>
    <r>
      <rPr>
        <sz val="11"/>
        <color rgb="FF000000"/>
        <rFont val="Calibri"/>
      </rPr>
      <t xml:space="preserve"> pages will be shown as "Shmem" in </t>
    </r>
    <r>
      <rPr>
        <b/>
        <sz val="11"/>
        <color rgb="FF000000"/>
        <rFont val="Calibri"/>
      </rPr>
      <t>/proc/meminfo</t>
    </r>
    <r>
      <rPr>
        <sz val="11"/>
        <color rgb="FF000000"/>
        <rFont val="Calibri"/>
      </rPr>
      <t xml:space="preserve"> and "Shared" in </t>
    </r>
    <r>
      <rPr>
        <b/>
        <sz val="11"/>
        <color rgb="FF000000"/>
        <rFont val="Calibri"/>
      </rPr>
      <t>free</t>
    </r>
    <r>
      <rPr>
        <sz val="11"/>
        <color rgb="FF000000"/>
        <rFont val="Calibri"/>
      </rPr>
      <t xml:space="preserve">. Notice that these counters also include shared memory. The most reliable way to get the count is using </t>
    </r>
    <r>
      <rPr>
        <b/>
        <sz val="11"/>
        <color rgb="FF000000"/>
        <rFont val="Calibri"/>
      </rPr>
      <t>df</t>
    </r>
    <r>
      <rPr>
        <sz val="11"/>
        <color rgb="FF000000"/>
        <rFont val="Calibri"/>
      </rPr>
      <t xml:space="preserve"> and </t>
    </r>
    <r>
      <rPr>
        <b/>
        <sz val="11"/>
        <color rgb="FF000000"/>
        <rFont val="Calibri"/>
      </rPr>
      <t>du</t>
    </r>
    <r>
      <rPr>
        <sz val="11"/>
        <color rgb="FF000000"/>
        <rFont val="Calibri"/>
      </rPr>
      <t>.</t>
    </r>
    <r>
      <rPr>
        <sz val="11"/>
        <color rgb="FF000000"/>
        <rFont val="Calibri"/>
      </rPr>
      <t xml:space="preserve">
</t>
    </r>
    <r>
      <rPr>
        <b/>
        <sz val="11"/>
        <color rgb="FF000000"/>
        <rFont val="Calibri"/>
      </rPr>
      <t>tmpfs</t>
    </r>
    <r>
      <rPr>
        <sz val="11"/>
        <color rgb="FF000000"/>
        <rFont val="Calibri"/>
      </rPr>
      <t xml:space="preserve"> has three mount options for sizing:</t>
    </r>
    <r>
      <rPr>
        <sz val="11"/>
        <color rgb="FF000000"/>
        <rFont val="Calibri"/>
      </rPr>
      <t xml:space="preserve">
</t>
    </r>
    <r>
      <rPr>
        <sz val="11"/>
        <color rgb="FF000000"/>
        <rFont val="Calibri"/>
      </rPr>
      <t xml:space="preserve">- </t>
    </r>
    <r>
      <rPr>
        <b/>
        <sz val="11"/>
        <color rgb="FF000000"/>
        <rFont val="Calibri"/>
      </rPr>
      <t>size</t>
    </r>
    <r>
      <rPr>
        <sz val="11"/>
        <color rgb="FF000000"/>
        <rFont val="Calibri"/>
      </rPr>
      <t xml:space="preserve">: The limit of allocated bytes for this </t>
    </r>
    <r>
      <rPr>
        <b/>
        <sz val="11"/>
        <color rgb="FF000000"/>
        <rFont val="Calibri"/>
      </rPr>
      <t>tmpfs</t>
    </r>
    <r>
      <rPr>
        <sz val="11"/>
        <color rgb="FF000000"/>
        <rFont val="Calibri"/>
      </rPr>
      <t xml:space="preserve"> instance. The default is half of your physical RAM without swap. If you oversize your </t>
    </r>
    <r>
      <rPr>
        <b/>
        <sz val="11"/>
        <color rgb="FF000000"/>
        <rFont val="Calibri"/>
      </rPr>
      <t>tmpfs</t>
    </r>
    <r>
      <rPr>
        <sz val="11"/>
        <color rgb="FF000000"/>
        <rFont val="Calibri"/>
      </rPr>
      <t xml:space="preserve"> instances the machine will deadlock since the OOM handler will not be able to free that memory.</t>
    </r>
    <r>
      <rPr>
        <sz val="11"/>
        <color rgb="FF000000"/>
        <rFont val="Calibri"/>
      </rPr>
      <t xml:space="preserve">
</t>
    </r>
    <r>
      <rPr>
        <sz val="11"/>
        <color rgb="FF000000"/>
        <rFont val="Calibri"/>
      </rPr>
      <t xml:space="preserve">- </t>
    </r>
    <r>
      <rPr>
        <b/>
        <sz val="11"/>
        <color rgb="FF000000"/>
        <rFont val="Calibri"/>
      </rPr>
      <t>nr_blocks</t>
    </r>
    <r>
      <rPr>
        <sz val="11"/>
        <color rgb="FF000000"/>
        <rFont val="Calibri"/>
      </rPr>
      <t>: The same as size, but in blocks of PAGE_SIZE.</t>
    </r>
    <r>
      <rPr>
        <sz val="11"/>
        <color rgb="FF000000"/>
        <rFont val="Calibri"/>
      </rPr>
      <t xml:space="preserve">
</t>
    </r>
    <r>
      <rPr>
        <sz val="11"/>
        <color rgb="FF000000"/>
        <rFont val="Calibri"/>
      </rPr>
      <t xml:space="preserve">- </t>
    </r>
    <r>
      <rPr>
        <b/>
        <sz val="11"/>
        <color rgb="FF000000"/>
        <rFont val="Calibri"/>
      </rPr>
      <t>nr_inodes</t>
    </r>
    <r>
      <rPr>
        <sz val="11"/>
        <color rgb="FF000000"/>
        <rFont val="Calibri"/>
      </rPr>
      <t>: The maximum number of inodes for this instance. The default is half of the number of your physical RAM pages, or (on a machine with highmem) the number of lowmem RAM pages, whichever is the lower.</t>
    </r>
    <r>
      <rPr>
        <sz val="11"/>
        <color rgb="FF000000"/>
        <rFont val="Calibri"/>
      </rPr>
      <t xml:space="preserve">
</t>
    </r>
    <r>
      <rPr>
        <sz val="11"/>
        <color rgb="FF000000"/>
        <rFont val="Calibri"/>
      </rPr>
      <t xml:space="preserve">These parameters accept a suffix k, m or g and can be changed on remount. The size parameter also accepts a suffix % to limit this </t>
    </r>
    <r>
      <rPr>
        <b/>
        <sz val="11"/>
        <color rgb="FF000000"/>
        <rFont val="Calibri"/>
      </rPr>
      <t>tmpfs</t>
    </r>
    <r>
      <rPr>
        <sz val="11"/>
        <color rgb="FF000000"/>
        <rFont val="Calibri"/>
      </rPr>
      <t xml:space="preserve"> instance to that percentage of your physical RAM. The default, when neither </t>
    </r>
    <r>
      <rPr>
        <b/>
        <sz val="11"/>
        <color rgb="FF000000"/>
        <rFont val="Calibri"/>
      </rPr>
      <t>size</t>
    </r>
    <r>
      <rPr>
        <sz val="11"/>
        <color rgb="FF000000"/>
        <rFont val="Calibri"/>
      </rPr>
      <t xml:space="preserve"> nor </t>
    </r>
    <r>
      <rPr>
        <b/>
        <sz val="11"/>
        <color rgb="FF000000"/>
        <rFont val="Calibri"/>
      </rPr>
      <t>nr_blocks</t>
    </r>
    <r>
      <rPr>
        <sz val="11"/>
        <color rgb="FF000000"/>
        <rFont val="Calibri"/>
      </rPr>
      <t xml:space="preserve"> is specified, is </t>
    </r>
    <r>
      <rPr>
        <b/>
        <sz val="11"/>
        <color rgb="FF000000"/>
        <rFont val="Calibri"/>
      </rPr>
      <t>size=50%</t>
    </r>
    <r>
      <rPr>
        <sz val="11"/>
        <color rgb="FF000000"/>
        <rFont val="Calibri"/>
      </rPr>
      <t>.</t>
    </r>
  </si>
  <si>
    <r>
      <rPr>
        <sz val="11"/>
        <color rgb="FF000000"/>
        <rFont val="Calibri"/>
      </rPr>
      <t xml:space="preserve">By design files saved to </t>
    </r>
    <r>
      <rPr>
        <b/>
        <sz val="11"/>
        <color rgb="FF000000"/>
        <rFont val="Calibri"/>
      </rPr>
      <t>/tmp</t>
    </r>
    <r>
      <rPr>
        <sz val="11"/>
        <color rgb="FF000000"/>
        <rFont val="Calibri"/>
      </rPr>
      <t xml:space="preserve"> should have no expectation of surviving a reboot of the system. </t>
    </r>
    <r>
      <rPr>
        <b/>
        <sz val="11"/>
        <color rgb="FF000000"/>
        <rFont val="Calibri"/>
      </rPr>
      <t>tmpfs</t>
    </r>
    <r>
      <rPr>
        <sz val="11"/>
        <color rgb="FF000000"/>
        <rFont val="Calibri"/>
      </rPr>
      <t xml:space="preserve"> is ram based and all files stored to </t>
    </r>
    <r>
      <rPr>
        <b/>
        <sz val="11"/>
        <color rgb="FF000000"/>
        <rFont val="Calibri"/>
      </rPr>
      <t>tmpfs</t>
    </r>
    <r>
      <rPr>
        <sz val="11"/>
        <color rgb="FF000000"/>
        <rFont val="Calibri"/>
      </rPr>
      <t xml:space="preserve"> will be lost when the system is rebooted.</t>
    </r>
    <r>
      <rPr>
        <sz val="11"/>
        <color rgb="FF000000"/>
        <rFont val="Calibri"/>
      </rPr>
      <t xml:space="preserve">
</t>
    </r>
    <r>
      <rPr>
        <sz val="11"/>
        <color rgb="FF000000"/>
        <rFont val="Calibri"/>
      </rPr>
      <t xml:space="preserve">If files need to be persistent through a reboot, they should be saved to </t>
    </r>
    <r>
      <rPr>
        <b/>
        <sz val="11"/>
        <color rgb="FF000000"/>
        <rFont val="Calibri"/>
      </rPr>
      <t>/var/tmp</t>
    </r>
    <r>
      <rPr>
        <sz val="11"/>
        <color rgb="FF000000"/>
        <rFont val="Calibri"/>
      </rPr>
      <t xml:space="preserve"> not </t>
    </r>
    <r>
      <rPr>
        <b/>
        <sz val="11"/>
        <color rgb="FF000000"/>
        <rFont val="Calibri"/>
      </rPr>
      <t>/tmp</t>
    </r>
    <r>
      <rPr>
        <sz val="11"/>
        <color rgb="FF000000"/>
        <rFont val="Calibri"/>
      </rPr>
      <t>.</t>
    </r>
    <r>
      <rPr>
        <sz val="11"/>
        <color rgb="FF000000"/>
        <rFont val="Calibri"/>
      </rPr>
      <t xml:space="preserve">
</t>
    </r>
    <r>
      <rPr>
        <sz val="11"/>
        <color rgb="FF000000"/>
        <rFont val="Calibri"/>
      </rPr>
      <t xml:space="preserve">Since the </t>
    </r>
    <r>
      <rPr>
        <b/>
        <sz val="11"/>
        <color rgb="FF000000"/>
        <rFont val="Calibri"/>
      </rPr>
      <t>/tmp</t>
    </r>
    <r>
      <rPr>
        <sz val="11"/>
        <color rgb="FF000000"/>
        <rFont val="Calibri"/>
      </rPr>
      <t xml:space="preserve"> directory is intended to be world-writable, there is a risk of resource exhaustion if it is not bound to </t>
    </r>
    <r>
      <rPr>
        <b/>
        <sz val="11"/>
        <color rgb="FF000000"/>
        <rFont val="Calibri"/>
      </rPr>
      <t>tmpfs</t>
    </r>
    <r>
      <rPr>
        <sz val="11"/>
        <color rgb="FF000000"/>
        <rFont val="Calibri"/>
      </rPr>
      <t xml:space="preserve"> or a separate partition.</t>
    </r>
    <r>
      <rPr>
        <sz val="11"/>
        <color rgb="FF000000"/>
        <rFont val="Calibri"/>
      </rPr>
      <t xml:space="preserve">
</t>
    </r>
    <r>
      <rPr>
        <sz val="11"/>
        <color rgb="FF000000"/>
        <rFont val="Calibri"/>
      </rPr>
      <t xml:space="preserve">Running out of </t>
    </r>
    <r>
      <rPr>
        <b/>
        <sz val="11"/>
        <color rgb="FF000000"/>
        <rFont val="Calibri"/>
      </rPr>
      <t>/tmp</t>
    </r>
    <r>
      <rPr>
        <sz val="11"/>
        <color rgb="FF000000"/>
        <rFont val="Calibri"/>
      </rPr>
      <t xml:space="preserve"> space is a problem regardless of what kind of filesystem lies under it, but in a configuration where </t>
    </r>
    <r>
      <rPr>
        <b/>
        <sz val="11"/>
        <color rgb="FF000000"/>
        <rFont val="Calibri"/>
      </rPr>
      <t>/tmp</t>
    </r>
    <r>
      <rPr>
        <sz val="11"/>
        <color rgb="FF000000"/>
        <rFont val="Calibri"/>
      </rPr>
      <t xml:space="preserve"> is not a separate file system it will essentially have the whole disk available, as the default installation only creates a single </t>
    </r>
    <r>
      <rPr>
        <b/>
        <sz val="11"/>
        <color rgb="FF000000"/>
        <rFont val="Calibri"/>
      </rPr>
      <t>/</t>
    </r>
    <r>
      <rPr>
        <sz val="11"/>
        <color rgb="FF000000"/>
        <rFont val="Calibri"/>
      </rPr>
      <t xml:space="preserve"> partition. On the other hand, a RAM-based </t>
    </r>
    <r>
      <rPr>
        <b/>
        <sz val="11"/>
        <color rgb="FF000000"/>
        <rFont val="Calibri"/>
      </rPr>
      <t>/tmp</t>
    </r>
    <r>
      <rPr>
        <sz val="11"/>
        <color rgb="FF000000"/>
        <rFont val="Calibri"/>
      </rPr>
      <t xml:space="preserve"> (as with </t>
    </r>
    <r>
      <rPr>
        <b/>
        <sz val="11"/>
        <color rgb="FF000000"/>
        <rFont val="Calibri"/>
      </rPr>
      <t>tmpfs</t>
    </r>
    <r>
      <rPr>
        <sz val="11"/>
        <color rgb="FF000000"/>
        <rFont val="Calibri"/>
      </rPr>
      <t xml:space="preserve">) will almost certainly be much smaller, which can lead to applications filling up the filesystem much more easily. Another alternative is to create a dedicated partition for </t>
    </r>
    <r>
      <rPr>
        <b/>
        <sz val="11"/>
        <color rgb="FF000000"/>
        <rFont val="Calibri"/>
      </rPr>
      <t>/tmp</t>
    </r>
    <r>
      <rPr>
        <sz val="11"/>
        <color rgb="FF000000"/>
        <rFont val="Calibri"/>
      </rPr>
      <t xml:space="preserve"> from a separate volume or disk. One of the downsides of a disk-based dedicated partition is that it will be slower than </t>
    </r>
    <r>
      <rPr>
        <b/>
        <sz val="11"/>
        <color rgb="FF000000"/>
        <rFont val="Calibri"/>
      </rPr>
      <t>tmpfs</t>
    </r>
    <r>
      <rPr>
        <sz val="11"/>
        <color rgb="FF000000"/>
        <rFont val="Calibri"/>
      </rPr>
      <t xml:space="preserve"> which is RAM-based.</t>
    </r>
  </si>
  <si>
    <r>
      <rPr>
        <sz val="11"/>
        <color rgb="FF000000"/>
        <rFont val="Calibri"/>
      </rPr>
      <t xml:space="preserve">Run the following command and verify the output shows that </t>
    </r>
    <r>
      <rPr>
        <b/>
        <sz val="11"/>
        <color rgb="FF000000"/>
        <rFont val="Calibri"/>
      </rPr>
      <t>/tmp</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/tmp</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/tmp   tmpfs  tmpfs  rw,nosuid,nodev,noexec</t>
    </r>
    <r>
      <rPr>
        <sz val="11"/>
        <color rgb="FF006096"/>
        <rFont val="Roboto Condensed"/>
      </rPr>
      <t xml:space="preserve">
</t>
    </r>
    <r>
      <rPr>
        <sz val="11"/>
        <color rgb="FF000000"/>
        <rFont val="Calibri"/>
      </rPr>
      <t xml:space="preserve">
</t>
    </r>
    <r>
      <rPr>
        <sz val="11"/>
        <color rgb="FF000000"/>
        <rFont val="Calibri"/>
      </rPr>
      <t xml:space="preserve">Ensure that systemd will mount the </t>
    </r>
    <r>
      <rPr>
        <b/>
        <sz val="11"/>
        <color rgb="FF000000"/>
        <rFont val="Calibri"/>
      </rPr>
      <t>/tmp</t>
    </r>
    <r>
      <rPr>
        <sz val="11"/>
        <color rgb="FF000000"/>
        <rFont val="Calibri"/>
      </rPr>
      <t xml:space="preserve"> partition at boot time.</t>
    </r>
    <r>
      <rPr>
        <sz val="11"/>
        <color rgb="FF000000"/>
        <rFont val="Calibri"/>
      </rPr>
      <t xml:space="preserve">
</t>
    </r>
    <r>
      <rPr>
        <sz val="11"/>
        <color rgb="FF006096"/>
        <rFont val="Roboto Condensed"/>
      </rPr>
      <t># systemctl is-enabled tmp.mount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generated</t>
    </r>
    <r>
      <rPr>
        <sz val="11"/>
        <color rgb="FF006096"/>
        <rFont val="Roboto Condensed"/>
      </rPr>
      <t xml:space="preserve">
</t>
    </r>
    <r>
      <rPr>
        <sz val="11"/>
        <color rgb="FF000000"/>
        <rFont val="Calibri"/>
      </rPr>
      <t xml:space="preserve">
</t>
    </r>
    <r>
      <rPr>
        <sz val="11"/>
        <color rgb="FF000000"/>
        <rFont val="Calibri"/>
      </rPr>
      <t xml:space="preserve">Verify output is not </t>
    </r>
    <r>
      <rPr>
        <b/>
        <sz val="11"/>
        <color rgb="FF000000"/>
        <rFont val="Calibri"/>
      </rPr>
      <t>masked</t>
    </r>
    <r>
      <rPr>
        <sz val="11"/>
        <color rgb="FF000000"/>
        <rFont val="Calibri"/>
      </rPr>
      <t xml:space="preserve"> or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By default, systemd will output </t>
    </r>
    <r>
      <rPr>
        <b/>
        <sz val="11"/>
        <color rgb="FF000000"/>
        <rFont val="Calibri"/>
      </rPr>
      <t>generated</t>
    </r>
    <r>
      <rPr>
        <sz val="11"/>
        <color rgb="FF000000"/>
        <rFont val="Calibri"/>
      </rPr>
      <t xml:space="preserve"> if there is an entry in </t>
    </r>
    <r>
      <rPr>
        <b/>
        <sz val="11"/>
        <color rgb="FF000000"/>
        <rFont val="Calibri"/>
      </rPr>
      <t>/etc/fstab</t>
    </r>
    <r>
      <rPr>
        <sz val="11"/>
        <color rgb="FF000000"/>
        <rFont val="Calibri"/>
      </rPr>
      <t xml:space="preserve"> for </t>
    </r>
    <r>
      <rPr>
        <b/>
        <sz val="11"/>
        <color rgb="FF000000"/>
        <rFont val="Calibri"/>
      </rPr>
      <t>/tmp</t>
    </r>
    <r>
      <rPr>
        <sz val="11"/>
        <color rgb="FF000000"/>
        <rFont val="Calibri"/>
      </rPr>
      <t xml:space="preserve">. This just means systemd will use the entry in </t>
    </r>
    <r>
      <rPr>
        <b/>
        <sz val="11"/>
        <color rgb="FF000000"/>
        <rFont val="Calibri"/>
      </rPr>
      <t>/etc/fstab</t>
    </r>
    <r>
      <rPr>
        <sz val="11"/>
        <color rgb="FF000000"/>
        <rFont val="Calibri"/>
      </rPr>
      <t xml:space="preserve"> instead of its default unit file configuration for </t>
    </r>
    <r>
      <rPr>
        <b/>
        <sz val="11"/>
        <color rgb="FF000000"/>
        <rFont val="Calibri"/>
      </rPr>
      <t>/tmp</t>
    </r>
    <r>
      <rPr>
        <sz val="11"/>
        <color rgb="FF000000"/>
        <rFont val="Calibri"/>
      </rPr>
      <t>.</t>
    </r>
  </si>
  <si>
    <t>1.1.2.1.2</t>
  </si>
  <si>
    <r>
      <rPr>
        <sz val="11"/>
        <rFont val="Calibri"/>
      </rPr>
      <t>Ensure nodev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</si>
  <si>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</si>
  <si>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nodev</t>
    </r>
    <r>
      <rPr>
        <sz val="11"/>
        <color rgb="FF000000"/>
        <rFont val="Calibri"/>
      </rPr>
      <t xml:space="preserve"> mount option specifies that the filesystem cannot contain special devices.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</si>
  <si>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</si>
  <si>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1.1.2.1.3</t>
  </si>
  <si>
    <r>
      <rPr>
        <sz val="11"/>
        <rFont val="Calibri"/>
      </rPr>
      <t>Ensure nosuid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</si>
  <si>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</si>
  <si>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</si>
  <si>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</si>
  <si>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1.1.2.1.4</t>
  </si>
  <si>
    <r>
      <rPr>
        <sz val="11"/>
        <rFont val="Calibri"/>
      </rPr>
      <t>Ensure noexec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</si>
  <si>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</si>
  <si>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noexec</t>
    </r>
    <r>
      <rPr>
        <sz val="11"/>
        <color rgb="FF000000"/>
        <rFont val="Calibri"/>
      </rPr>
      <t xml:space="preserve"> mount option specifies that the filesystem cannot contain executable binaries.</t>
    </r>
  </si>
  <si>
    <r>
      <rPr>
        <sz val="11"/>
        <color rgb="FF000000"/>
        <rFont val="Calibri"/>
      </rPr>
      <t xml:space="preserve">Setting the </t>
    </r>
    <r>
      <rPr>
        <b/>
        <sz val="11"/>
        <color rgb="FF000000"/>
        <rFont val="Calibri"/>
      </rPr>
      <t>noexec</t>
    </r>
    <r>
      <rPr>
        <sz val="11"/>
        <color rgb="FF000000"/>
        <rFont val="Calibri"/>
      </rPr>
      <t xml:space="preserve"> option on </t>
    </r>
    <r>
      <rPr>
        <b/>
        <sz val="11"/>
        <color rgb="FF000000"/>
        <rFont val="Calibri"/>
      </rPr>
      <t>/tmp</t>
    </r>
    <r>
      <rPr>
        <sz val="11"/>
        <color rgb="FF000000"/>
        <rFont val="Calibri"/>
      </rPr>
      <t xml:space="preserve"> may prevent installation and/or updating of some 3rd party software.</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</si>
  <si>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</si>
  <si>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/dev/shm</t>
  </si>
  <si>
    <t>1.1.2.2.1</t>
  </si>
  <si>
    <r>
      <rPr>
        <sz val="11"/>
        <rFont val="Calibri"/>
      </rPr>
      <t>Ensure /dev/shm is a separate partition</t>
    </r>
  </si>
  <si>
    <r>
      <rPr>
        <sz val="11"/>
        <color rgb="FF000000"/>
        <rFont val="Calibri"/>
      </rPr>
      <t xml:space="preserve">For specific configuration requirements of the </t>
    </r>
    <r>
      <rPr>
        <b/>
        <sz val="11"/>
        <color rgb="FF000000"/>
        <rFont val="Calibri"/>
      </rPr>
      <t>/dev/shm</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defaults,rw,nosuid,nodev,noexec,relatime,size=2G  0 0</t>
    </r>
    <r>
      <rPr>
        <sz val="11"/>
        <color rgb="FF006096"/>
        <rFont val="Roboto Condensed"/>
      </rPr>
      <t xml:space="preserve">
</t>
    </r>
  </si>
  <si>
    <r>
      <rPr>
        <sz val="11"/>
        <color rgb="FF000000"/>
        <rFont val="Calibri"/>
      </rPr>
      <t xml:space="preserve">The </t>
    </r>
    <r>
      <rPr>
        <b/>
        <sz val="11"/>
        <color rgb="FF000000"/>
        <rFont val="Calibri"/>
      </rPr>
      <t>/dev/shm</t>
    </r>
    <r>
      <rPr>
        <sz val="11"/>
        <color rgb="FF000000"/>
        <rFont val="Calibri"/>
      </rPr>
      <t xml:space="preserve"> directory is a world-writable directory that can function as shared memory that facilitates inter process communication (IPC).</t>
    </r>
  </si>
  <si>
    <r>
      <rPr>
        <sz val="11"/>
        <color rgb="FF000000"/>
        <rFont val="Calibri"/>
      </rPr>
      <t xml:space="preserve">Since the </t>
    </r>
    <r>
      <rPr>
        <b/>
        <sz val="11"/>
        <color rgb="FF000000"/>
        <rFont val="Calibri"/>
      </rPr>
      <t>/dev/shm</t>
    </r>
    <r>
      <rPr>
        <sz val="11"/>
        <color rgb="FF000000"/>
        <rFont val="Calibri"/>
      </rPr>
      <t xml:space="preserve"> directory is intended to be world-writable, there is a risk of resource exhaustion if it is not bound to a separate partition.</t>
    </r>
    <r>
      <rPr>
        <sz val="11"/>
        <color rgb="FF000000"/>
        <rFont val="Calibri"/>
      </rPr>
      <t xml:space="preserve">
</t>
    </r>
    <r>
      <rPr>
        <b/>
        <sz val="11"/>
        <color rgb="FF000000"/>
        <rFont val="Calibri"/>
      </rPr>
      <t>/dev/shm</t>
    </r>
    <r>
      <rPr>
        <sz val="11"/>
        <color rgb="FF000000"/>
        <rFont val="Calibri"/>
      </rPr>
      <t xml:space="preserve"> utilizing </t>
    </r>
    <r>
      <rPr>
        <b/>
        <sz val="11"/>
        <color rgb="FF000000"/>
        <rFont val="Calibri"/>
      </rPr>
      <t>tmpfs</t>
    </r>
    <r>
      <rPr>
        <sz val="11"/>
        <color rgb="FF000000"/>
        <rFont val="Calibri"/>
      </rPr>
      <t xml:space="preserve"> can be resized using the </t>
    </r>
    <r>
      <rPr>
        <b/>
        <sz val="11"/>
        <color rgb="FF000000"/>
        <rFont val="Calibri"/>
      </rPr>
      <t>size={size}</t>
    </r>
    <r>
      <rPr>
        <sz val="11"/>
        <color rgb="FF000000"/>
        <rFont val="Calibri"/>
      </rPr>
      <t xml:space="preserve"> parameter in the relevant entry in </t>
    </r>
    <r>
      <rPr>
        <b/>
        <sz val="11"/>
        <color rgb="FF000000"/>
        <rFont val="Calibri"/>
      </rPr>
      <t>/etc/fstab</t>
    </r>
    <r>
      <rPr>
        <sz val="11"/>
        <color rgb="FF000000"/>
        <rFont val="Calibri"/>
      </rPr>
      <t>.</t>
    </r>
  </si>
  <si>
    <r>
      <rPr>
        <b/>
        <sz val="11"/>
        <color rgb="FF000000"/>
        <rFont val="Calibri"/>
      </rPr>
      <t>- IF -</t>
    </r>
    <r>
      <rPr>
        <sz val="11"/>
        <color rgb="FF000000"/>
        <rFont val="Calibri"/>
      </rPr>
      <t xml:space="preserve"> </t>
    </r>
    <r>
      <rPr>
        <b/>
        <sz val="11"/>
        <color rgb="FF000000"/>
        <rFont val="Calibri"/>
      </rPr>
      <t>/dev/shm</t>
    </r>
    <r>
      <rPr>
        <sz val="11"/>
        <color rgb="FF000000"/>
        <rFont val="Calibri"/>
      </rPr>
      <t xml:space="preserve"> is to be used on the system, run the following command and verify the output shows that </t>
    </r>
    <r>
      <rPr>
        <b/>
        <sz val="11"/>
        <color rgb="FF000000"/>
        <rFont val="Calibri"/>
      </rPr>
      <t>/dev/shm</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/dev/shm</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/dev/shm   tmpfs  tmpfs  rw,nosuid,nodev,noexec,relatime,seclabel</t>
    </r>
    <r>
      <rPr>
        <sz val="11"/>
        <color rgb="FF006096"/>
        <rFont val="Roboto Condensed"/>
      </rPr>
      <t xml:space="preserve">
</t>
    </r>
  </si>
  <si>
    <t>1.1.2.2.2</t>
  </si>
  <si>
    <r>
      <rPr>
        <sz val="11"/>
        <rFont val="Calibri"/>
      </rPr>
      <t>Ensure nodev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</si>
  <si>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</si>
  <si>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6096"/>
        <rFont val="Roboto Condensed"/>
      </rPr>
      <t># findmnt -kn /dev/shm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</si>
  <si>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1.1.2.2.3</t>
  </si>
  <si>
    <r>
      <rPr>
        <sz val="11"/>
        <rFont val="Calibri"/>
      </rPr>
      <t>Ensure nosuid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</si>
  <si>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</si>
  <si>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</si>
  <si>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6096"/>
        <rFont val="Roboto Condensed"/>
      </rPr>
      <t># findmnt -kn /dev/shm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</si>
  <si>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1.1.2.2.4</t>
  </si>
  <si>
    <r>
      <rPr>
        <sz val="11"/>
        <rFont val="Calibri"/>
      </rPr>
      <t>Ensure noexec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</si>
  <si>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/dev/shm</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</si>
  <si>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6096"/>
        <rFont val="Roboto Condensed"/>
      </rPr>
      <t># findmnt -kn /dev/shm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</si>
  <si>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/home</t>
  </si>
  <si>
    <t>1.1.2.3.1</t>
  </si>
  <si>
    <r>
      <rPr>
        <sz val="11"/>
        <rFont val="Calibri"/>
      </rPr>
      <t>Ensure separate partition exists for /home</t>
    </r>
  </si>
  <si>
    <r>
      <rPr>
        <sz val="11"/>
        <color rgb="FF000000"/>
        <rFont val="Calibri"/>
      </rPr>
      <t xml:space="preserve">For new installations, during installation create a custom partition setup and specify a separate partition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</si>
  <si>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/home</t>
    </r>
    <r>
      <rPr>
        <sz val="11"/>
        <color rgb="FF000000"/>
        <rFont val="Calibri"/>
      </rPr>
      <t xml:space="preserve"> directory is used to support disk storage needs of local users.</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</si>
  <si>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</si>
  <si>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/home</t>
    </r>
    <r>
      <rPr>
        <sz val="11"/>
        <color rgb="FF000000"/>
        <rFont val="Calibri"/>
      </rPr>
      <t xml:space="preserve"> is mounted:</t>
    </r>
    <r>
      <rPr>
        <sz val="11"/>
        <color rgb="FF000000"/>
        <rFont val="Calibri"/>
      </rPr>
      <t xml:space="preserve">
</t>
    </r>
    <r>
      <rPr>
        <sz val="11"/>
        <color rgb="FF006096"/>
        <rFont val="Roboto Condensed"/>
      </rPr>
      <t># findmnt -kn /home</t>
    </r>
    <r>
      <rPr>
        <sz val="11"/>
        <color rgb="FF006096"/>
        <rFont val="Roboto Condensed"/>
      </rPr>
      <t xml:space="preserve">
</t>
    </r>
    <r>
      <rPr>
        <sz val="11"/>
        <color rgb="FF006096"/>
        <rFont val="Roboto Condensed"/>
      </rPr>
      <t>/home   /dev/sdb  ext4  rw,nosuid,nodev,noexec,relatime,seclabel</t>
    </r>
    <r>
      <rPr>
        <sz val="11"/>
        <color rgb="FF006096"/>
        <rFont val="Roboto Condensed"/>
      </rPr>
      <t xml:space="preserve">
</t>
    </r>
  </si>
  <si>
    <t>1.1.2.3.2</t>
  </si>
  <si>
    <r>
      <rPr>
        <sz val="11"/>
        <rFont val="Calibri"/>
      </rPr>
      <t>Ensure nodev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</si>
  <si>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</si>
  <si>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</si>
  <si>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1.1.2.3.3</t>
  </si>
  <si>
    <r>
      <rPr>
        <sz val="11"/>
        <rFont val="Calibri"/>
      </rPr>
      <t>Ensure nosuid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</si>
  <si>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</si>
  <si>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</si>
  <si>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t>
  </si>
  <si>
    <t>1.1.2.4.1</t>
  </si>
  <si>
    <r>
      <rPr>
        <sz val="11"/>
        <rFont val="Calibri"/>
      </rPr>
      <t>Ensure separate partition exists for /var</t>
    </r>
  </si>
  <si>
    <r>
      <rPr>
        <sz val="11"/>
        <color rgb="FF000000"/>
        <rFont val="Calibri"/>
      </rPr>
      <t xml:space="preserve">For new installations, during installation create a custom partition setup and specify a separate partition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</si>
  <si>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
    </r>
    <r>
      <rPr>
        <sz val="11"/>
        <color rgb="FF000000"/>
        <rFont val="Calibri"/>
      </rPr>
      <t xml:space="preserve"> directory is used by daemons and other system services to temporarily store dynamic data. Some directories created by these processes may be world-writable.</t>
    </r>
  </si>
  <si>
    <r>
      <rPr>
        <sz val="11"/>
        <color rgb="FF000000"/>
        <rFont val="Calibri"/>
      </rPr>
      <t xml:space="preserve">Run the following command and verify output shows </t>
    </r>
    <r>
      <rPr>
        <b/>
        <sz val="11"/>
        <color rgb="FF000000"/>
        <rFont val="Calibri"/>
      </rPr>
      <t>/var</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
    </r>
    <r>
      <rPr>
        <sz val="11"/>
        <color rgb="FF006096"/>
        <rFont val="Roboto Condensed"/>
      </rPr>
      <t xml:space="preserve">
</t>
    </r>
    <r>
      <rPr>
        <sz val="11"/>
        <color rgb="FF006096"/>
        <rFont val="Roboto Condensed"/>
      </rPr>
      <t>/var  /dev/sdb  ext4   rw,nosuid,nodev,noexec,relatime,seclabel</t>
    </r>
    <r>
      <rPr>
        <sz val="11"/>
        <color rgb="FF006096"/>
        <rFont val="Roboto Condensed"/>
      </rPr>
      <t xml:space="preserve">
</t>
    </r>
  </si>
  <si>
    <t>1.1.2.4.2</t>
  </si>
  <si>
    <r>
      <rPr>
        <sz val="11"/>
        <rFont val="Calibri"/>
      </rPr>
      <t>Ensure nodev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</si>
  <si>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</si>
  <si>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</si>
  <si>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1.1.2.4.3</t>
  </si>
  <si>
    <r>
      <rPr>
        <sz val="11"/>
        <rFont val="Calibri"/>
      </rPr>
      <t>Ensure nosuid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</si>
  <si>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</si>
  <si>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</si>
  <si>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/var/tmp</t>
  </si>
  <si>
    <t>1.1.2.5.1</t>
  </si>
  <si>
    <r>
      <rPr>
        <sz val="11"/>
        <rFont val="Calibri"/>
      </rPr>
      <t>Ensure separate partition exists for /var/tmp</t>
    </r>
  </si>
  <si>
    <r>
      <rPr>
        <sz val="11"/>
        <color rgb="FF000000"/>
        <rFont val="Calibri"/>
      </rPr>
      <t xml:space="preserve">For new installations, during installation create a custom partition setup and specify a separate partition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</si>
  <si>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/var/tmp</t>
    </r>
    <r>
      <rPr>
        <sz val="11"/>
        <color rgb="FF000000"/>
        <rFont val="Calibri"/>
      </rPr>
      <t xml:space="preserve"> directory is a world-writable directory used for temporary storage by all users and some applications. Temporary files residing in </t>
    </r>
    <r>
      <rPr>
        <b/>
        <sz val="11"/>
        <color rgb="FF000000"/>
        <rFont val="Calibri"/>
      </rPr>
      <t>/var/tmp</t>
    </r>
    <r>
      <rPr>
        <sz val="11"/>
        <color rgb="FF000000"/>
        <rFont val="Calibri"/>
      </rPr>
      <t xml:space="preserve"> are to be preserved between reboots.</t>
    </r>
  </si>
  <si>
    <r>
      <rPr>
        <sz val="11"/>
        <color rgb="FF000000"/>
        <rFont val="Calibri"/>
      </rPr>
      <t xml:space="preserve">Run the following command and verify output shows </t>
    </r>
    <r>
      <rPr>
        <b/>
        <sz val="11"/>
        <color rgb="FF000000"/>
        <rFont val="Calibri"/>
      </rPr>
      <t>/var/tmp</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t>
    </r>
    <r>
      <rPr>
        <sz val="11"/>
        <color rgb="FF006096"/>
        <rFont val="Roboto Condensed"/>
      </rPr>
      <t xml:space="preserve">
</t>
    </r>
    <r>
      <rPr>
        <sz val="11"/>
        <color rgb="FF006096"/>
        <rFont val="Roboto Condensed"/>
      </rPr>
      <t>/var/tmp   /dev/sdb ext4   rw,nosuid,nodev,noexec,relatime,seclabel</t>
    </r>
    <r>
      <rPr>
        <sz val="11"/>
        <color rgb="FF006096"/>
        <rFont val="Roboto Condensed"/>
      </rPr>
      <t xml:space="preserve">
</t>
    </r>
  </si>
  <si>
    <t>1.1.2.5.2</t>
  </si>
  <si>
    <r>
      <rPr>
        <sz val="11"/>
        <rFont val="Calibri"/>
      </rPr>
      <t>Ensure nodev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</si>
  <si>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</si>
  <si>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</si>
  <si>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1.1.2.5.3</t>
  </si>
  <si>
    <r>
      <rPr>
        <sz val="11"/>
        <rFont val="Calibri"/>
      </rPr>
      <t>Ensure nosuid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</si>
  <si>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</si>
  <si>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</si>
  <si>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1.1.2.5.4</t>
  </si>
  <si>
    <r>
      <rPr>
        <sz val="11"/>
        <rFont val="Calibri"/>
      </rPr>
      <t>Ensure noexec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</si>
  <si>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</si>
  <si>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</si>
  <si>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t>
  </si>
  <si>
    <t>1.1.2.6.1</t>
  </si>
  <si>
    <r>
      <rPr>
        <sz val="11"/>
        <rFont val="Calibri"/>
      </rPr>
      <t>Ensure separate partition exists for /var/log</t>
    </r>
  </si>
  <si>
    <r>
      <rPr>
        <sz val="11"/>
        <color rgb="FF000000"/>
        <rFont val="Calibri"/>
      </rPr>
      <t xml:space="preserve">For new installations, during installation create a custom partition setup and specify a separate partition for </t>
    </r>
    <r>
      <rPr>
        <b/>
        <sz val="11"/>
        <color rgb="FF000000"/>
        <rFont val="Calibri"/>
      </rPr>
      <t>/var/log</t>
    </r>
    <r>
      <rPr>
        <sz val="11"/>
        <color rgb="FF000000"/>
        <rFont val="Calibri"/>
      </rPr>
      <t xml:space="preserve"> .</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</si>
  <si>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/var/log</t>
    </r>
    <r>
      <rPr>
        <sz val="11"/>
        <color rgb="FF000000"/>
        <rFont val="Calibri"/>
      </rPr>
      <t xml:space="preserve">  directory is used by system services to store log data.</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</si>
  <si>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</si>
  <si>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/var/log</t>
    </r>
    <r>
      <rPr>
        <sz val="11"/>
        <color rgb="FF000000"/>
        <rFont val="Calibri"/>
      </rPr>
      <t xml:space="preserve">  is mounted:</t>
    </r>
    <r>
      <rPr>
        <sz val="11"/>
        <color rgb="FF000000"/>
        <rFont val="Calibri"/>
      </rPr>
      <t xml:space="preserve">
</t>
    </r>
    <r>
      <rPr>
        <sz val="11"/>
        <color rgb="FF006096"/>
        <rFont val="Roboto Condensed"/>
      </rPr>
      <t># findmnt -kn /var/log</t>
    </r>
    <r>
      <rPr>
        <sz val="11"/>
        <color rgb="FF006096"/>
        <rFont val="Roboto Condensed"/>
      </rPr>
      <t xml:space="preserve">
</t>
    </r>
    <r>
      <rPr>
        <sz val="11"/>
        <color rgb="FF006096"/>
        <rFont val="Roboto Condensed"/>
      </rPr>
      <t>/var/log /dev/sdb ext4   rw,nosuid,nodev,noexec,relatime,seclabel</t>
    </r>
    <r>
      <rPr>
        <sz val="11"/>
        <color rgb="FF006096"/>
        <rFont val="Roboto Condensed"/>
      </rPr>
      <t xml:space="preserve">
</t>
    </r>
  </si>
  <si>
    <t>1.1.2.6.2</t>
  </si>
  <si>
    <r>
      <rPr>
        <sz val="11"/>
        <rFont val="Calibri"/>
      </rPr>
      <t>Ensure nodev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</si>
  <si>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</si>
  <si>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</si>
  <si>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1.1.2.6.3</t>
  </si>
  <si>
    <r>
      <rPr>
        <sz val="11"/>
        <rFont val="Calibri"/>
      </rPr>
      <t>Ensure nosuid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</si>
  <si>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</si>
  <si>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</si>
  <si>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1.1.2.6.4</t>
  </si>
  <si>
    <r>
      <rPr>
        <sz val="11"/>
        <rFont val="Calibri"/>
      </rPr>
      <t>Ensure noexec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</si>
  <si>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</si>
  <si>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</si>
  <si>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/var/log/audit</t>
  </si>
  <si>
    <t>1.1.2.7.1</t>
  </si>
  <si>
    <r>
      <rPr>
        <sz val="11"/>
        <rFont val="Calibri"/>
      </rPr>
      <t>Ensure separate partition exists for /var/log/audit</t>
    </r>
  </si>
  <si>
    <r>
      <rPr>
        <sz val="11"/>
        <color rgb="FF000000"/>
        <rFont val="Calibri"/>
      </rPr>
      <t xml:space="preserve">For new installations, during installation create a custom partition setup and specify a separate partition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</si>
  <si>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auditing daemon, </t>
    </r>
    <r>
      <rPr>
        <b/>
        <sz val="11"/>
        <color rgb="FF000000"/>
        <rFont val="Calibri"/>
      </rPr>
      <t>auditd</t>
    </r>
    <r>
      <rPr>
        <sz val="11"/>
        <color rgb="FF000000"/>
        <rFont val="Calibri"/>
      </rPr>
      <t xml:space="preserve">, stores log data in the </t>
    </r>
    <r>
      <rPr>
        <b/>
        <sz val="11"/>
        <color rgb="FF000000"/>
        <rFont val="Calibri"/>
      </rPr>
      <t>/var/log/audit</t>
    </r>
    <r>
      <rPr>
        <sz val="11"/>
        <color rgb="FF000000"/>
        <rFont val="Calibri"/>
      </rPr>
      <t xml:space="preserve"> directory.</t>
    </r>
  </si>
  <si>
    <r>
      <rPr>
        <sz val="11"/>
        <color rgb="FF000000"/>
        <rFont val="Calibri"/>
      </rPr>
      <t xml:space="preserve">Run the following command and verify output shows </t>
    </r>
    <r>
      <rPr>
        <b/>
        <sz val="11"/>
        <color rgb="FF000000"/>
        <rFont val="Calibri"/>
      </rPr>
      <t>/var/log/audit</t>
    </r>
    <r>
      <rPr>
        <sz val="11"/>
        <color rgb="FF000000"/>
        <rFont val="Calibri"/>
      </rPr>
      <t xml:space="preserve"> is mounted:</t>
    </r>
    <r>
      <rPr>
        <sz val="11"/>
        <color rgb="FF000000"/>
        <rFont val="Calibri"/>
      </rPr>
      <t xml:space="preserve">
</t>
    </r>
    <r>
      <rPr>
        <sz val="11"/>
        <color rgb="FF006096"/>
        <rFont val="Roboto Condensed"/>
      </rPr>
      <t># findmnt -kn /var/log/audit</t>
    </r>
    <r>
      <rPr>
        <sz val="11"/>
        <color rgb="FF006096"/>
        <rFont val="Roboto Condensed"/>
      </rPr>
      <t xml:space="preserve">
</t>
    </r>
    <r>
      <rPr>
        <sz val="11"/>
        <color rgb="FF006096"/>
        <rFont val="Roboto Condensed"/>
      </rPr>
      <t>/var/log/audit /dev/sdb ext4   rw,nosuid,nodev,noexec,relatime,seclabel</t>
    </r>
    <r>
      <rPr>
        <sz val="11"/>
        <color rgb="FF006096"/>
        <rFont val="Roboto Condensed"/>
      </rPr>
      <t xml:space="preserve">
</t>
    </r>
  </si>
  <si>
    <t>1.1.2.7.2</t>
  </si>
  <si>
    <r>
      <rPr>
        <sz val="11"/>
        <rFont val="Calibri"/>
      </rPr>
      <t>Ensure nodev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</si>
  <si>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</si>
  <si>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</si>
  <si>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1.1.2.7.3</t>
  </si>
  <si>
    <r>
      <rPr>
        <sz val="11"/>
        <rFont val="Calibri"/>
      </rPr>
      <t>Ensure nosuid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</si>
  <si>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</si>
  <si>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</si>
  <si>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1.1.2.7.4</t>
  </si>
  <si>
    <r>
      <rPr>
        <sz val="11"/>
        <rFont val="Calibri"/>
      </rPr>
      <t>Ensure noexec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</si>
  <si>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</si>
  <si>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</si>
  <si>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Package Repositories</t>
  </si>
  <si>
    <t>1.2.1.1</t>
  </si>
  <si>
    <r>
      <rPr>
        <sz val="11"/>
        <rFont val="Calibri"/>
      </rPr>
      <t>Ensure GPG keys are configured</t>
    </r>
  </si>
  <si>
    <r>
      <rPr>
        <sz val="11"/>
        <color rgb="FF000000"/>
        <rFont val="Calibri"/>
      </rPr>
      <t>Update your package manager GPG keys in accordance with site policy.</t>
    </r>
  </si>
  <si>
    <r>
      <rPr>
        <sz val="11"/>
        <color rgb="FF000000"/>
        <rFont val="Calibri"/>
      </rPr>
      <t>The RPM Package Manager implements GPG key signing to verify package integrity during and after installation.</t>
    </r>
  </si>
  <si>
    <r>
      <rPr>
        <b/>
        <sz val="11"/>
        <color rgb="FF000000"/>
        <rFont val="Calibri"/>
      </rPr>
      <t>List all GPG key URLs</t>
    </r>
    <r>
      <rPr>
        <sz val="11"/>
        <color rgb="FF000000"/>
        <rFont val="Calibri"/>
      </rPr>
      <t xml:space="preserve">
</t>
    </r>
    <r>
      <rPr>
        <sz val="11"/>
        <color rgb="FF000000"/>
        <rFont val="Calibri"/>
      </rPr>
      <t xml:space="preserve">Each repository should have a </t>
    </r>
    <r>
      <rPr>
        <b/>
        <sz val="11"/>
        <color rgb="FF000000"/>
        <rFont val="Calibri"/>
      </rPr>
      <t>gpgkey</t>
    </r>
    <r>
      <rPr>
        <sz val="11"/>
        <color rgb="FF000000"/>
        <rFont val="Calibri"/>
      </rPr>
      <t xml:space="preserve"> with a URL pointing to the location of the GPG key, either local or remote.</t>
    </r>
    <r>
      <rPr>
        <sz val="11"/>
        <color rgb="FF000000"/>
        <rFont val="Calibri"/>
      </rPr>
      <t xml:space="preserve">
</t>
    </r>
    <r>
      <rPr>
        <sz val="11"/>
        <color rgb="FF006096"/>
        <rFont val="Roboto Condensed"/>
      </rPr>
      <t># grep -r gpgkey /etc/yum.repos.d/* /etc/dnf/dnf.conf</t>
    </r>
    <r>
      <rPr>
        <sz val="11"/>
        <color rgb="FF006096"/>
        <rFont val="Roboto Condensed"/>
      </rPr>
      <t xml:space="preserve">
</t>
    </r>
    <r>
      <rPr>
        <sz val="11"/>
        <color rgb="FF000000"/>
        <rFont val="Calibri"/>
      </rPr>
      <t xml:space="preserve">
</t>
    </r>
    <r>
      <rPr>
        <b/>
        <sz val="11"/>
        <color rgb="FF000000"/>
        <rFont val="Calibri"/>
      </rPr>
      <t>List installed GPG keys</t>
    </r>
    <r>
      <rPr>
        <sz val="11"/>
        <color rgb="FF000000"/>
        <rFont val="Calibri"/>
      </rPr>
      <t xml:space="preserve">
</t>
    </r>
    <r>
      <rPr>
        <sz val="11"/>
        <color rgb="FF000000"/>
        <rFont val="Calibri"/>
      </rPr>
      <t xml:space="preserve">Run the following command to list the currently installed keys. These are the active keys used for verification and installation of RPMs. The packages are fake, they are generated on the fly by </t>
    </r>
    <r>
      <rPr>
        <b/>
        <sz val="11"/>
        <color rgb="FF000000"/>
        <rFont val="Calibri"/>
      </rPr>
      <t>dnf</t>
    </r>
    <r>
      <rPr>
        <sz val="11"/>
        <color rgb="FF000000"/>
        <rFont val="Calibri"/>
      </rPr>
      <t xml:space="preserve"> or </t>
    </r>
    <r>
      <rPr>
        <b/>
        <sz val="11"/>
        <color rgb="FF000000"/>
        <rFont val="Calibri"/>
      </rPr>
      <t>rpm</t>
    </r>
    <r>
      <rPr>
        <sz val="11"/>
        <color rgb="FF000000"/>
        <rFont val="Calibri"/>
      </rPr>
      <t xml:space="preserve"> during the import of keys from the URL specified in the repository configuration.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for RPM_PACKAGE in $(rpm -q gpg-pubkey); do</t>
    </r>
    <r>
      <rPr>
        <sz val="11"/>
        <color rgb="FF006096"/>
        <rFont val="Roboto Condensed"/>
      </rPr>
      <t xml:space="preserve">
</t>
    </r>
    <r>
      <rPr>
        <sz val="11"/>
        <color rgb="FF006096"/>
        <rFont val="Roboto Condensed"/>
      </rPr>
      <t xml:space="preserve">  echo "RPM: ${RPM_PACKAGE}"</t>
    </r>
    <r>
      <rPr>
        <sz val="11"/>
        <color rgb="FF006096"/>
        <rFont val="Roboto Condensed"/>
      </rPr>
      <t xml:space="preserve">
</t>
    </r>
    <r>
      <rPr>
        <sz val="11"/>
        <color rgb="FF006096"/>
        <rFont val="Roboto Condensed"/>
      </rPr>
      <t xml:space="preserve">  RPM_SUMMARY=$(rpm -q --queryformat "%{SUMMARY}" "${RPM_PACKAGE}")</t>
    </r>
    <r>
      <rPr>
        <sz val="11"/>
        <color rgb="FF006096"/>
        <rFont val="Roboto Condensed"/>
      </rPr>
      <t xml:space="preserve">
</t>
    </r>
    <r>
      <rPr>
        <sz val="11"/>
        <color rgb="FF006096"/>
        <rFont val="Roboto Condensed"/>
      </rPr>
      <t xml:space="preserve">  RPM_PACKAGER=$(rpm -q --queryformat "%{PACKAGER}" "${RPM_PACKAGE}")</t>
    </r>
    <r>
      <rPr>
        <sz val="11"/>
        <color rgb="FF006096"/>
        <rFont val="Roboto Condensed"/>
      </rPr>
      <t xml:space="preserve">
</t>
    </r>
    <r>
      <rPr>
        <sz val="11"/>
        <color rgb="FF006096"/>
        <rFont val="Roboto Condensed"/>
      </rPr>
      <t xml:space="preserve">  RPM_DATE=$(date +%Y-%m-%d -d "1970-1-1+$((0x$(rpm -q --queryformat "%{RELEASE}" "${RPM_PACKAGE}") ))sec")</t>
    </r>
    <r>
      <rPr>
        <sz val="11"/>
        <color rgb="FF006096"/>
        <rFont val="Roboto Condensed"/>
      </rPr>
      <t xml:space="preserve">
</t>
    </r>
    <r>
      <rPr>
        <sz val="11"/>
        <color rgb="FF006096"/>
        <rFont val="Roboto Condensed"/>
      </rPr>
      <t xml:space="preserve">  RPM_KEY_ID=$(rpm -q --queryformat "%{VERSION}" "${RPM_PACKAGE}")</t>
    </r>
    <r>
      <rPr>
        <sz val="11"/>
        <color rgb="FF006096"/>
        <rFont val="Roboto Condensed"/>
      </rPr>
      <t xml:space="preserve">
</t>
    </r>
    <r>
      <rPr>
        <sz val="11"/>
        <color rgb="FF006096"/>
        <rFont val="Roboto Condensed"/>
      </rPr>
      <t xml:space="preserve">  echo "Packager: ${RPM_PACKAGER}</t>
    </r>
    <r>
      <rPr>
        <sz val="11"/>
        <color rgb="FF006096"/>
        <rFont val="Roboto Condensed"/>
      </rPr>
      <t xml:space="preserve">
</t>
    </r>
    <r>
      <rPr>
        <sz val="11"/>
        <color rgb="FF006096"/>
        <rFont val="Roboto Condensed"/>
      </rPr>
      <t>Summary: ${RPM_SUMMARY}</t>
    </r>
    <r>
      <rPr>
        <sz val="11"/>
        <color rgb="FF006096"/>
        <rFont val="Roboto Condensed"/>
      </rPr>
      <t xml:space="preserve">
</t>
    </r>
    <r>
      <rPr>
        <sz val="11"/>
        <color rgb="FF006096"/>
        <rFont val="Roboto Condensed"/>
      </rPr>
      <t>Creation date: ${RPM_DATE}</t>
    </r>
    <r>
      <rPr>
        <sz val="11"/>
        <color rgb="FF006096"/>
        <rFont val="Roboto Condensed"/>
      </rPr>
      <t xml:space="preserve">
</t>
    </r>
    <r>
      <rPr>
        <sz val="11"/>
        <color rgb="FF006096"/>
        <rFont val="Roboto Condensed"/>
      </rPr>
      <t>Key ID: ${RPM_KEY_ID}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RPM: gpg-pubkey-9db62fb1-59920156</t>
    </r>
    <r>
      <rPr>
        <sz val="11"/>
        <color rgb="FF006096"/>
        <rFont val="Roboto Condensed"/>
      </rPr>
      <t xml:space="preserve">
</t>
    </r>
    <r>
      <rPr>
        <sz val="11"/>
        <color rgb="FF006096"/>
        <rFont val="Roboto Condensed"/>
      </rPr>
      <t>Packager: Fedora 28 (28) &lt;fedora-28@fedoraproject.org&gt;</t>
    </r>
    <r>
      <rPr>
        <sz val="11"/>
        <color rgb="FF006096"/>
        <rFont val="Roboto Condensed"/>
      </rPr>
      <t xml:space="preserve">
</t>
    </r>
    <r>
      <rPr>
        <sz val="11"/>
        <color rgb="FF006096"/>
        <rFont val="Roboto Condensed"/>
      </rPr>
      <t>Summary: gpg(Fedora 28 (28) &lt;fedora-28@fedoraproject.org&gt;)</t>
    </r>
    <r>
      <rPr>
        <sz val="11"/>
        <color rgb="FF006096"/>
        <rFont val="Roboto Condensed"/>
      </rPr>
      <t xml:space="preserve">
</t>
    </r>
    <r>
      <rPr>
        <sz val="11"/>
        <color rgb="FF006096"/>
        <rFont val="Roboto Condensed"/>
      </rPr>
      <t>Creation date: 2017-08-14</t>
    </r>
    <r>
      <rPr>
        <sz val="11"/>
        <color rgb="FF006096"/>
        <rFont val="Roboto Condensed"/>
      </rPr>
      <t xml:space="preserve">
</t>
    </r>
    <r>
      <rPr>
        <sz val="11"/>
        <color rgb="FF006096"/>
        <rFont val="Roboto Condensed"/>
      </rPr>
      <t>Key ID: 9db62fb1</t>
    </r>
    <r>
      <rPr>
        <sz val="11"/>
        <color rgb="FF006096"/>
        <rFont val="Roboto Condensed"/>
      </rPr>
      <t xml:space="preserve">
</t>
    </r>
    <r>
      <rPr>
        <sz val="11"/>
        <color rgb="FF006096"/>
        <rFont val="Roboto Condensed"/>
      </rPr>
      <t>RPM: gpg-pubkey-09eab3f2-595fbba3</t>
    </r>
    <r>
      <rPr>
        <sz val="11"/>
        <color rgb="FF006096"/>
        <rFont val="Roboto Condensed"/>
      </rPr>
      <t xml:space="preserve">
</t>
    </r>
    <r>
      <rPr>
        <sz val="11"/>
        <color rgb="FF006096"/>
        <rFont val="Roboto Condensed"/>
      </rPr>
      <t>Packager: RPM Fusion free repository for Fedora (28) &lt;rpmfusion-buildsys@lists.rpmfusion.org&gt;</t>
    </r>
    <r>
      <rPr>
        <sz val="11"/>
        <color rgb="FF006096"/>
        <rFont val="Roboto Condensed"/>
      </rPr>
      <t xml:space="preserve">
</t>
    </r>
    <r>
      <rPr>
        <sz val="11"/>
        <color rgb="FF006096"/>
        <rFont val="Roboto Condensed"/>
      </rPr>
      <t>Summary: gpg(RPM Fusion free repository for Fedora (28) &lt;rpmfusion-buildsys@lists.rpmfusion.org&gt;)</t>
    </r>
    <r>
      <rPr>
        <sz val="11"/>
        <color rgb="FF006096"/>
        <rFont val="Roboto Condensed"/>
      </rPr>
      <t xml:space="preserve">
</t>
    </r>
    <r>
      <rPr>
        <sz val="11"/>
        <color rgb="FF006096"/>
        <rFont val="Roboto Condensed"/>
      </rPr>
      <t>Creation date: 2017-07-07</t>
    </r>
    <r>
      <rPr>
        <sz val="11"/>
        <color rgb="FF006096"/>
        <rFont val="Roboto Condensed"/>
      </rPr>
      <t xml:space="preserve">
</t>
    </r>
    <r>
      <rPr>
        <sz val="11"/>
        <color rgb="FF006096"/>
        <rFont val="Roboto Condensed"/>
      </rPr>
      <t>Key ID: 09eab3f2</t>
    </r>
    <r>
      <rPr>
        <sz val="11"/>
        <color rgb="FF006096"/>
        <rFont val="Roboto Condensed"/>
      </rPr>
      <t xml:space="preserve">
</t>
    </r>
    <r>
      <rPr>
        <sz val="11"/>
        <color rgb="FF000000"/>
        <rFont val="Calibri"/>
      </rPr>
      <t xml:space="preserve">
</t>
    </r>
    <r>
      <rPr>
        <sz val="11"/>
        <color rgb="FF000000"/>
        <rFont val="Calibri"/>
      </rPr>
      <t>The format of the package (</t>
    </r>
    <r>
      <rPr>
        <b/>
        <sz val="11"/>
        <color rgb="FF000000"/>
        <rFont val="Calibri"/>
      </rPr>
      <t>gpg-pubkey-9db62fb1-59920156</t>
    </r>
    <r>
      <rPr>
        <sz val="11"/>
        <color rgb="FF000000"/>
        <rFont val="Calibri"/>
      </rPr>
      <t>) is important to understand for verification. Using the above example, it consists of three parts:</t>
    </r>
    <r>
      <rPr>
        <sz val="11"/>
        <color rgb="FF000000"/>
        <rFont val="Calibri"/>
      </rPr>
      <t xml:space="preserve">
</t>
    </r>
    <r>
      <rPr>
        <sz val="11"/>
        <color rgb="FF000000"/>
        <rFont val="Calibri"/>
      </rPr>
      <t xml:space="preserve">- The general prefix name for all imported GPG keys: </t>
    </r>
    <r>
      <rPr>
        <b/>
        <sz val="11"/>
        <color rgb="FF000000"/>
        <rFont val="Calibri"/>
      </rPr>
      <t>gpg-pubkey-</t>
    </r>
    <r>
      <rPr>
        <sz val="11"/>
        <color rgb="FF000000"/>
        <rFont val="Calibri"/>
      </rPr>
      <t xml:space="preserve">
</t>
    </r>
    <r>
      <rPr>
        <sz val="11"/>
        <color rgb="FF000000"/>
        <rFont val="Calibri"/>
      </rPr>
      <t xml:space="preserve">- The version, which is the GPG key ID: </t>
    </r>
    <r>
      <rPr>
        <b/>
        <sz val="11"/>
        <color rgb="FF000000"/>
        <rFont val="Calibri"/>
      </rPr>
      <t>9db62fb1</t>
    </r>
    <r>
      <rPr>
        <sz val="11"/>
        <color rgb="FF000000"/>
        <rFont val="Calibri"/>
      </rPr>
      <t xml:space="preserve">
</t>
    </r>
    <r>
      <rPr>
        <sz val="11"/>
        <color rgb="FF000000"/>
        <rFont val="Calibri"/>
      </rPr>
      <t xml:space="preserve">- The release is the date of the key in UNIX timestamp in hexadecimal: </t>
    </r>
    <r>
      <rPr>
        <b/>
        <sz val="11"/>
        <color rgb="FF000000"/>
        <rFont val="Calibri"/>
      </rPr>
      <t>59920156</t>
    </r>
    <r>
      <rPr>
        <sz val="11"/>
        <color rgb="FF000000"/>
        <rFont val="Calibri"/>
      </rPr>
      <t xml:space="preserve">
</t>
    </r>
    <r>
      <rPr>
        <sz val="11"/>
        <color rgb="FF000000"/>
        <rFont val="Calibri"/>
      </rPr>
      <t>With both the date and the GPG key ID, check the relevant repositories public key page to confirm that the keys are indeed correct.</t>
    </r>
    <r>
      <rPr>
        <sz val="11"/>
        <color rgb="FF000000"/>
        <rFont val="Calibri"/>
      </rPr>
      <t xml:space="preserve">
</t>
    </r>
    <r>
      <rPr>
        <b/>
        <sz val="11"/>
        <color rgb="FF000000"/>
        <rFont val="Calibri"/>
      </rPr>
      <t>Query locally available GPG keys</t>
    </r>
    <r>
      <rPr>
        <sz val="11"/>
        <color rgb="FF000000"/>
        <rFont val="Calibri"/>
      </rPr>
      <t xml:space="preserve">
</t>
    </r>
    <r>
      <rPr>
        <sz val="11"/>
        <color rgb="FF000000"/>
        <rFont val="Calibri"/>
      </rPr>
      <t xml:space="preserve">Repositories that store their respective GPG keys on disk should do so in </t>
    </r>
    <r>
      <rPr>
        <b/>
        <sz val="11"/>
        <color rgb="FF000000"/>
        <rFont val="Calibri"/>
      </rPr>
      <t>/etc/pki/rpm-gpg/</t>
    </r>
    <r>
      <rPr>
        <sz val="11"/>
        <color rgb="FF000000"/>
        <rFont val="Calibri"/>
      </rPr>
      <t xml:space="preserve">. These keys are available for immediate import either when </t>
    </r>
    <r>
      <rPr>
        <b/>
        <sz val="11"/>
        <color rgb="FF000000"/>
        <rFont val="Calibri"/>
      </rPr>
      <t>dnf</t>
    </r>
    <r>
      <rPr>
        <sz val="11"/>
        <color rgb="FF000000"/>
        <rFont val="Calibri"/>
      </rPr>
      <t xml:space="preserve"> is asked to install a relevant package from the repository or when an administrator imports the key directly with the </t>
    </r>
    <r>
      <rPr>
        <b/>
        <sz val="11"/>
        <color rgb="FF000000"/>
        <rFont val="Calibri"/>
      </rPr>
      <t>rpm --import</t>
    </r>
    <r>
      <rPr>
        <sz val="11"/>
        <color rgb="FF000000"/>
        <rFont val="Calibri"/>
      </rPr>
      <t xml:space="preserve"> command.</t>
    </r>
    <r>
      <rPr>
        <sz val="11"/>
        <color rgb="FF000000"/>
        <rFont val="Calibri"/>
      </rPr>
      <t xml:space="preserve">
</t>
    </r>
    <r>
      <rPr>
        <sz val="11"/>
        <color rgb="FF000000"/>
        <rFont val="Calibri"/>
      </rPr>
      <t>To find where these keys come from run:</t>
    </r>
    <r>
      <rPr>
        <sz val="11"/>
        <color rgb="FF000000"/>
        <rFont val="Calibri"/>
      </rPr>
      <t xml:space="preserve">
</t>
    </r>
    <r>
      <rPr>
        <sz val="11"/>
        <color rgb="FF006096"/>
        <rFont val="Roboto Condensed"/>
      </rPr>
      <t># for PACKAGE in $(find /etc/pki/rpm-gpg/ -type f -exec rpm -qf {} \; | sort -u); do rpm -q --queryformat "%{NAME}-%{VERSION} %{PACKAGER} %{SUMMARY}\\n" "${PACKAGE}"; done</t>
    </r>
    <r>
      <rPr>
        <sz val="11"/>
        <color rgb="FF006096"/>
        <rFont val="Roboto Condensed"/>
      </rPr>
      <t xml:space="preserve">
</t>
    </r>
  </si>
  <si>
    <t>1.2.1.2</t>
  </si>
  <si>
    <r>
      <rPr>
        <sz val="11"/>
        <rFont val="Calibri"/>
      </rPr>
      <t>Ensure gpgcheck is globally activated</t>
    </r>
  </si>
  <si>
    <r>
      <rPr>
        <sz val="11"/>
        <color rgb="FF000000"/>
        <rFont val="Calibri"/>
      </rPr>
      <t xml:space="preserve">Edit </t>
    </r>
    <r>
      <rPr>
        <b/>
        <sz val="11"/>
        <color rgb="FF000000"/>
        <rFont val="Calibri"/>
      </rPr>
      <t>/etc/dnf/dnf.conf</t>
    </r>
    <r>
      <rPr>
        <sz val="11"/>
        <color rgb="FF000000"/>
        <rFont val="Calibri"/>
      </rPr>
      <t xml:space="preserve"> and set </t>
    </r>
    <r>
      <rPr>
        <b/>
        <sz val="11"/>
        <color rgb="FF000000"/>
        <rFont val="Calibri"/>
      </rPr>
      <t>gpgcheck=1</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-i 's/^gpgcheck\s*=\s*.*/gpgcheck=1/' /etc/dnf/dnf.conf</t>
    </r>
    <r>
      <rPr>
        <sz val="11"/>
        <color rgb="FF006096"/>
        <rFont val="Roboto Condensed"/>
      </rPr>
      <t xml:space="preserve">
</t>
    </r>
    <r>
      <rPr>
        <sz val="11"/>
        <color rgb="FF000000"/>
        <rFont val="Calibri"/>
      </rPr>
      <t xml:space="preserve">
</t>
    </r>
    <r>
      <rPr>
        <sz val="11"/>
        <color rgb="FF000000"/>
        <rFont val="Calibri"/>
      </rPr>
      <t xml:space="preserve">Edit any failing files in </t>
    </r>
    <r>
      <rPr>
        <b/>
        <sz val="11"/>
        <color rgb="FF000000"/>
        <rFont val="Calibri"/>
      </rPr>
      <t>/etc/yum.repos.d/*</t>
    </r>
    <r>
      <rPr>
        <sz val="11"/>
        <color rgb="FF000000"/>
        <rFont val="Calibri"/>
      </rPr>
      <t xml:space="preserve"> and set all instances starting with </t>
    </r>
    <r>
      <rPr>
        <b/>
        <sz val="11"/>
        <color rgb="FF000000"/>
        <rFont val="Calibri"/>
      </rPr>
      <t>gpgcheck</t>
    </r>
    <r>
      <rPr>
        <sz val="11"/>
        <color rgb="FF000000"/>
        <rFont val="Calibri"/>
      </rPr>
      <t xml:space="preserve"> to </t>
    </r>
    <r>
      <rPr>
        <b/>
        <sz val="11"/>
        <color rgb="FF000000"/>
        <rFont val="Calibri"/>
      </rPr>
      <t>1</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 /etc/yum.repos.d/ -name "*.repo" -exec echo "Checking:" {} \; -exec sed -i 's/^gpgcheck\s*=\s*.*/gpgcheck=1/' {} \;</t>
    </r>
    <r>
      <rPr>
        <sz val="11"/>
        <color rgb="FF006096"/>
        <rFont val="Roboto Condensed"/>
      </rPr>
      <t xml:space="preserve">
</t>
    </r>
  </si>
  <si>
    <r>
      <rPr>
        <sz val="11"/>
        <color rgb="FF000000"/>
        <rFont val="Calibri"/>
      </rPr>
      <t xml:space="preserve">The </t>
    </r>
    <r>
      <rPr>
        <b/>
        <sz val="11"/>
        <color rgb="FF000000"/>
        <rFont val="Calibri"/>
      </rPr>
      <t>gpgcheck</t>
    </r>
    <r>
      <rPr>
        <sz val="11"/>
        <color rgb="FF000000"/>
        <rFont val="Calibri"/>
      </rPr>
      <t xml:space="preserve"> option, found in the main section of the </t>
    </r>
    <r>
      <rPr>
        <b/>
        <sz val="11"/>
        <color rgb="FF000000"/>
        <rFont val="Calibri"/>
      </rPr>
      <t>/etc/dnf/dnf.conf</t>
    </r>
    <r>
      <rPr>
        <sz val="11"/>
        <color rgb="FF000000"/>
        <rFont val="Calibri"/>
      </rPr>
      <t xml:space="preserve"> and individual </t>
    </r>
    <r>
      <rPr>
        <b/>
        <sz val="11"/>
        <color rgb="FF000000"/>
        <rFont val="Calibri"/>
      </rPr>
      <t>/etc/yum.repos.d/*</t>
    </r>
    <r>
      <rPr>
        <sz val="11"/>
        <color rgb="FF000000"/>
        <rFont val="Calibri"/>
      </rPr>
      <t xml:space="preserve"> files, determines if an RPM package's signature is checked prior to its installation.</t>
    </r>
  </si>
  <si>
    <r>
      <rPr>
        <sz val="11"/>
        <color rgb="FF000000"/>
        <rFont val="Calibri"/>
      </rPr>
      <t xml:space="preserve">Global configuration. Run the following command and verify that global configuration for </t>
    </r>
    <r>
      <rPr>
        <b/>
        <sz val="11"/>
        <color rgb="FF000000"/>
        <rFont val="Calibri"/>
      </rPr>
      <t>gpgcheck</t>
    </r>
    <r>
      <rPr>
        <sz val="11"/>
        <color rgb="FF000000"/>
        <rFont val="Calibri"/>
      </rPr>
      <t xml:space="preserve"> is enabled. (set to </t>
    </r>
    <r>
      <rPr>
        <b/>
        <sz val="11"/>
        <color rgb="FF000000"/>
        <rFont val="Calibri"/>
      </rPr>
      <t>1</t>
    </r>
    <r>
      <rPr>
        <sz val="11"/>
        <color rgb="FF000000"/>
        <rFont val="Calibri"/>
      </rPr>
      <t xml:space="preserve">, </t>
    </r>
    <r>
      <rPr>
        <b/>
        <sz val="11"/>
        <color rgb="FF000000"/>
        <rFont val="Calibri"/>
      </rPr>
      <t>True</t>
    </r>
    <r>
      <rPr>
        <sz val="11"/>
        <color rgb="FF000000"/>
        <rFont val="Calibri"/>
      </rPr>
      <t xml:space="preserve">, or </t>
    </r>
    <r>
      <rPr>
        <b/>
        <sz val="11"/>
        <color rgb="FF000000"/>
        <rFont val="Calibri"/>
      </rPr>
      <t>yes</t>
    </r>
    <r>
      <rPr>
        <sz val="11"/>
        <color rgb="FF000000"/>
        <rFont val="Calibri"/>
      </rPr>
      <t>):</t>
    </r>
    <r>
      <rPr>
        <sz val="11"/>
        <color rgb="FF000000"/>
        <rFont val="Calibri"/>
      </rPr>
      <t xml:space="preserve">
</t>
    </r>
    <r>
      <rPr>
        <sz val="11"/>
        <color rgb="FF006096"/>
        <rFont val="Roboto Condensed"/>
      </rPr>
      <t># grep -Pi -- '^\h*gpgcheck\h*=\h*(1|true|yes)\b' /etc/dnf/dnf.conf</t>
    </r>
    <r>
      <rPr>
        <sz val="11"/>
        <color rgb="FF006096"/>
        <rFont val="Roboto Condensed"/>
      </rPr>
      <t xml:space="preserve">
</t>
    </r>
    <r>
      <rPr>
        <sz val="11"/>
        <color rgb="FF006096"/>
        <rFont val="Roboto Condensed"/>
      </rPr>
      <t>gpgcheck=1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true</t>
    </r>
    <r>
      <rPr>
        <sz val="11"/>
        <color rgb="FF000000"/>
        <rFont val="Calibri"/>
      </rPr>
      <t xml:space="preserve"> or </t>
    </r>
    <r>
      <rPr>
        <b/>
        <sz val="11"/>
        <color rgb="FF000000"/>
        <rFont val="Calibri"/>
      </rPr>
      <t>yes</t>
    </r>
    <r>
      <rPr>
        <sz val="11"/>
        <color rgb="FF000000"/>
        <rFont val="Calibri"/>
      </rPr>
      <t xml:space="preserve"> is also acceptable</t>
    </r>
    <r>
      <rPr>
        <sz val="11"/>
        <color rgb="FF000000"/>
        <rFont val="Calibri"/>
      </rPr>
      <t xml:space="preserve">
</t>
    </r>
    <r>
      <rPr>
        <sz val="11"/>
        <color rgb="FF000000"/>
        <rFont val="Calibri"/>
      </rPr>
      <t xml:space="preserve">Configuration in </t>
    </r>
    <r>
      <rPr>
        <b/>
        <sz val="11"/>
        <color rgb="FF000000"/>
        <rFont val="Calibri"/>
      </rPr>
      <t>/etc/yum.repos.d/</t>
    </r>
    <r>
      <rPr>
        <sz val="11"/>
        <color rgb="FF000000"/>
        <rFont val="Calibri"/>
      </rPr>
      <t xml:space="preserve"> takes precedence over the global configuration. Run the following command and verify that there are no instances of entries starting with </t>
    </r>
    <r>
      <rPr>
        <b/>
        <sz val="11"/>
        <color rgb="FF000000"/>
        <rFont val="Calibri"/>
      </rPr>
      <t>gpgcheck</t>
    </r>
    <r>
      <rPr>
        <sz val="11"/>
        <color rgb="FF000000"/>
        <rFont val="Calibri"/>
      </rPr>
      <t xml:space="preserve"> returned set to </t>
    </r>
    <r>
      <rPr>
        <b/>
        <sz val="11"/>
        <color rgb="FF000000"/>
        <rFont val="Calibri"/>
      </rPr>
      <t>0</t>
    </r>
    <r>
      <rPr>
        <sz val="11"/>
        <color rgb="FF000000"/>
        <rFont val="Calibri"/>
      </rPr>
      <t xml:space="preserve">. Nor should there be any invalid (non-boolean) values. When </t>
    </r>
    <r>
      <rPr>
        <b/>
        <sz val="11"/>
        <color rgb="FF000000"/>
        <rFont val="Calibri"/>
      </rPr>
      <t>dnf</t>
    </r>
    <r>
      <rPr>
        <sz val="11"/>
        <color rgb="FF000000"/>
        <rFont val="Calibri"/>
      </rPr>
      <t xml:space="preserve"> encounters such invalid entries they are ignored and the global configuration is applied.</t>
    </r>
    <r>
      <rPr>
        <sz val="11"/>
        <color rgb="FF000000"/>
        <rFont val="Calibri"/>
      </rPr>
      <t xml:space="preserve">
</t>
    </r>
    <r>
      <rPr>
        <sz val="11"/>
        <color rgb="FF006096"/>
        <rFont val="Roboto Condensed"/>
      </rPr>
      <t># grep -Pris -- '^\h*gpgcheck\h*=\h*(0|[2-9]|[1-9][0-9]+|false|no)\b' /etc/yum.repos.d/</t>
    </r>
    <r>
      <rPr>
        <sz val="11"/>
        <color rgb="FF006096"/>
        <rFont val="Roboto Condensed"/>
      </rPr>
      <t xml:space="preserve">
</t>
    </r>
    <r>
      <rPr>
        <sz val="11"/>
        <color rgb="FF000000"/>
        <rFont val="Calibri"/>
      </rPr>
      <t xml:space="preserve">
</t>
    </r>
    <r>
      <rPr>
        <sz val="11"/>
        <color rgb="FF000000"/>
        <rFont val="Calibri"/>
      </rPr>
      <t>Nothing should be returned</t>
    </r>
  </si>
  <si>
    <t>1.2.1.3</t>
  </si>
  <si>
    <r>
      <rPr>
        <sz val="11"/>
        <rFont val="Calibri"/>
      </rPr>
      <t>Ensure repo_gpgcheck is globally activated</t>
    </r>
  </si>
  <si>
    <r>
      <rPr>
        <b/>
        <sz val="11"/>
        <color rgb="FF000000"/>
        <rFont val="Calibri"/>
      </rPr>
      <t>Global configuration</t>
    </r>
    <r>
      <rPr>
        <sz val="11"/>
        <color rgb="FF000000"/>
        <rFont val="Calibri"/>
      </rPr>
      <t xml:space="preserve">
</t>
    </r>
    <r>
      <rPr>
        <sz val="11"/>
        <color rgb="FF000000"/>
        <rFont val="Calibri"/>
      </rPr>
      <t xml:space="preserve">Edit </t>
    </r>
    <r>
      <rPr>
        <b/>
        <sz val="11"/>
        <color rgb="FF000000"/>
        <rFont val="Calibri"/>
      </rPr>
      <t>/etc/dnf/dnf.conf</t>
    </r>
    <r>
      <rPr>
        <sz val="11"/>
        <color rgb="FF000000"/>
        <rFont val="Calibri"/>
      </rPr>
      <t xml:space="preserve"> and set </t>
    </r>
    <r>
      <rPr>
        <b/>
        <sz val="11"/>
        <color rgb="FF000000"/>
        <rFont val="Calibri"/>
      </rPr>
      <t>repo_gpgcheck=1</t>
    </r>
    <r>
      <rPr>
        <sz val="11"/>
        <color rgb="FF000000"/>
        <rFont val="Calibri"/>
      </rPr>
      <t xml:space="preserve"> in the </t>
    </r>
    <r>
      <rPr>
        <b/>
        <sz val="11"/>
        <color rgb="FF000000"/>
        <rFont val="Calibri"/>
      </rPr>
      <t>[main]</t>
    </r>
    <r>
      <rPr>
        <sz val="11"/>
        <color rgb="FF000000"/>
        <rFont val="Calibri"/>
      </rPr>
      <t xml:space="preserve"> section.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[main]</t>
    </r>
    <r>
      <rPr>
        <sz val="11"/>
        <color rgb="FF006096"/>
        <rFont val="Roboto Condensed"/>
      </rPr>
      <t xml:space="preserve">
</t>
    </r>
    <r>
      <rPr>
        <sz val="11"/>
        <color rgb="FF006096"/>
        <rFont val="Roboto Condensed"/>
      </rPr>
      <t>repo_gpgcheck=1</t>
    </r>
    <r>
      <rPr>
        <sz val="11"/>
        <color rgb="FF006096"/>
        <rFont val="Roboto Condensed"/>
      </rPr>
      <t xml:space="preserve">
</t>
    </r>
    <r>
      <rPr>
        <sz val="11"/>
        <color rgb="FF000000"/>
        <rFont val="Calibri"/>
      </rPr>
      <t xml:space="preserve">
</t>
    </r>
    <r>
      <rPr>
        <b/>
        <sz val="11"/>
        <color rgb="FF000000"/>
        <rFont val="Calibri"/>
      </rPr>
      <t>Per repository configuration</t>
    </r>
    <r>
      <rPr>
        <sz val="11"/>
        <color rgb="FF000000"/>
        <rFont val="Calibri"/>
      </rPr>
      <t xml:space="preserve">
</t>
    </r>
    <r>
      <rPr>
        <sz val="11"/>
        <color rgb="FF000000"/>
        <rFont val="Calibri"/>
      </rPr>
      <t>First check that the particular repository support GPG checking on the repodata.</t>
    </r>
    <r>
      <rPr>
        <sz val="11"/>
        <color rgb="FF000000"/>
        <rFont val="Calibri"/>
      </rPr>
      <t xml:space="preserve">
</t>
    </r>
    <r>
      <rPr>
        <sz val="11"/>
        <color rgb="FF000000"/>
        <rFont val="Calibri"/>
      </rPr>
      <t xml:space="preserve">Edit any failing files in </t>
    </r>
    <r>
      <rPr>
        <b/>
        <sz val="11"/>
        <color rgb="FF000000"/>
        <rFont val="Calibri"/>
      </rPr>
      <t>/etc/yum.repos.d/*</t>
    </r>
    <r>
      <rPr>
        <sz val="11"/>
        <color rgb="FF000000"/>
        <rFont val="Calibri"/>
      </rPr>
      <t xml:space="preserve"> and set all instances starting with </t>
    </r>
    <r>
      <rPr>
        <b/>
        <sz val="11"/>
        <color rgb="FF000000"/>
        <rFont val="Calibri"/>
      </rPr>
      <t>repo_gpgcheck</t>
    </r>
    <r>
      <rPr>
        <sz val="11"/>
        <color rgb="FF000000"/>
        <rFont val="Calibri"/>
      </rPr>
      <t xml:space="preserve"> to </t>
    </r>
    <r>
      <rPr>
        <b/>
        <sz val="11"/>
        <color rgb="FF000000"/>
        <rFont val="Calibri"/>
      </rPr>
      <t>1</t>
    </r>
    <r>
      <rPr>
        <sz val="11"/>
        <color rgb="FF000000"/>
        <rFont val="Calibri"/>
      </rPr>
      <t>.</t>
    </r>
  </si>
  <si>
    <r>
      <rPr>
        <sz val="11"/>
        <color rgb="FF000000"/>
        <rFont val="Calibri"/>
      </rPr>
      <t xml:space="preserve">The </t>
    </r>
    <r>
      <rPr>
        <b/>
        <sz val="11"/>
        <color rgb="FF000000"/>
        <rFont val="Calibri"/>
      </rPr>
      <t>repo_gpgcheck</t>
    </r>
    <r>
      <rPr>
        <sz val="11"/>
        <color rgb="FF000000"/>
        <rFont val="Calibri"/>
      </rPr>
      <t xml:space="preserve"> option, found in the main section of the </t>
    </r>
    <r>
      <rPr>
        <b/>
        <sz val="11"/>
        <color rgb="FF000000"/>
        <rFont val="Calibri"/>
      </rPr>
      <t>/etc/dnf/dnf.conf</t>
    </r>
    <r>
      <rPr>
        <sz val="11"/>
        <color rgb="FF000000"/>
        <rFont val="Calibri"/>
      </rPr>
      <t xml:space="preserve"> and individual </t>
    </r>
    <r>
      <rPr>
        <b/>
        <sz val="11"/>
        <color rgb="FF000000"/>
        <rFont val="Calibri"/>
      </rPr>
      <t>/etc/yum.repos.d/*</t>
    </r>
    <r>
      <rPr>
        <sz val="11"/>
        <color rgb="FF000000"/>
        <rFont val="Calibri"/>
      </rPr>
      <t xml:space="preserve"> files, will perform a GPG signature check on the repodata.</t>
    </r>
  </si>
  <si>
    <r>
      <rPr>
        <sz val="11"/>
        <color rgb="FF000000"/>
        <rFont val="Calibri"/>
      </rPr>
      <t xml:space="preserve">Not all repositories, notably RedHat, support </t>
    </r>
    <r>
      <rPr>
        <b/>
        <sz val="11"/>
        <color rgb="FF000000"/>
        <rFont val="Calibri"/>
      </rPr>
      <t>repo_gpgcheck</t>
    </r>
    <r>
      <rPr>
        <sz val="11"/>
        <color rgb="FF000000"/>
        <rFont val="Calibri"/>
      </rPr>
      <t xml:space="preserve">. Take care to set this value to false (default) for particular repositories that do not support it. If enabled on repositories that do not support </t>
    </r>
    <r>
      <rPr>
        <b/>
        <sz val="11"/>
        <color rgb="FF000000"/>
        <rFont val="Calibri"/>
      </rPr>
      <t>repo_gpgcheck</t>
    </r>
    <r>
      <rPr>
        <sz val="11"/>
        <color rgb="FF000000"/>
        <rFont val="Calibri"/>
      </rPr>
      <t xml:space="preserve"> installation of packages will fail.</t>
    </r>
    <r>
      <rPr>
        <sz val="11"/>
        <color rgb="FF000000"/>
        <rFont val="Calibri"/>
      </rPr>
      <t xml:space="preserve">
</t>
    </r>
    <r>
      <rPr>
        <sz val="11"/>
        <color rgb="FF000000"/>
        <rFont val="Calibri"/>
      </rPr>
      <t xml:space="preserve">Research is required by the user to determine which repositories is configured on the local system and, from that list, which support </t>
    </r>
    <r>
      <rPr>
        <b/>
        <sz val="11"/>
        <color rgb="FF000000"/>
        <rFont val="Calibri"/>
      </rPr>
      <t>repo_gpgcheck</t>
    </r>
    <r>
      <rPr>
        <sz val="11"/>
        <color rgb="FF000000"/>
        <rFont val="Calibri"/>
      </rPr>
      <t>.</t>
    </r>
  </si>
  <si>
    <r>
      <rPr>
        <b/>
        <sz val="11"/>
        <color rgb="FF000000"/>
        <rFont val="Calibri"/>
      </rPr>
      <t>Global configuration</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grep ^repo_gpgcheck /etc/dnf/dnf.conf</t>
    </r>
    <r>
      <rPr>
        <sz val="11"/>
        <color rgb="FF006096"/>
        <rFont val="Roboto Condensed"/>
      </rPr>
      <t xml:space="preserve">
</t>
    </r>
    <r>
      <rPr>
        <sz val="11"/>
        <color rgb="FF000000"/>
        <rFont val="Calibri"/>
      </rPr>
      <t xml:space="preserve">
</t>
    </r>
    <r>
      <rPr>
        <sz val="11"/>
        <color rgb="FF000000"/>
        <rFont val="Calibri"/>
      </rPr>
      <t xml:space="preserve">Verify that </t>
    </r>
    <r>
      <rPr>
        <b/>
        <sz val="11"/>
        <color rgb="FF000000"/>
        <rFont val="Calibri"/>
      </rPr>
      <t>repo_gpgcheck</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Per repository configuration</t>
    </r>
    <r>
      <rPr>
        <sz val="11"/>
        <color rgb="FF000000"/>
        <rFont val="Calibri"/>
      </rPr>
      <t xml:space="preserve">
</t>
    </r>
    <r>
      <rPr>
        <sz val="11"/>
        <color rgb="FF000000"/>
        <rFont val="Calibri"/>
      </rPr>
      <t xml:space="preserve">Configuration in </t>
    </r>
    <r>
      <rPr>
        <b/>
        <sz val="11"/>
        <color rgb="FF000000"/>
        <rFont val="Calibri"/>
      </rPr>
      <t>/etc/yum.repos.d/</t>
    </r>
    <r>
      <rPr>
        <sz val="11"/>
        <color rgb="FF000000"/>
        <rFont val="Calibri"/>
      </rPr>
      <t xml:space="preserve"> takes precedence over the global configuration.</t>
    </r>
    <r>
      <rPr>
        <sz val="11"/>
        <color rgb="FF000000"/>
        <rFont val="Calibri"/>
      </rPr>
      <t xml:space="preserve">
</t>
    </r>
    <r>
      <rPr>
        <sz val="11"/>
        <color rgb="FF000000"/>
        <rFont val="Calibri"/>
      </rPr>
      <t xml:space="preserve">As an example, to list all the configured repositories, excluding "fedoraproject.org", that specifically disables </t>
    </r>
    <r>
      <rPr>
        <b/>
        <sz val="11"/>
        <color rgb="FF000000"/>
        <rFont val="Calibri"/>
      </rPr>
      <t>repo_gpgcheck</t>
    </r>
    <r>
      <rPr>
        <sz val="11"/>
        <color rgb="FF000000"/>
        <rFont val="Calibri"/>
      </rPr>
      <t>, run the following command:</t>
    </r>
    <r>
      <rPr>
        <sz val="11"/>
        <color rgb="FF000000"/>
        <rFont val="Calibri"/>
      </rPr>
      <t xml:space="preserve">
</t>
    </r>
    <r>
      <rPr>
        <sz val="11"/>
        <color rgb="FF006096"/>
        <rFont val="Roboto Condensed"/>
      </rPr>
      <t># REPO_URL="fedoraproject.org"</t>
    </r>
    <r>
      <rPr>
        <sz val="11"/>
        <color rgb="FF006096"/>
        <rFont val="Roboto Condensed"/>
      </rPr>
      <t xml:space="preserve">
</t>
    </r>
    <r>
      <rPr>
        <sz val="11"/>
        <color rgb="FF006096"/>
        <rFont val="Roboto Condensed"/>
      </rPr>
      <t># for repo in $(grep -l "repo_gpgcheck=0" /etc/yum.repos.d/* ); do</t>
    </r>
    <r>
      <rPr>
        <sz val="11"/>
        <color rgb="FF006096"/>
        <rFont val="Roboto Condensed"/>
      </rPr>
      <t xml:space="preserve">
</t>
    </r>
    <r>
      <rPr>
        <sz val="11"/>
        <color rgb="FF006096"/>
        <rFont val="Roboto Condensed"/>
      </rPr>
      <t xml:space="preserve">  if ! grep "${REPO_URL}" "${repo}" &amp;&gt;/dev/null; then</t>
    </r>
    <r>
      <rPr>
        <sz val="11"/>
        <color rgb="FF006096"/>
        <rFont val="Roboto Condensed"/>
      </rPr>
      <t xml:space="preserve">
</t>
    </r>
    <r>
      <rPr>
        <sz val="11"/>
        <color rgb="FF006096"/>
        <rFont val="Roboto Condensed"/>
      </rPr>
      <t xml:space="preserve">    echo "${repo}"</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 xml:space="preserve">Per the research that was done on which repositories does not support </t>
    </r>
    <r>
      <rPr>
        <b/>
        <sz val="11"/>
        <color rgb="FF000000"/>
        <rFont val="Calibri"/>
      </rPr>
      <t>repo_gpgcheck</t>
    </r>
    <r>
      <rPr>
        <sz val="11"/>
        <color rgb="FF000000"/>
        <rFont val="Calibri"/>
      </rPr>
      <t xml:space="preserve">, change the </t>
    </r>
    <r>
      <rPr>
        <b/>
        <sz val="11"/>
        <color rgb="FF000000"/>
        <rFont val="Calibri"/>
      </rPr>
      <t>REPO_URL</t>
    </r>
    <r>
      <rPr>
        <sz val="11"/>
        <color rgb="FF000000"/>
        <rFont val="Calibri"/>
      </rPr>
      <t xml:space="preserve"> variable and run the test.</t>
    </r>
  </si>
  <si>
    <t>1.2.1.4</t>
  </si>
  <si>
    <r>
      <rPr>
        <sz val="11"/>
        <rFont val="Calibri"/>
      </rPr>
      <t>Ensure package manager repositories are configured</t>
    </r>
  </si>
  <si>
    <r>
      <rPr>
        <sz val="11"/>
        <color rgb="FF000000"/>
        <rFont val="Calibri"/>
      </rPr>
      <t>Configure your package manager repositories according to site policy.</t>
    </r>
  </si>
  <si>
    <r>
      <rPr>
        <sz val="11"/>
        <color rgb="FF000000"/>
        <rFont val="Calibri"/>
      </rPr>
      <t>Systems need to have the respective package manager repositories configured to ensure that the system is able to receive the latest patches and updates.</t>
    </r>
  </si>
  <si>
    <r>
      <rPr>
        <sz val="11"/>
        <color rgb="FF000000"/>
        <rFont val="Calibri"/>
      </rPr>
      <t>Run the following command to verify repositories are configured correctly. The output may vary depending on which repositories are currently configured on the system.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dnf repolist</t>
    </r>
    <r>
      <rPr>
        <sz val="11"/>
        <color rgb="FF006096"/>
        <rFont val="Roboto Condensed"/>
      </rPr>
      <t xml:space="preserve">
</t>
    </r>
    <r>
      <rPr>
        <sz val="11"/>
        <color rgb="FF006096"/>
        <rFont val="Roboto Condensed"/>
      </rPr>
      <t>Last metadata expiration check: 1:00:00 ago on Mon 1 Jan 2021 00:00:00 BST.</t>
    </r>
    <r>
      <rPr>
        <sz val="11"/>
        <color rgb="FF006096"/>
        <rFont val="Roboto Condensed"/>
      </rPr>
      <t xml:space="preserve">
</t>
    </r>
    <r>
      <rPr>
        <sz val="11"/>
        <color rgb="FF006096"/>
        <rFont val="Roboto Condensed"/>
      </rPr>
      <t>repo id        repo name                        status</t>
    </r>
    <r>
      <rPr>
        <sz val="11"/>
        <color rgb="FF006096"/>
        <rFont val="Roboto Condensed"/>
      </rPr>
      <t xml:space="preserve">
</t>
    </r>
    <r>
      <rPr>
        <sz val="11"/>
        <color rgb="FF006096"/>
        <rFont val="Roboto Condensed"/>
      </rPr>
      <t>*fedora        Fedora 28 - x86_64               57,327</t>
    </r>
    <r>
      <rPr>
        <sz val="11"/>
        <color rgb="FF006096"/>
        <rFont val="Roboto Condensed"/>
      </rPr>
      <t xml:space="preserve">
</t>
    </r>
    <r>
      <rPr>
        <sz val="11"/>
        <color rgb="FF006096"/>
        <rFont val="Roboto Condensed"/>
      </rPr>
      <t>*updates       Fedora 28 - x86_64 - Updates     22,133</t>
    </r>
    <r>
      <rPr>
        <sz val="11"/>
        <color rgb="FF006096"/>
        <rFont val="Roboto Condensed"/>
      </rPr>
      <t xml:space="preserve">
</t>
    </r>
    <r>
      <rPr>
        <sz val="11"/>
        <color rgb="FF000000"/>
        <rFont val="Calibri"/>
      </rPr>
      <t xml:space="preserve">
</t>
    </r>
    <r>
      <rPr>
        <sz val="11"/>
        <color rgb="FF000000"/>
        <rFont val="Calibri"/>
      </rPr>
      <t>For the repositories in use, inspect the configuration file to ensure all settings are correctly applied according to site policy.</t>
    </r>
    <r>
      <rPr>
        <sz val="11"/>
        <color rgb="FF000000"/>
        <rFont val="Calibri"/>
      </rPr>
      <t xml:space="preserve">
</t>
    </r>
    <r>
      <rPr>
        <i/>
        <sz val="11"/>
        <color rgb="FF000000"/>
        <rFont val="Calibri"/>
      </rPr>
      <t>Example:</t>
    </r>
    <r>
      <rPr>
        <sz val="11"/>
        <color rgb="FF000000"/>
        <rFont val="Calibri"/>
      </rPr>
      <t xml:space="preserve">
</t>
    </r>
    <r>
      <rPr>
        <sz val="11"/>
        <color rgb="FF000000"/>
        <rFont val="Calibri"/>
      </rPr>
      <t>Depending on the distribution being used the repo file name might differ.</t>
    </r>
    <r>
      <rPr>
        <sz val="11"/>
        <color rgb="FF000000"/>
        <rFont val="Calibri"/>
      </rPr>
      <t xml:space="preserve">
</t>
    </r>
    <r>
      <rPr>
        <sz val="11"/>
        <color rgb="FF006096"/>
        <rFont val="Roboto Condensed"/>
      </rPr>
      <t>cat /etc/yum.repos.d/*.repo</t>
    </r>
    <r>
      <rPr>
        <sz val="11"/>
        <color rgb="FF006096"/>
        <rFont val="Roboto Condensed"/>
      </rPr>
      <t xml:space="preserve">
</t>
    </r>
  </si>
  <si>
    <t>Configure Package Updates</t>
  </si>
  <si>
    <t>1.2.2.1</t>
  </si>
  <si>
    <r>
      <rPr>
        <sz val="11"/>
        <rFont val="Calibri"/>
      </rPr>
      <t>Ensure updates, patches, and additional security software are installed</t>
    </r>
  </si>
  <si>
    <r>
      <rPr>
        <sz val="11"/>
        <color rgb="FF000000"/>
        <rFont val="Calibri"/>
      </rPr>
      <t>Use your package manager to update all packages on the system according to site policy.</t>
    </r>
    <r>
      <rPr>
        <sz val="11"/>
        <color rgb="FF000000"/>
        <rFont val="Calibri"/>
      </rPr>
      <t xml:space="preserve">
</t>
    </r>
    <r>
      <rPr>
        <sz val="11"/>
        <color rgb="FF000000"/>
        <rFont val="Calibri"/>
      </rPr>
      <t>The following command will install all available updates:</t>
    </r>
    <r>
      <rPr>
        <sz val="11"/>
        <color rgb="FF000000"/>
        <rFont val="Calibri"/>
      </rPr>
      <t xml:space="preserve">
</t>
    </r>
    <r>
      <rPr>
        <sz val="11"/>
        <color rgb="FF006096"/>
        <rFont val="Roboto Condensed"/>
      </rPr>
      <t># dnf update</t>
    </r>
    <r>
      <rPr>
        <sz val="11"/>
        <color rgb="FF006096"/>
        <rFont val="Roboto Condensed"/>
      </rPr>
      <t xml:space="preserve">
</t>
    </r>
    <r>
      <rPr>
        <sz val="11"/>
        <color rgb="FF000000"/>
        <rFont val="Calibri"/>
      </rPr>
      <t xml:space="preserve">
</t>
    </r>
    <r>
      <rPr>
        <sz val="11"/>
        <color rgb="FF000000"/>
        <rFont val="Calibri"/>
      </rPr>
      <t>Once the update process is complete, verify if reboot is required to load changes.</t>
    </r>
    <r>
      <rPr>
        <sz val="11"/>
        <color rgb="FF000000"/>
        <rFont val="Calibri"/>
      </rPr>
      <t xml:space="preserve">
</t>
    </r>
    <r>
      <rPr>
        <sz val="11"/>
        <color rgb="FF006096"/>
        <rFont val="Roboto Condensed"/>
      </rPr>
      <t>dnf needs-restarting -r</t>
    </r>
    <r>
      <rPr>
        <sz val="11"/>
        <color rgb="FF006096"/>
        <rFont val="Roboto Condensed"/>
      </rPr>
      <t xml:space="preserve">
</t>
    </r>
  </si>
  <si>
    <r>
      <rPr>
        <sz val="11"/>
        <color rgb="FF000000"/>
        <rFont val="Calibri"/>
      </rPr>
      <t>Periodically patches are released for included software either due to security flaws or to include additional functionality.</t>
    </r>
  </si>
  <si>
    <r>
      <rPr>
        <sz val="11"/>
        <color rgb="FF000000"/>
        <rFont val="Calibri"/>
      </rPr>
      <t>Run the following command and verify there are no updates or patches to install:</t>
    </r>
    <r>
      <rPr>
        <sz val="11"/>
        <color rgb="FF000000"/>
        <rFont val="Calibri"/>
      </rPr>
      <t xml:space="preserve">
</t>
    </r>
    <r>
      <rPr>
        <sz val="11"/>
        <color rgb="FF006096"/>
        <rFont val="Roboto Condensed"/>
      </rPr>
      <t># dnf check-update</t>
    </r>
    <r>
      <rPr>
        <sz val="11"/>
        <color rgb="FF006096"/>
        <rFont val="Roboto Condensed"/>
      </rPr>
      <t xml:space="preserve">
</t>
    </r>
    <r>
      <rPr>
        <sz val="11"/>
        <color rgb="FF000000"/>
        <rFont val="Calibri"/>
      </rPr>
      <t xml:space="preserve">
</t>
    </r>
    <r>
      <rPr>
        <sz val="11"/>
        <color rgb="FF000000"/>
        <rFont val="Calibri"/>
      </rPr>
      <t>Check to make sure no system reboot is required</t>
    </r>
    <r>
      <rPr>
        <sz val="11"/>
        <color rgb="FF000000"/>
        <rFont val="Calibri"/>
      </rPr>
      <t xml:space="preserve">
</t>
    </r>
    <r>
      <rPr>
        <sz val="11"/>
        <color rgb="FF006096"/>
        <rFont val="Roboto Condensed"/>
      </rPr>
      <t>dnf needs-restarting -r</t>
    </r>
    <r>
      <rPr>
        <sz val="11"/>
        <color rgb="FF006096"/>
        <rFont val="Roboto Condensed"/>
      </rPr>
      <t xml:space="preserve">
</t>
    </r>
  </si>
  <si>
    <t>Configure SELinux</t>
  </si>
  <si>
    <t>1.3.1.1</t>
  </si>
  <si>
    <r>
      <rPr>
        <sz val="11"/>
        <rFont val="Calibri"/>
      </rPr>
      <t>Ensure SELinux is installed</t>
    </r>
  </si>
  <si>
    <r>
      <rPr>
        <sz val="11"/>
        <color rgb="FF000000"/>
        <rFont val="Calibri"/>
      </rPr>
      <t xml:space="preserve">Run the following command to install </t>
    </r>
    <r>
      <rPr>
        <b/>
        <sz val="11"/>
        <color rgb="FF000000"/>
        <rFont val="Calibri"/>
      </rPr>
      <t>SELinux</t>
    </r>
    <r>
      <rPr>
        <sz val="11"/>
        <color rgb="FF000000"/>
        <rFont val="Calibri"/>
      </rPr>
      <t>:</t>
    </r>
    <r>
      <rPr>
        <sz val="11"/>
        <color rgb="FF000000"/>
        <rFont val="Calibri"/>
      </rPr>
      <t xml:space="preserve">
</t>
    </r>
    <r>
      <rPr>
        <sz val="11"/>
        <color rgb="FF006096"/>
        <rFont val="Roboto Condensed"/>
      </rPr>
      <t># dnf install libselinux</t>
    </r>
    <r>
      <rPr>
        <sz val="11"/>
        <color rgb="FF006096"/>
        <rFont val="Roboto Condensed"/>
      </rPr>
      <t xml:space="preserve">
</t>
    </r>
  </si>
  <si>
    <r>
      <rPr>
        <sz val="11"/>
        <color rgb="FF000000"/>
        <rFont val="Calibri"/>
      </rPr>
      <t>SELinux provides Mandatory Access Control.</t>
    </r>
  </si>
  <si>
    <r>
      <rPr>
        <sz val="11"/>
        <color rgb="FF000000"/>
        <rFont val="Calibri"/>
      </rPr>
      <t>Verify SELinux is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rpm -q libselinux</t>
    </r>
    <r>
      <rPr>
        <sz val="11"/>
        <color rgb="FF006096"/>
        <rFont val="Roboto Condensed"/>
      </rPr>
      <t xml:space="preserve">
</t>
    </r>
    <r>
      <rPr>
        <sz val="11"/>
        <color rgb="FF006096"/>
        <rFont val="Roboto Condensed"/>
      </rPr>
      <t>libselinux-&lt;version&gt;</t>
    </r>
    <r>
      <rPr>
        <sz val="11"/>
        <color rgb="FF006096"/>
        <rFont val="Roboto Condensed"/>
      </rPr>
      <t xml:space="preserve">
</t>
    </r>
  </si>
  <si>
    <t>1.3.1.2</t>
  </si>
  <si>
    <r>
      <rPr>
        <sz val="11"/>
        <rFont val="Calibri"/>
      </rPr>
      <t>Ensure SELinux is not disabled in bootloader configuration</t>
    </r>
  </si>
  <si>
    <r>
      <rPr>
        <sz val="11"/>
        <color rgb="FF000000"/>
        <rFont val="Calibri"/>
      </rPr>
      <t xml:space="preserve">Run the following command to remove the </t>
    </r>
    <r>
      <rPr>
        <b/>
        <sz val="11"/>
        <color rgb="FF000000"/>
        <rFont val="Calibri"/>
      </rPr>
      <t>selinux=0</t>
    </r>
    <r>
      <rPr>
        <sz val="11"/>
        <color rgb="FF000000"/>
        <rFont val="Calibri"/>
      </rPr>
      <t xml:space="preserve"> and </t>
    </r>
    <r>
      <rPr>
        <b/>
        <sz val="11"/>
        <color rgb="FF000000"/>
        <rFont val="Calibri"/>
      </rPr>
      <t>enforcing=0</t>
    </r>
    <r>
      <rPr>
        <sz val="11"/>
        <color rgb="FF000000"/>
        <rFont val="Calibri"/>
      </rPr>
      <t xml:space="preserve"> parameters:</t>
    </r>
    <r>
      <rPr>
        <sz val="11"/>
        <color rgb="FF000000"/>
        <rFont val="Calibri"/>
      </rPr>
      <t xml:space="preserve">
</t>
    </r>
    <r>
      <rPr>
        <sz val="11"/>
        <color rgb="FF006096"/>
        <rFont val="Roboto Condensed"/>
      </rPr>
      <t>grubby --update-kernel ALL --remove-args "selinux=0 enforcing=0"</t>
    </r>
    <r>
      <rPr>
        <sz val="11"/>
        <color rgb="FF006096"/>
        <rFont val="Roboto Condensed"/>
      </rPr>
      <t xml:space="preserve">
</t>
    </r>
    <r>
      <rPr>
        <sz val="11"/>
        <color rgb="FF000000"/>
        <rFont val="Calibri"/>
      </rPr>
      <t xml:space="preserve">
</t>
    </r>
    <r>
      <rPr>
        <sz val="11"/>
        <color rgb="FF000000"/>
        <rFont val="Calibri"/>
      </rPr>
      <t xml:space="preserve">Run the following command to remove the </t>
    </r>
    <r>
      <rPr>
        <b/>
        <sz val="11"/>
        <color rgb="FF000000"/>
        <rFont val="Calibri"/>
      </rPr>
      <t>selinux=0</t>
    </r>
    <r>
      <rPr>
        <sz val="11"/>
        <color rgb="FF000000"/>
        <rFont val="Calibri"/>
      </rPr>
      <t xml:space="preserve"> and </t>
    </r>
    <r>
      <rPr>
        <b/>
        <sz val="11"/>
        <color rgb="FF000000"/>
        <rFont val="Calibri"/>
      </rPr>
      <t>enforcing=0</t>
    </r>
    <r>
      <rPr>
        <sz val="11"/>
        <color rgb="FF000000"/>
        <rFont val="Calibri"/>
      </rPr>
      <t xml:space="preserve"> parameters if they were created by the deprecated </t>
    </r>
    <r>
      <rPr>
        <b/>
        <sz val="11"/>
        <color rgb="FF000000"/>
        <rFont val="Calibri"/>
      </rPr>
      <t>grub2-mkconfig</t>
    </r>
    <r>
      <rPr>
        <sz val="11"/>
        <color rgb="FF000000"/>
        <rFont val="Calibri"/>
      </rPr>
      <t xml:space="preserve"> command:</t>
    </r>
    <r>
      <rPr>
        <sz val="11"/>
        <color rgb="FF000000"/>
        <rFont val="Calibri"/>
      </rPr>
      <t xml:space="preserve">
</t>
    </r>
    <r>
      <rPr>
        <sz val="11"/>
        <color rgb="FF006096"/>
        <rFont val="Roboto Condensed"/>
      </rPr>
      <t># grep -Prsq -- '\h*([^#\n\r]+\h+)?kernelopts=([^#\n\r]+\h+)?(selinux|enforcing)=0\b' /boot/grub2 /boot/efi &amp;&amp; grub2-mkconfig -o "$(grep -Prl -- '\h*([^#\n\r]+\h+)?kernelopts=([^#\n\r]+\h+)?(selinux|enforcing)=0\b' /boot/grub2 /boot/efi)"</t>
    </r>
    <r>
      <rPr>
        <sz val="11"/>
        <color rgb="FF006096"/>
        <rFont val="Roboto Condensed"/>
      </rPr>
      <t xml:space="preserve">
</t>
    </r>
  </si>
  <si>
    <r>
      <rPr>
        <sz val="11"/>
        <color rgb="FF000000"/>
        <rFont val="Calibri"/>
      </rPr>
      <t>Configure SELINUX to be enabled at boot time and verify that it has not been overwritten by the grub boot parameters.</t>
    </r>
  </si>
  <si>
    <r>
      <rPr>
        <sz val="11"/>
        <color rgb="FF000000"/>
        <rFont val="Calibri"/>
      </rPr>
      <t>Files created while SELinux is disabled are not labeled at all. This behavior causes problems when changing to enforcing mode because files are labeled incorrectly or are not labeled at all. To prevent incorrectly labeled and unlabeled files from causing problems, file systems are automatically relabeled when changing from the disabled state to permissive or enforcing mode. This can be a long running process that should be accounted for as it may extend downtime during initial re-boot.</t>
    </r>
  </si>
  <si>
    <r>
      <rPr>
        <sz val="11"/>
        <color rgb="FF000000"/>
        <rFont val="Calibri"/>
      </rPr>
      <t xml:space="preserve">Run the following command to verify that neither the </t>
    </r>
    <r>
      <rPr>
        <b/>
        <sz val="11"/>
        <color rgb="FF000000"/>
        <rFont val="Calibri"/>
      </rPr>
      <t>selinux=0</t>
    </r>
    <r>
      <rPr>
        <sz val="11"/>
        <color rgb="FF000000"/>
        <rFont val="Calibri"/>
      </rPr>
      <t xml:space="preserve"> or </t>
    </r>
    <r>
      <rPr>
        <b/>
        <sz val="11"/>
        <color rgb="FF000000"/>
        <rFont val="Calibri"/>
      </rPr>
      <t>enforcing=0</t>
    </r>
    <r>
      <rPr>
        <sz val="11"/>
        <color rgb="FF000000"/>
        <rFont val="Calibri"/>
      </rPr>
      <t xml:space="preserve"> parameters have been set:</t>
    </r>
    <r>
      <rPr>
        <sz val="11"/>
        <color rgb="FF000000"/>
        <rFont val="Calibri"/>
      </rPr>
      <t xml:space="preserve">
</t>
    </r>
    <r>
      <rPr>
        <sz val="11"/>
        <color rgb="FF006096"/>
        <rFont val="Roboto Condensed"/>
      </rPr>
      <t># grubby --info=ALL | grep -Po '(selinux|enforcing)=0\b'</t>
    </r>
    <r>
      <rPr>
        <sz val="11"/>
        <color rgb="FF006096"/>
        <rFont val="Roboto Condensed"/>
      </rPr>
      <t xml:space="preserve">
</t>
    </r>
    <r>
      <rPr>
        <sz val="11"/>
        <color rgb="FF000000"/>
        <rFont val="Calibri"/>
      </rPr>
      <t xml:space="preserve">
</t>
    </r>
    <r>
      <rPr>
        <sz val="11"/>
        <color rgb="FF000000"/>
        <rFont val="Calibri"/>
      </rPr>
      <t>Nothing should be returned</t>
    </r>
  </si>
  <si>
    <t>1.3.1.3</t>
  </si>
  <si>
    <r>
      <rPr>
        <sz val="11"/>
        <rFont val="Calibri"/>
      </rPr>
      <t>Ensure SELinux policy is configured</t>
    </r>
  </si>
  <si>
    <r>
      <rPr>
        <sz val="11"/>
        <color rgb="FF000000"/>
        <rFont val="Calibri"/>
      </rPr>
      <t xml:space="preserve">Edit the </t>
    </r>
    <r>
      <rPr>
        <b/>
        <sz val="11"/>
        <color rgb="FF000000"/>
        <rFont val="Calibri"/>
      </rPr>
      <t>/etc/selinux/config</t>
    </r>
    <r>
      <rPr>
        <sz val="11"/>
        <color rgb="FF000000"/>
        <rFont val="Calibri"/>
      </rPr>
      <t xml:space="preserve"> file to set the SELINUXTYPE parameter:</t>
    </r>
    <r>
      <rPr>
        <sz val="11"/>
        <color rgb="FF000000"/>
        <rFont val="Calibri"/>
      </rPr>
      <t xml:space="preserve">
</t>
    </r>
    <r>
      <rPr>
        <sz val="11"/>
        <color rgb="FF006096"/>
        <rFont val="Roboto Condensed"/>
      </rPr>
      <t>SELINUXTYPE=targeted</t>
    </r>
    <r>
      <rPr>
        <sz val="11"/>
        <color rgb="FF006096"/>
        <rFont val="Roboto Condensed"/>
      </rPr>
      <t xml:space="preserve">
</t>
    </r>
  </si>
  <si>
    <r>
      <rPr>
        <sz val="11"/>
        <color rgb="FF000000"/>
        <rFont val="Calibri"/>
      </rPr>
      <t>Configure SELinux to meet or exceed the default targeted policy, which constrains daemons and system software only.</t>
    </r>
  </si>
  <si>
    <r>
      <rPr>
        <sz val="11"/>
        <color rgb="FF000000"/>
        <rFont val="Calibri"/>
      </rPr>
      <t xml:space="preserve">Run the following commands and ensure output matches either " </t>
    </r>
    <r>
      <rPr>
        <b/>
        <sz val="11"/>
        <color rgb="FF000000"/>
        <rFont val="Calibri"/>
      </rPr>
      <t>targeted</t>
    </r>
    <r>
      <rPr>
        <sz val="11"/>
        <color rgb="FF000000"/>
        <rFont val="Calibri"/>
      </rPr>
      <t xml:space="preserve"> " or " </t>
    </r>
    <r>
      <rPr>
        <b/>
        <sz val="11"/>
        <color rgb="FF000000"/>
        <rFont val="Calibri"/>
      </rPr>
      <t>mls</t>
    </r>
    <r>
      <rPr>
        <sz val="11"/>
        <color rgb="FF000000"/>
        <rFont val="Calibri"/>
      </rPr>
      <t xml:space="preserve"> ":</t>
    </r>
    <r>
      <rPr>
        <sz val="11"/>
        <color rgb="FF000000"/>
        <rFont val="Calibri"/>
      </rPr>
      <t xml:space="preserve">
</t>
    </r>
    <r>
      <rPr>
        <sz val="11"/>
        <color rgb="FF006096"/>
        <rFont val="Roboto Condensed"/>
      </rPr>
      <t># grep -E '^\s*SELINUXTYPE=(targeted|mls)\b' /etc/selinux/config</t>
    </r>
    <r>
      <rPr>
        <sz val="11"/>
        <color rgb="FF006096"/>
        <rFont val="Roboto Condensed"/>
      </rPr>
      <t xml:space="preserve">
</t>
    </r>
    <r>
      <rPr>
        <sz val="11"/>
        <color rgb="FF006096"/>
        <rFont val="Roboto Condensed"/>
      </rPr>
      <t>SELINUXTYPE=targeted</t>
    </r>
    <r>
      <rPr>
        <sz val="11"/>
        <color rgb="FF006096"/>
        <rFont val="Roboto Condensed"/>
      </rPr>
      <t xml:space="preserve">
</t>
    </r>
    <r>
      <rPr>
        <sz val="11"/>
        <color rgb="FF000000"/>
        <rFont val="Calibri"/>
      </rPr>
      <t xml:space="preserve">
</t>
    </r>
    <r>
      <rPr>
        <sz val="11"/>
        <color rgb="FF006096"/>
        <rFont val="Roboto Condensed"/>
      </rPr>
      <t># sestatus | grep Loaded</t>
    </r>
    <r>
      <rPr>
        <sz val="11"/>
        <color rgb="FF006096"/>
        <rFont val="Roboto Condensed"/>
      </rPr>
      <t xml:space="preserve">
</t>
    </r>
    <r>
      <rPr>
        <sz val="11"/>
        <color rgb="FF006096"/>
        <rFont val="Roboto Condensed"/>
      </rPr>
      <t>Loaded policy name:             targeted</t>
    </r>
    <r>
      <rPr>
        <sz val="11"/>
        <color rgb="FF006096"/>
        <rFont val="Roboto Condensed"/>
      </rPr>
      <t xml:space="preserve">
</t>
    </r>
  </si>
  <si>
    <t>1.3.1.4</t>
  </si>
  <si>
    <r>
      <rPr>
        <sz val="11"/>
        <rFont val="Calibri"/>
      </rPr>
      <t>Ensure the SELinux mode is not disabled</t>
    </r>
  </si>
  <si>
    <r>
      <rPr>
        <sz val="11"/>
        <color rgb="FF000000"/>
        <rFont val="Calibri"/>
      </rPr>
      <t>Run one of the following commands to set SELinux's running mode:</t>
    </r>
    <r>
      <rPr>
        <sz val="11"/>
        <color rgb="FF000000"/>
        <rFont val="Calibri"/>
      </rPr>
      <t xml:space="preserve">
</t>
    </r>
    <r>
      <rPr>
        <sz val="11"/>
        <color rgb="FF000000"/>
        <rFont val="Calibri"/>
      </rPr>
      <t xml:space="preserve">To set SELinux mode to </t>
    </r>
    <r>
      <rPr>
        <b/>
        <sz val="11"/>
        <color rgb="FF000000"/>
        <rFont val="Calibri"/>
      </rPr>
      <t>Enforcing</t>
    </r>
    <r>
      <rPr>
        <sz val="11"/>
        <color rgb="FF000000"/>
        <rFont val="Calibri"/>
      </rPr>
      <t>:</t>
    </r>
    <r>
      <rPr>
        <sz val="11"/>
        <color rgb="FF000000"/>
        <rFont val="Calibri"/>
      </rPr>
      <t xml:space="preserve">
</t>
    </r>
    <r>
      <rPr>
        <sz val="11"/>
        <color rgb="FF006096"/>
        <rFont val="Roboto Condensed"/>
      </rPr>
      <t># setenforce 1</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To set SELinux mode to </t>
    </r>
    <r>
      <rPr>
        <b/>
        <sz val="11"/>
        <color rgb="FF000000"/>
        <rFont val="Calibri"/>
      </rPr>
      <t>Permissive</t>
    </r>
    <r>
      <rPr>
        <sz val="11"/>
        <color rgb="FF000000"/>
        <rFont val="Calibri"/>
      </rPr>
      <t>:</t>
    </r>
    <r>
      <rPr>
        <sz val="11"/>
        <color rgb="FF000000"/>
        <rFont val="Calibri"/>
      </rPr>
      <t xml:space="preserve">
</t>
    </r>
    <r>
      <rPr>
        <sz val="11"/>
        <color rgb="FF006096"/>
        <rFont val="Roboto Condensed"/>
      </rPr>
      <t># setenforce 0</t>
    </r>
    <r>
      <rPr>
        <sz val="11"/>
        <color rgb="FF006096"/>
        <rFont val="Roboto Condensed"/>
      </rPr>
      <t xml:space="preserve">
</t>
    </r>
    <r>
      <rPr>
        <sz val="11"/>
        <color rgb="FF000000"/>
        <rFont val="Calibri"/>
      </rPr>
      <t xml:space="preserve">
</t>
    </r>
    <r>
      <rPr>
        <sz val="11"/>
        <color rgb="FF000000"/>
        <rFont val="Calibri"/>
      </rPr>
      <t xml:space="preserve">Edit the </t>
    </r>
    <r>
      <rPr>
        <b/>
        <sz val="11"/>
        <color rgb="FF000000"/>
        <rFont val="Calibri"/>
      </rPr>
      <t>/etc/selinux/config</t>
    </r>
    <r>
      <rPr>
        <sz val="11"/>
        <color rgb="FF000000"/>
        <rFont val="Calibri"/>
      </rPr>
      <t xml:space="preserve"> file to set the SELINUX parameter:</t>
    </r>
    <r>
      <rPr>
        <sz val="11"/>
        <color rgb="FF000000"/>
        <rFont val="Calibri"/>
      </rPr>
      <t xml:space="preserve">
</t>
    </r>
    <r>
      <rPr>
        <sz val="11"/>
        <color rgb="FF000000"/>
        <rFont val="Calibri"/>
      </rPr>
      <t>For Enforcing mode:</t>
    </r>
    <r>
      <rPr>
        <sz val="11"/>
        <color rgb="FF000000"/>
        <rFont val="Calibri"/>
      </rPr>
      <t xml:space="preserve">
</t>
    </r>
    <r>
      <rPr>
        <sz val="11"/>
        <color rgb="FF006096"/>
        <rFont val="Roboto Condensed"/>
      </rPr>
      <t>SELINUX=enforcing</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For Permissive mode:</t>
    </r>
    <r>
      <rPr>
        <sz val="11"/>
        <color rgb="FF000000"/>
        <rFont val="Calibri"/>
      </rPr>
      <t xml:space="preserve">
</t>
    </r>
    <r>
      <rPr>
        <sz val="11"/>
        <color rgb="FF006096"/>
        <rFont val="Roboto Condensed"/>
      </rPr>
      <t>SELINUX=permissive</t>
    </r>
    <r>
      <rPr>
        <sz val="11"/>
        <color rgb="FF006096"/>
        <rFont val="Roboto Condensed"/>
      </rPr>
      <t xml:space="preserve">
</t>
    </r>
  </si>
  <si>
    <r>
      <rPr>
        <sz val="11"/>
        <color rgb="FF000000"/>
        <rFont val="Calibri"/>
      </rPr>
      <t>SELinux can run in one of three modes: disabled, permissive, or enforcing:</t>
    </r>
    <r>
      <rPr>
        <sz val="11"/>
        <color rgb="FF000000"/>
        <rFont val="Calibri"/>
      </rPr>
      <t xml:space="preserve">
</t>
    </r>
    <r>
      <rPr>
        <sz val="11"/>
        <color rgb="FF000000"/>
        <rFont val="Calibri"/>
      </rPr>
      <t xml:space="preserve">- </t>
    </r>
    <r>
      <rPr>
        <b/>
        <sz val="11"/>
        <color rgb="FF000000"/>
        <rFont val="Calibri"/>
      </rPr>
      <t>Enforcing</t>
    </r>
    <r>
      <rPr>
        <sz val="11"/>
        <color rgb="FF000000"/>
        <rFont val="Calibri"/>
      </rPr>
      <t xml:space="preserve"> - Is the default, and recommended, mode of operation; in enforcing mode SELinux operates normally, enforcing the loaded security policy on the entire system.</t>
    </r>
    <r>
      <rPr>
        <sz val="11"/>
        <color rgb="FF000000"/>
        <rFont val="Calibri"/>
      </rPr>
      <t xml:space="preserve">
</t>
    </r>
    <r>
      <rPr>
        <sz val="11"/>
        <color rgb="FF000000"/>
        <rFont val="Calibri"/>
      </rPr>
      <t xml:space="preserve">- </t>
    </r>
    <r>
      <rPr>
        <b/>
        <sz val="11"/>
        <color rgb="FF000000"/>
        <rFont val="Calibri"/>
      </rPr>
      <t>Permissive</t>
    </r>
    <r>
      <rPr>
        <sz val="11"/>
        <color rgb="FF000000"/>
        <rFont val="Calibri"/>
      </rPr>
      <t xml:space="preserve"> - The system acts as if SELinux is enforcing the loaded security policy, including labeling objects and emitting access denial entries in the logs, but it does not actually deny any operations. While not recommended for production systems, permissive mode can be helpful for SELinux policy development.</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 Is strongly discouraged; not only does the system avoid enforcing the SELinux policy, it also avoids labeling any persistent objects such as files, making it difficult to enable SELinux in the future</t>
    </r>
    <r>
      <rPr>
        <sz val="11"/>
        <color rgb="FF000000"/>
        <rFont val="Calibri"/>
      </rPr>
      <t xml:space="preserve">
</t>
    </r>
    <r>
      <rPr>
        <b/>
        <sz val="11"/>
        <color rgb="FF000000"/>
        <rFont val="Calibri"/>
      </rPr>
      <t>Note:</t>
    </r>
    <r>
      <rPr>
        <sz val="11"/>
        <color rgb="FF000000"/>
        <rFont val="Calibri"/>
      </rPr>
      <t xml:space="preserve"> You can set individual domains to permissive mode while the system runs in enforcing mode. For example, to make the httpd_t domain permissive:</t>
    </r>
    <r>
      <rPr>
        <sz val="11"/>
        <color rgb="FF000000"/>
        <rFont val="Calibri"/>
      </rPr>
      <t xml:space="preserve">
</t>
    </r>
    <r>
      <rPr>
        <sz val="11"/>
        <color rgb="FF006096"/>
        <rFont val="Roboto Condensed"/>
      </rPr>
      <t># semanage permissive -a httpd_t</t>
    </r>
    <r>
      <rPr>
        <sz val="11"/>
        <color rgb="FF006096"/>
        <rFont val="Roboto Condensed"/>
      </rPr>
      <t xml:space="preserve">
</t>
    </r>
  </si>
  <si>
    <r>
      <rPr>
        <sz val="11"/>
        <color rgb="FF000000"/>
        <rFont val="Calibri"/>
      </rPr>
      <t>Run the following command to verify SELinux's current mode:</t>
    </r>
    <r>
      <rPr>
        <sz val="11"/>
        <color rgb="FF000000"/>
        <rFont val="Calibri"/>
      </rPr>
      <t xml:space="preserve">
</t>
    </r>
    <r>
      <rPr>
        <sz val="11"/>
        <color rgb="FF006096"/>
        <rFont val="Roboto Condensed"/>
      </rPr>
      <t># getenforce</t>
    </r>
    <r>
      <rPr>
        <sz val="11"/>
        <color rgb="FF006096"/>
        <rFont val="Roboto Condensed"/>
      </rPr>
      <t xml:space="preserve">
</t>
    </r>
    <r>
      <rPr>
        <sz val="11"/>
        <color rgb="FF006096"/>
        <rFont val="Roboto Condensed"/>
      </rPr>
      <t>Enforcing</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Permissive</t>
    </r>
    <r>
      <rPr>
        <sz val="11"/>
        <color rgb="FF006096"/>
        <rFont val="Roboto Condensed"/>
      </rPr>
      <t xml:space="preserve">
</t>
    </r>
    <r>
      <rPr>
        <sz val="11"/>
        <color rgb="FF000000"/>
        <rFont val="Calibri"/>
      </rPr>
      <t xml:space="preserve">
</t>
    </r>
    <r>
      <rPr>
        <sz val="11"/>
        <color rgb="FF000000"/>
        <rFont val="Calibri"/>
      </rPr>
      <t>Run the following command to verify SELinux's configured mode:</t>
    </r>
    <r>
      <rPr>
        <sz val="11"/>
        <color rgb="FF000000"/>
        <rFont val="Calibri"/>
      </rPr>
      <t xml:space="preserve">
</t>
    </r>
    <r>
      <rPr>
        <sz val="11"/>
        <color rgb="FF006096"/>
        <rFont val="Roboto Condensed"/>
      </rPr>
      <t># grep -Ei '^\s*SELINUX=(enforcing|permissive)' /etc/selinux/config</t>
    </r>
    <r>
      <rPr>
        <sz val="11"/>
        <color rgb="FF006096"/>
        <rFont val="Roboto Condensed"/>
      </rPr>
      <t xml:space="preserve">
</t>
    </r>
    <r>
      <rPr>
        <sz val="11"/>
        <color rgb="FF006096"/>
        <rFont val="Roboto Condensed"/>
      </rPr>
      <t>SELINUX=enforcing</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SELINUX=permissive</t>
    </r>
    <r>
      <rPr>
        <sz val="11"/>
        <color rgb="FF006096"/>
        <rFont val="Roboto Condensed"/>
      </rPr>
      <t xml:space="preserve">
</t>
    </r>
  </si>
  <si>
    <t>1.3.1.5</t>
  </si>
  <si>
    <r>
      <rPr>
        <sz val="11"/>
        <rFont val="Calibri"/>
      </rPr>
      <t>Ensure the SELinux mode is enforcing</t>
    </r>
  </si>
  <si>
    <r>
      <rPr>
        <sz val="11"/>
        <color rgb="FF000000"/>
        <rFont val="Calibri"/>
      </rPr>
      <t>Run the following command to set SELinux's running mode:</t>
    </r>
    <r>
      <rPr>
        <sz val="11"/>
        <color rgb="FF000000"/>
        <rFont val="Calibri"/>
      </rPr>
      <t xml:space="preserve">
</t>
    </r>
    <r>
      <rPr>
        <sz val="11"/>
        <color rgb="FF006096"/>
        <rFont val="Roboto Condensed"/>
      </rPr>
      <t># setenforce 1</t>
    </r>
    <r>
      <rPr>
        <sz val="11"/>
        <color rgb="FF006096"/>
        <rFont val="Roboto Condensed"/>
      </rPr>
      <t xml:space="preserve">
</t>
    </r>
    <r>
      <rPr>
        <sz val="11"/>
        <color rgb="FF000000"/>
        <rFont val="Calibri"/>
      </rPr>
      <t xml:space="preserve">
</t>
    </r>
    <r>
      <rPr>
        <sz val="11"/>
        <color rgb="FF000000"/>
        <rFont val="Calibri"/>
      </rPr>
      <t xml:space="preserve">Edit the </t>
    </r>
    <r>
      <rPr>
        <b/>
        <sz val="11"/>
        <color rgb="FF000000"/>
        <rFont val="Calibri"/>
      </rPr>
      <t>/etc/selinux/config</t>
    </r>
    <r>
      <rPr>
        <sz val="11"/>
        <color rgb="FF000000"/>
        <rFont val="Calibri"/>
      </rPr>
      <t xml:space="preserve"> file to set the SELINUX parameter:</t>
    </r>
    <r>
      <rPr>
        <sz val="11"/>
        <color rgb="FF000000"/>
        <rFont val="Calibri"/>
      </rPr>
      <t xml:space="preserve">
</t>
    </r>
    <r>
      <rPr>
        <sz val="11"/>
        <color rgb="FF000000"/>
        <rFont val="Calibri"/>
      </rPr>
      <t>For Enforcing mode:</t>
    </r>
    <r>
      <rPr>
        <sz val="11"/>
        <color rgb="FF000000"/>
        <rFont val="Calibri"/>
      </rPr>
      <t xml:space="preserve">
</t>
    </r>
    <r>
      <rPr>
        <sz val="11"/>
        <color rgb="FF006096"/>
        <rFont val="Roboto Condensed"/>
      </rPr>
      <t>SELINUX=enforcing</t>
    </r>
    <r>
      <rPr>
        <sz val="11"/>
        <color rgb="FF006096"/>
        <rFont val="Roboto Condensed"/>
      </rPr>
      <t xml:space="preserve">
</t>
    </r>
  </si>
  <si>
    <r>
      <rPr>
        <sz val="11"/>
        <color rgb="FF000000"/>
        <rFont val="Calibri"/>
      </rPr>
      <t>SELinux can run in one of three modes: disabled, permissive, or enforcing:</t>
    </r>
    <r>
      <rPr>
        <sz val="11"/>
        <color rgb="FF000000"/>
        <rFont val="Calibri"/>
      </rPr>
      <t xml:space="preserve">
</t>
    </r>
    <r>
      <rPr>
        <sz val="11"/>
        <color rgb="FF000000"/>
        <rFont val="Calibri"/>
      </rPr>
      <t xml:space="preserve">- </t>
    </r>
    <r>
      <rPr>
        <b/>
        <sz val="11"/>
        <color rgb="FF000000"/>
        <rFont val="Calibri"/>
      </rPr>
      <t>Enforcing</t>
    </r>
    <r>
      <rPr>
        <sz val="11"/>
        <color rgb="FF000000"/>
        <rFont val="Calibri"/>
      </rPr>
      <t xml:space="preserve"> - Is the default, and recommended, mode of operation; in enforcing mode SELinux operates normally, enforcing the loaded security policy on the entire system.</t>
    </r>
    <r>
      <rPr>
        <sz val="11"/>
        <color rgb="FF000000"/>
        <rFont val="Calibri"/>
      </rPr>
      <t xml:space="preserve">
</t>
    </r>
    <r>
      <rPr>
        <sz val="11"/>
        <color rgb="FF000000"/>
        <rFont val="Calibri"/>
      </rPr>
      <t xml:space="preserve">- </t>
    </r>
    <r>
      <rPr>
        <b/>
        <sz val="11"/>
        <color rgb="FF000000"/>
        <rFont val="Calibri"/>
      </rPr>
      <t>Permissive</t>
    </r>
    <r>
      <rPr>
        <sz val="11"/>
        <color rgb="FF000000"/>
        <rFont val="Calibri"/>
      </rPr>
      <t xml:space="preserve"> - The system acts as if SELinux is enforcing the loaded security policy, including labeling objects and emitting access denial entries in the logs, but it does not actually deny any operations. While not recommended for production systems, permissive mode can be helpful for SELinux policy development.</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 Is strongly discouraged; not only does the system avoid enforcing the SELinux policy, it also avoids labeling any persistent objects such as files, making it difficult to enable SELinux in the future</t>
    </r>
    <r>
      <rPr>
        <sz val="11"/>
        <color rgb="FF000000"/>
        <rFont val="Calibri"/>
      </rPr>
      <t xml:space="preserve">
</t>
    </r>
    <r>
      <rPr>
        <b/>
        <sz val="11"/>
        <color rgb="FF000000"/>
        <rFont val="Calibri"/>
      </rPr>
      <t>Note:</t>
    </r>
    <r>
      <rPr>
        <sz val="11"/>
        <color rgb="FF000000"/>
        <rFont val="Calibri"/>
      </rPr>
      <t xml:space="preserve"> You can set individual domains to permissive mode while the system runs in enforcing mode. For example, to make the httpd_t domain permissive:</t>
    </r>
    <r>
      <rPr>
        <sz val="11"/>
        <color rgb="FF000000"/>
        <rFont val="Calibri"/>
      </rPr>
      <t xml:space="preserve">
</t>
    </r>
    <r>
      <rPr>
        <sz val="11"/>
        <color rgb="FF006096"/>
        <rFont val="Roboto Condensed"/>
      </rPr>
      <t># semanage permissive -a httpd_t</t>
    </r>
  </si>
  <si>
    <r>
      <rPr>
        <sz val="11"/>
        <color rgb="FF000000"/>
        <rFont val="Calibri"/>
      </rPr>
      <t>Running SELinux in Enforcing mode may block intended access to files or processes if the SELinux policy is not correctly configured. If this occurs, review the system logs for details and update labels or policy as appropriate.</t>
    </r>
  </si>
  <si>
    <r>
      <rPr>
        <sz val="11"/>
        <color rgb="FF000000"/>
        <rFont val="Calibri"/>
      </rPr>
      <t>Run the following command to verify SELinux's current mode:</t>
    </r>
    <r>
      <rPr>
        <sz val="11"/>
        <color rgb="FF000000"/>
        <rFont val="Calibri"/>
      </rPr>
      <t xml:space="preserve">
</t>
    </r>
    <r>
      <rPr>
        <sz val="11"/>
        <color rgb="FF006096"/>
        <rFont val="Roboto Condensed"/>
      </rPr>
      <t># getenforce</t>
    </r>
    <r>
      <rPr>
        <sz val="11"/>
        <color rgb="FF006096"/>
        <rFont val="Roboto Condensed"/>
      </rPr>
      <t xml:space="preserve">
</t>
    </r>
    <r>
      <rPr>
        <sz val="11"/>
        <color rgb="FF006096"/>
        <rFont val="Roboto Condensed"/>
      </rPr>
      <t>Enforcing</t>
    </r>
    <r>
      <rPr>
        <sz val="11"/>
        <color rgb="FF006096"/>
        <rFont val="Roboto Condensed"/>
      </rPr>
      <t xml:space="preserve">
</t>
    </r>
    <r>
      <rPr>
        <sz val="11"/>
        <color rgb="FF000000"/>
        <rFont val="Calibri"/>
      </rPr>
      <t xml:space="preserve">
</t>
    </r>
    <r>
      <rPr>
        <sz val="11"/>
        <color rgb="FF000000"/>
        <rFont val="Calibri"/>
      </rPr>
      <t>Run the following command to verify SELinux's configured mode:</t>
    </r>
    <r>
      <rPr>
        <sz val="11"/>
        <color rgb="FF000000"/>
        <rFont val="Calibri"/>
      </rPr>
      <t xml:space="preserve">
</t>
    </r>
    <r>
      <rPr>
        <sz val="11"/>
        <color rgb="FF006096"/>
        <rFont val="Roboto Condensed"/>
      </rPr>
      <t># grep -i SELINUX=enforcing /etc/selinux/config</t>
    </r>
    <r>
      <rPr>
        <sz val="11"/>
        <color rgb="FF006096"/>
        <rFont val="Roboto Condensed"/>
      </rPr>
      <t xml:space="preserve">
</t>
    </r>
    <r>
      <rPr>
        <sz val="11"/>
        <color rgb="FF006096"/>
        <rFont val="Roboto Condensed"/>
      </rPr>
      <t>SELINUX=enforcing</t>
    </r>
    <r>
      <rPr>
        <sz val="11"/>
        <color rgb="FF006096"/>
        <rFont val="Roboto Condensed"/>
      </rPr>
      <t xml:space="preserve">
</t>
    </r>
  </si>
  <si>
    <t>1.3.1.6</t>
  </si>
  <si>
    <r>
      <rPr>
        <sz val="11"/>
        <rFont val="Calibri"/>
      </rPr>
      <t>Ensure no unconfined services exist</t>
    </r>
  </si>
  <si>
    <r>
      <rPr>
        <sz val="11"/>
        <color rgb="FF000000"/>
        <rFont val="Calibri"/>
      </rPr>
      <t>Investigate any unconfined processes found during the audit action. If necessary create a customize SELinux policy to allow necessary actions for the service.</t>
    </r>
    <r>
      <rPr>
        <sz val="11"/>
        <color rgb="FF000000"/>
        <rFont val="Calibri"/>
      </rPr>
      <t xml:space="preserve">
</t>
    </r>
    <r>
      <rPr>
        <b/>
        <sz val="11"/>
        <color rgb="FF000000"/>
        <rFont val="Calibri"/>
      </rPr>
      <t>Warning:</t>
    </r>
    <r>
      <rPr>
        <sz val="11"/>
        <color rgb="FF000000"/>
        <rFont val="Calibri"/>
      </rPr>
      <t xml:space="preserve"> Knowledge about creating and configuring SELinux policies is needed. A Basic example on how to create a policy is included below.</t>
    </r>
    <r>
      <rPr>
        <sz val="11"/>
        <color rgb="FF000000"/>
        <rFont val="Calibri"/>
      </rPr>
      <t xml:space="preserve">
</t>
    </r>
    <r>
      <rPr>
        <sz val="11"/>
        <color rgb="FF000000"/>
        <rFont val="Calibri"/>
      </rPr>
      <t>-  Identify the unconfined service: determine the name and process of the service</t>
    </r>
    <r>
      <rPr>
        <sz val="11"/>
        <color rgb="FF000000"/>
        <rFont val="Calibri"/>
      </rPr>
      <t xml:space="preserve">
</t>
    </r>
    <r>
      <rPr>
        <sz val="11"/>
        <color rgb="FF000000"/>
        <rFont val="Calibri"/>
      </rPr>
      <t>-  Identify the functionality: determine if the functionality is required for operations</t>
    </r>
    <r>
      <rPr>
        <sz val="11"/>
        <color rgb="FF000000"/>
        <rFont val="Calibri"/>
      </rPr>
      <t xml:space="preserve">
</t>
    </r>
    <r>
      <rPr>
        <sz val="11"/>
        <color rgb="FF000000"/>
        <rFont val="Calibri"/>
      </rPr>
      <t>-  Create or add to the custom allow list in the SELinux policy configuration</t>
    </r>
    <r>
      <rPr>
        <sz val="11"/>
        <color rgb="FF000000"/>
        <rFont val="Calibri"/>
      </rPr>
      <t xml:space="preserve">
</t>
    </r>
    <r>
      <rPr>
        <i/>
        <sz val="11"/>
        <color rgb="FF000000"/>
        <rFont val="Calibri"/>
      </rPr>
      <t>Example SELinux policy configuration: service_allowlist_policy.te</t>
    </r>
    <r>
      <rPr>
        <sz val="11"/>
        <color rgb="FF000000"/>
        <rFont val="Calibri"/>
      </rPr>
      <t xml:space="preserve">
</t>
    </r>
    <r>
      <rPr>
        <sz val="11"/>
        <color rgb="FF006096"/>
        <rFont val="Roboto Condensed"/>
      </rPr>
      <t># Example SELinux policy configuration for allowing access to specific actions and resources for a service</t>
    </r>
    <r>
      <rPr>
        <sz val="11"/>
        <color rgb="FF006096"/>
        <rFont val="Roboto Condensed"/>
      </rPr>
      <t xml:space="preserve">
</t>
    </r>
    <r>
      <rPr>
        <sz val="11"/>
        <color rgb="FF006096"/>
        <rFont val="Roboto Condensed"/>
      </rPr>
      <t>module my_service 1.0;</t>
    </r>
    <r>
      <rPr>
        <sz val="11"/>
        <color rgb="FF006096"/>
        <rFont val="Roboto Condensed"/>
      </rPr>
      <t xml:space="preserve">
</t>
    </r>
    <r>
      <rPr>
        <sz val="11"/>
        <color rgb="FF006096"/>
        <rFont val="Roboto Condensed"/>
      </rPr>
      <t>require {</t>
    </r>
    <r>
      <rPr>
        <sz val="11"/>
        <color rgb="FF006096"/>
        <rFont val="Roboto Condensed"/>
      </rPr>
      <t xml:space="preserve">
</t>
    </r>
    <r>
      <rPr>
        <sz val="11"/>
        <color rgb="FF006096"/>
        <rFont val="Roboto Condensed"/>
      </rPr>
      <t xml:space="preserve">    type my_service_t;</t>
    </r>
    <r>
      <rPr>
        <sz val="11"/>
        <color rgb="FF006096"/>
        <rFont val="Roboto Condensed"/>
      </rPr>
      <t xml:space="preserve">
</t>
    </r>
    <r>
      <rPr>
        <sz val="11"/>
        <color rgb="FF006096"/>
        <rFont val="Roboto Condensed"/>
      </rPr>
      <t xml:space="preserve">    type system_resource_t;</t>
    </r>
    <r>
      <rPr>
        <sz val="11"/>
        <color rgb="FF006096"/>
        <rFont val="Roboto Condensed"/>
      </rPr>
      <t xml:space="preserve">
</t>
    </r>
    <r>
      <rPr>
        <sz val="11"/>
        <color rgb="FF006096"/>
        <rFont val="Roboto Condensed"/>
      </rPr>
      <t xml:space="preserve">    class file { read write execute };</t>
    </r>
    <r>
      <rPr>
        <sz val="11"/>
        <color rgb="FF006096"/>
        <rFont val="Roboto Condensed"/>
      </rPr>
      <t xml:space="preserve">
</t>
    </r>
    <r>
      <rPr>
        <sz val="11"/>
        <color rgb="FF006096"/>
        <rFont val="Roboto Condensed"/>
      </rPr>
      <t xml:space="preserve">    class dir { read write add_name };</t>
    </r>
    <r>
      <rPr>
        <sz val="11"/>
        <color rgb="FF006096"/>
        <rFont val="Roboto Condensed"/>
      </rPr>
      <t xml:space="preserve">
</t>
    </r>
    <r>
      <rPr>
        <sz val="11"/>
        <color rgb="FF006096"/>
        <rFont val="Roboto Condensed"/>
      </rPr>
      <t xml:space="preserve">    class tcp_socket name_connect;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allow my_service_t system_resource_t:file { read write execute }; # Allow my_service_t to read, write, and execute files with the system_resource_t context</t>
    </r>
    <r>
      <rPr>
        <sz val="11"/>
        <color rgb="FF006096"/>
        <rFont val="Roboto Condensed"/>
      </rPr>
      <t xml:space="preserve">
</t>
    </r>
    <r>
      <rPr>
        <sz val="11"/>
        <color rgb="FF006096"/>
        <rFont val="Roboto Condensed"/>
      </rPr>
      <t>allow my_service_t system_resource_t:dir { read write add_name }; # Allow my_service_t to read and write to directories with the system_resource_t context</t>
    </r>
    <r>
      <rPr>
        <sz val="11"/>
        <color rgb="FF006096"/>
        <rFont val="Roboto Condensed"/>
      </rPr>
      <t xml:space="preserve">
</t>
    </r>
    <r>
      <rPr>
        <sz val="11"/>
        <color rgb="FF006096"/>
        <rFont val="Roboto Condensed"/>
      </rPr>
      <t>allow my_service_t system_resource_t:tcp_socket name_connect; # Allow my_service_t to establish TCP connections</t>
    </r>
    <r>
      <rPr>
        <sz val="11"/>
        <color rgb="FF006096"/>
        <rFont val="Roboto Condensed"/>
      </rPr>
      <t xml:space="preserve">
</t>
    </r>
    <r>
      <rPr>
        <sz val="11"/>
        <color rgb="FF000000"/>
        <rFont val="Calibri"/>
      </rPr>
      <t xml:space="preserve">
</t>
    </r>
    <r>
      <rPr>
        <sz val="11"/>
        <color rgb="FF000000"/>
        <rFont val="Calibri"/>
      </rPr>
      <t>- Compile the policy</t>
    </r>
    <r>
      <rPr>
        <sz val="11"/>
        <color rgb="FF000000"/>
        <rFont val="Calibri"/>
      </rPr>
      <t xml:space="preserve">
</t>
    </r>
    <r>
      <rPr>
        <sz val="11"/>
        <color rgb="FF006096"/>
        <rFont val="Roboto Condensed"/>
      </rPr>
      <t># checkmodule -M -, -o service_allowlist_policy.mod service_allowlist_policy.te</t>
    </r>
    <r>
      <rPr>
        <sz val="11"/>
        <color rgb="FF006096"/>
        <rFont val="Roboto Condensed"/>
      </rPr>
      <t xml:space="preserve">
</t>
    </r>
    <r>
      <rPr>
        <sz val="11"/>
        <color rgb="FF000000"/>
        <rFont val="Calibri"/>
      </rPr>
      <t xml:space="preserve">
</t>
    </r>
    <r>
      <rPr>
        <sz val="11"/>
        <color rgb="FF000000"/>
        <rFont val="Calibri"/>
      </rPr>
      <t>- Create the package</t>
    </r>
    <r>
      <rPr>
        <sz val="11"/>
        <color rgb="FF000000"/>
        <rFont val="Calibri"/>
      </rPr>
      <t xml:space="preserve">
</t>
    </r>
    <r>
      <rPr>
        <sz val="11"/>
        <color rgb="FF006096"/>
        <rFont val="Roboto Condensed"/>
      </rPr>
      <t># semodule_package -o service_allowlist_policy.pp -m service_allowlist_policy.mod</t>
    </r>
    <r>
      <rPr>
        <sz val="11"/>
        <color rgb="FF006096"/>
        <rFont val="Roboto Condensed"/>
      </rPr>
      <t xml:space="preserve">
</t>
    </r>
    <r>
      <rPr>
        <sz val="11"/>
        <color rgb="FF000000"/>
        <rFont val="Calibri"/>
      </rPr>
      <t xml:space="preserve">
</t>
    </r>
    <r>
      <rPr>
        <sz val="11"/>
        <color rgb="FF000000"/>
        <rFont val="Calibri"/>
      </rPr>
      <t>- Load the policy</t>
    </r>
    <r>
      <rPr>
        <sz val="11"/>
        <color rgb="FF000000"/>
        <rFont val="Calibri"/>
      </rPr>
      <t xml:space="preserve">
</t>
    </r>
    <r>
      <rPr>
        <sz val="11"/>
        <color rgb="FF006096"/>
        <rFont val="Roboto Condensed"/>
      </rPr>
      <t># semodule -i service_allowlist_policy.pp</t>
    </r>
    <r>
      <rPr>
        <sz val="11"/>
        <color rgb="FF006096"/>
        <rFont val="Roboto Condensed"/>
      </rPr>
      <t xml:space="preserve">
</t>
    </r>
    <r>
      <rPr>
        <sz val="11"/>
        <color rgb="FF000000"/>
        <rFont val="Calibri"/>
      </rPr>
      <t xml:space="preserve">
</t>
    </r>
    <r>
      <rPr>
        <sz val="11"/>
        <color rgb="FF000000"/>
        <rFont val="Calibri"/>
      </rPr>
      <t>- Apply the policy to the service</t>
    </r>
    <r>
      <rPr>
        <sz val="11"/>
        <color rgb="FF000000"/>
        <rFont val="Calibri"/>
      </rPr>
      <t xml:space="preserve">
</t>
    </r>
    <r>
      <rPr>
        <sz val="11"/>
        <color rgb="FF006096"/>
        <rFont val="Roboto Condensed"/>
      </rPr>
      <t># chcon -t se service_allowlist_policy /path/to/service_binary</t>
    </r>
    <r>
      <rPr>
        <sz val="11"/>
        <color rgb="FF006096"/>
        <rFont val="Roboto Condensed"/>
      </rPr>
      <t xml:space="preserve">
</t>
    </r>
  </si>
  <si>
    <r>
      <rPr>
        <sz val="11"/>
        <color rgb="FF000000"/>
        <rFont val="Calibri"/>
      </rPr>
      <t>Unconfined processes run in unconfined domains</t>
    </r>
  </si>
  <si>
    <r>
      <rPr>
        <sz val="11"/>
        <color rgb="FF000000"/>
        <rFont val="Calibri"/>
      </rPr>
      <t>Confining a service that inherently requires unconfined access to function may disrupt its intended operations. This restriction may lead to downtime, degraded performance, or loss in functionality. It is crucial to analyze and adjust SELinux policies in accordance with site security policies and operational requirements.</t>
    </r>
  </si>
  <si>
    <r>
      <rPr>
        <sz val="11"/>
        <color rgb="FF000000"/>
        <rFont val="Calibri"/>
      </rPr>
      <t>Run the following command and verify no output is produced:</t>
    </r>
    <r>
      <rPr>
        <sz val="11"/>
        <color rgb="FF000000"/>
        <rFont val="Calibri"/>
      </rPr>
      <t xml:space="preserve">
</t>
    </r>
    <r>
      <rPr>
        <sz val="11"/>
        <color rgb="FF006096"/>
        <rFont val="Roboto Condensed"/>
      </rPr>
      <t># ps -eZ | grep unconfined_service_t</t>
    </r>
    <r>
      <rPr>
        <sz val="11"/>
        <color rgb="FF006096"/>
        <rFont val="Roboto Condensed"/>
      </rPr>
      <t xml:space="preserve">
</t>
    </r>
  </si>
  <si>
    <t>1.3.1.7</t>
  </si>
  <si>
    <r>
      <rPr>
        <sz val="11"/>
        <rFont val="Calibri"/>
      </rPr>
      <t>Ensure the MCS Translation Service (mcstrans) is not installed</t>
    </r>
  </si>
  <si>
    <r>
      <rPr>
        <sz val="11"/>
        <color rgb="FF000000"/>
        <rFont val="Calibri"/>
      </rPr>
      <t xml:space="preserve">Run the following command to uninstall </t>
    </r>
    <r>
      <rPr>
        <b/>
        <sz val="11"/>
        <color rgb="FF000000"/>
        <rFont val="Calibri"/>
      </rPr>
      <t>mcstrans</t>
    </r>
    <r>
      <rPr>
        <sz val="11"/>
        <color rgb="FF000000"/>
        <rFont val="Calibri"/>
      </rPr>
      <t>:</t>
    </r>
    <r>
      <rPr>
        <sz val="11"/>
        <color rgb="FF000000"/>
        <rFont val="Calibri"/>
      </rPr>
      <t xml:space="preserve">
</t>
    </r>
    <r>
      <rPr>
        <sz val="11"/>
        <color rgb="FF006096"/>
        <rFont val="Roboto Condensed"/>
      </rPr>
      <t># dnf remove mcstrans</t>
    </r>
    <r>
      <rPr>
        <sz val="11"/>
        <color rgb="FF006096"/>
        <rFont val="Roboto Condensed"/>
      </rPr>
      <t xml:space="preserve">
</t>
    </r>
  </si>
  <si>
    <r>
      <rPr>
        <sz val="11"/>
        <color rgb="FF000000"/>
        <rFont val="Calibri"/>
      </rPr>
      <t xml:space="preserve">The </t>
    </r>
    <r>
      <rPr>
        <b/>
        <sz val="11"/>
        <color rgb="FF000000"/>
        <rFont val="Calibri"/>
      </rPr>
      <t>mcstransd</t>
    </r>
    <r>
      <rPr>
        <sz val="11"/>
        <color rgb="FF000000"/>
        <rFont val="Calibri"/>
      </rPr>
      <t xml:space="preserve"> daemon provides category label information to client processes requesting information. The label translations are defined in </t>
    </r>
    <r>
      <rPr>
        <b/>
        <sz val="11"/>
        <color rgb="FF000000"/>
        <rFont val="Calibri"/>
      </rPr>
      <t>/etc/selinux/targeted/setrans.conf</t>
    </r>
  </si>
  <si>
    <r>
      <rPr>
        <sz val="11"/>
        <color rgb="FF000000"/>
        <rFont val="Calibri"/>
      </rPr>
      <t xml:space="preserve">Run the following command and verify </t>
    </r>
    <r>
      <rPr>
        <b/>
        <sz val="11"/>
        <color rgb="FF000000"/>
        <rFont val="Calibri"/>
      </rPr>
      <t>mcstrans</t>
    </r>
    <r>
      <rPr>
        <sz val="11"/>
        <color rgb="FF000000"/>
        <rFont val="Calibri"/>
      </rPr>
      <t xml:space="preserve"> is not installed.</t>
    </r>
    <r>
      <rPr>
        <sz val="11"/>
        <color rgb="FF000000"/>
        <rFont val="Calibri"/>
      </rPr>
      <t xml:space="preserve">
</t>
    </r>
    <r>
      <rPr>
        <sz val="11"/>
        <color rgb="FF006096"/>
        <rFont val="Roboto Condensed"/>
      </rPr>
      <t># rpm -q mcstrans</t>
    </r>
    <r>
      <rPr>
        <sz val="11"/>
        <color rgb="FF006096"/>
        <rFont val="Roboto Condensed"/>
      </rPr>
      <t xml:space="preserve">
</t>
    </r>
    <r>
      <rPr>
        <sz val="11"/>
        <color rgb="FF006096"/>
        <rFont val="Roboto Condensed"/>
      </rPr>
      <t>package mcstrans is not installed</t>
    </r>
    <r>
      <rPr>
        <sz val="11"/>
        <color rgb="FF006096"/>
        <rFont val="Roboto Condensed"/>
      </rPr>
      <t xml:space="preserve">
</t>
    </r>
  </si>
  <si>
    <t>1.3.1.8</t>
  </si>
  <si>
    <r>
      <rPr>
        <sz val="11"/>
        <rFont val="Calibri"/>
      </rPr>
      <t>Ensure SETroubleshoot is not installed</t>
    </r>
  </si>
  <si>
    <r>
      <rPr>
        <sz val="11"/>
        <color rgb="FF000000"/>
        <rFont val="Calibri"/>
      </rPr>
      <t xml:space="preserve">Run the following command to uninstall </t>
    </r>
    <r>
      <rPr>
        <b/>
        <sz val="11"/>
        <color rgb="FF000000"/>
        <rFont val="Calibri"/>
      </rPr>
      <t>setroubleshoot</t>
    </r>
    <r>
      <rPr>
        <sz val="11"/>
        <color rgb="FF000000"/>
        <rFont val="Calibri"/>
      </rPr>
      <t>:</t>
    </r>
    <r>
      <rPr>
        <sz val="11"/>
        <color rgb="FF000000"/>
        <rFont val="Calibri"/>
      </rPr>
      <t xml:space="preserve">
</t>
    </r>
    <r>
      <rPr>
        <sz val="11"/>
        <color rgb="FF006096"/>
        <rFont val="Roboto Condensed"/>
      </rPr>
      <t># dnf remove setroubleshoot</t>
    </r>
    <r>
      <rPr>
        <sz val="11"/>
        <color rgb="FF006096"/>
        <rFont val="Roboto Condensed"/>
      </rPr>
      <t xml:space="preserve">
</t>
    </r>
  </si>
  <si>
    <r>
      <rPr>
        <sz val="11"/>
        <color rgb="FF000000"/>
        <rFont val="Calibri"/>
      </rPr>
      <t>The SETroubleshoot service notifies desktop users of SELinux denials through a user-friendly interface. The service provides important information around configuration errors, unauthorized intrusions, and other potential errors.</t>
    </r>
  </si>
  <si>
    <r>
      <rPr>
        <sz val="11"/>
        <color rgb="FF000000"/>
        <rFont val="Calibri"/>
      </rPr>
      <t xml:space="preserve">Verify </t>
    </r>
    <r>
      <rPr>
        <b/>
        <sz val="11"/>
        <color rgb="FF000000"/>
        <rFont val="Calibri"/>
      </rPr>
      <t>setroubleshoot</t>
    </r>
    <r>
      <rPr>
        <sz val="11"/>
        <color rgb="FF000000"/>
        <rFont val="Calibri"/>
      </rPr>
      <t xml:space="preserve">  is not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rpm -q setroubleshoot</t>
    </r>
    <r>
      <rPr>
        <sz val="11"/>
        <color rgb="FF006096"/>
        <rFont val="Roboto Condensed"/>
      </rPr>
      <t xml:space="preserve">
</t>
    </r>
    <r>
      <rPr>
        <sz val="11"/>
        <color rgb="FF006096"/>
        <rFont val="Roboto Condensed"/>
      </rPr>
      <t>package setroubleshoot is not installed</t>
    </r>
    <r>
      <rPr>
        <sz val="11"/>
        <color rgb="FF006096"/>
        <rFont val="Roboto Condensed"/>
      </rPr>
      <t xml:space="preserve">
</t>
    </r>
  </si>
  <si>
    <t>Configure Bootloader</t>
  </si>
  <si>
    <t>1.4.1</t>
  </si>
  <si>
    <r>
      <rPr>
        <sz val="11"/>
        <rFont val="Calibri"/>
      </rPr>
      <t>Ensure bootloader password is set</t>
    </r>
  </si>
  <si>
    <r>
      <rPr>
        <sz val="11"/>
        <color rgb="FF000000"/>
        <rFont val="Calibri"/>
      </rPr>
      <t xml:space="preserve">Create an encrypted password with </t>
    </r>
    <r>
      <rPr>
        <b/>
        <sz val="11"/>
        <color rgb="FF000000"/>
        <rFont val="Calibri"/>
      </rPr>
      <t>grub2-setpassword</t>
    </r>
    <r>
      <rPr>
        <sz val="11"/>
        <color rgb="FF000000"/>
        <rFont val="Calibri"/>
      </rPr>
      <t>:</t>
    </r>
    <r>
      <rPr>
        <sz val="11"/>
        <color rgb="FF000000"/>
        <rFont val="Calibri"/>
      </rPr>
      <t xml:space="preserve">
</t>
    </r>
    <r>
      <rPr>
        <sz val="11"/>
        <color rgb="FF006096"/>
        <rFont val="Roboto Condensed"/>
      </rPr>
      <t># grub2-setpassword</t>
    </r>
    <r>
      <rPr>
        <sz val="11"/>
        <color rgb="FF006096"/>
        <rFont val="Roboto Condensed"/>
      </rPr>
      <t xml:space="preserve">
</t>
    </r>
    <r>
      <rPr>
        <sz val="11"/>
        <color rgb="FF006096"/>
        <rFont val="Roboto Condensed"/>
      </rPr>
      <t>Enter password: &lt;password&gt;</t>
    </r>
    <r>
      <rPr>
        <sz val="11"/>
        <color rgb="FF006096"/>
        <rFont val="Roboto Condensed"/>
      </rPr>
      <t xml:space="preserve">
</t>
    </r>
    <r>
      <rPr>
        <sz val="11"/>
        <color rgb="FF006096"/>
        <rFont val="Roboto Condensed"/>
      </rPr>
      <t>Confirm password: &lt;password&gt;</t>
    </r>
    <r>
      <rPr>
        <sz val="11"/>
        <color rgb="FF006096"/>
        <rFont val="Roboto Condensed"/>
      </rPr>
      <t xml:space="preserve">
</t>
    </r>
  </si>
  <si>
    <r>
      <rPr>
        <sz val="11"/>
        <color rgb="FF000000"/>
        <rFont val="Calibri"/>
      </rPr>
      <t>Setting the boot loader password will require that anyone rebooting the system must enter a password before being able to set command line boot parameters.</t>
    </r>
  </si>
  <si>
    <r>
      <rPr>
        <sz val="11"/>
        <color rgb="FF000000"/>
        <rFont val="Calibri"/>
      </rPr>
      <t xml:space="preserve">If password protection is enabled, only the designated superuser can edit a GRUB 2 menu item by pressing </t>
    </r>
    <r>
      <rPr>
        <b/>
        <sz val="11"/>
        <color rgb="FF000000"/>
        <rFont val="Calibri"/>
      </rPr>
      <t>e</t>
    </r>
    <r>
      <rPr>
        <sz val="11"/>
        <color rgb="FF000000"/>
        <rFont val="Calibri"/>
      </rPr>
      <t xml:space="preserve"> or access the GRUB 2 command line by pressing </t>
    </r>
    <r>
      <rPr>
        <b/>
        <sz val="11"/>
        <color rgb="FF000000"/>
        <rFont val="Calibri"/>
      </rPr>
      <t>c</t>
    </r>
    <r>
      <rPr>
        <sz val="11"/>
        <color rgb="FF000000"/>
        <rFont val="Calibri"/>
      </rPr>
      <t xml:space="preserve">
</t>
    </r>
    <r>
      <rPr>
        <sz val="11"/>
        <color rgb="FF000000"/>
        <rFont val="Calibri"/>
      </rPr>
      <t>If GRUB 2 is set up to boot automatically to a password-protected menu entry the user has no option to back out of the password prompt to select another menu entry. Holding the SHIFT key will not display the menu in this case. The user must enter the correct username and password. If unable, the configuration files will have to be edited via the LiveCD or other means to fix the problem</t>
    </r>
  </si>
  <si>
    <r>
      <rPr>
        <sz val="11"/>
        <color rgb="FF000000"/>
        <rFont val="Calibri"/>
      </rPr>
      <t>Run the following script to verify the bootloader password has been set: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l_grub_password_file="$(find /boot -type f -name 'user.cfg' ! -empty)"</t>
    </r>
    <r>
      <rPr>
        <sz val="11"/>
        <color rgb="FF006096"/>
        <rFont val="Roboto Condensed"/>
      </rPr>
      <t xml:space="preserve">
</t>
    </r>
    <r>
      <rPr>
        <sz val="11"/>
        <color rgb="FF006096"/>
        <rFont val="Roboto Condensed"/>
      </rPr>
      <t xml:space="preserve">   if [ -f "$l_grub_password_file" ]; then</t>
    </r>
    <r>
      <rPr>
        <sz val="11"/>
        <color rgb="FF006096"/>
        <rFont val="Roboto Condensed"/>
      </rPr>
      <t xml:space="preserve">
</t>
    </r>
    <r>
      <rPr>
        <sz val="11"/>
        <color rgb="FF006096"/>
        <rFont val="Roboto Condensed"/>
      </rPr>
      <t xml:space="preserve">      awk -F. '/^\s*GRUB2_PASSWORD=\S+/ {print $1"."$2"."$3}' "$l_grub_password_file"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GRUB2_PASSWORD=grub.pbkdf2.sha512</t>
    </r>
    <r>
      <rPr>
        <sz val="11"/>
        <color rgb="FF006096"/>
        <rFont val="Roboto Condensed"/>
      </rPr>
      <t xml:space="preserve">
</t>
    </r>
  </si>
  <si>
    <t>1.4.2</t>
  </si>
  <si>
    <r>
      <rPr>
        <sz val="11"/>
        <rFont val="Calibri"/>
      </rPr>
      <t>Ensure access to bootloader config is configured</t>
    </r>
  </si>
  <si>
    <r>
      <rPr>
        <sz val="11"/>
        <color rgb="FF000000"/>
        <rFont val="Calibri"/>
      </rPr>
      <t>Run the following to update the mode, ownership, and group ownership of the grub configuration files:</t>
    </r>
    <r>
      <rPr>
        <sz val="11"/>
        <color rgb="FF000000"/>
        <rFont val="Calibri"/>
      </rPr>
      <t xml:space="preserve">
</t>
    </r>
    <r>
      <rPr>
        <b/>
        <sz val="11"/>
        <color rgb="FF000000"/>
        <rFont val="Calibri"/>
      </rPr>
      <t>- IF -</t>
    </r>
    <r>
      <rPr>
        <sz val="11"/>
        <color rgb="FF000000"/>
        <rFont val="Calibri"/>
      </rPr>
      <t xml:space="preserve"> the system uses UEFI (Files located in </t>
    </r>
    <r>
      <rPr>
        <b/>
        <sz val="11"/>
        <color rgb="FF000000"/>
        <rFont val="Calibri"/>
      </rPr>
      <t>/boot/efi/EFI/*</t>
    </r>
    <r>
      <rPr>
        <sz val="11"/>
        <color rgb="FF000000"/>
        <rFont val="Calibri"/>
      </rPr>
      <t>)</t>
    </r>
    <r>
      <rPr>
        <sz val="11"/>
        <color rgb="FF000000"/>
        <rFont val="Calibri"/>
      </rPr>
      <t xml:space="preserve">
</t>
    </r>
    <r>
      <rPr>
        <sz val="11"/>
        <color rgb="FF000000"/>
        <rFont val="Calibri"/>
      </rPr>
      <t xml:space="preserve">Edit </t>
    </r>
    <r>
      <rPr>
        <b/>
        <sz val="11"/>
        <color rgb="FF000000"/>
        <rFont val="Calibri"/>
      </rPr>
      <t>/etc/fstab</t>
    </r>
    <r>
      <rPr>
        <sz val="11"/>
        <color rgb="FF000000"/>
        <rFont val="Calibri"/>
      </rPr>
      <t xml:space="preserve"> and add the </t>
    </r>
    <r>
      <rPr>
        <b/>
        <sz val="11"/>
        <color rgb="FF000000"/>
        <rFont val="Calibri"/>
      </rPr>
      <t>fmask=0077</t>
    </r>
    <r>
      <rPr>
        <sz val="11"/>
        <color rgb="FF000000"/>
        <rFont val="Calibri"/>
      </rPr>
      <t xml:space="preserve">, </t>
    </r>
    <r>
      <rPr>
        <b/>
        <sz val="11"/>
        <color rgb="FF000000"/>
        <rFont val="Calibri"/>
      </rPr>
      <t>uid=0</t>
    </r>
    <r>
      <rPr>
        <sz val="11"/>
        <color rgb="FF000000"/>
        <rFont val="Calibri"/>
      </rPr>
      <t xml:space="preserve">, and </t>
    </r>
    <r>
      <rPr>
        <b/>
        <sz val="11"/>
        <color rgb="FF000000"/>
        <rFont val="Calibri"/>
      </rPr>
      <t>gid=0</t>
    </r>
    <r>
      <rPr>
        <sz val="11"/>
        <color rgb="FF000000"/>
        <rFont val="Calibri"/>
      </rPr>
      <t xml:space="preserve"> options: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/boot/efi vfat defaults,umask=0027,fmask=0077,uid=0,gid=0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may require a re-boot to enable the change</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system uses BIOS (Files located in </t>
    </r>
    <r>
      <rPr>
        <b/>
        <sz val="11"/>
        <color rgb="FF000000"/>
        <rFont val="Calibri"/>
      </rPr>
      <t>/boot/grub2/*</t>
    </r>
    <r>
      <rPr>
        <sz val="11"/>
        <color rgb="FF000000"/>
        <rFont val="Calibri"/>
      </rPr>
      <t>)</t>
    </r>
    <r>
      <rPr>
        <sz val="11"/>
        <color rgb="FF000000"/>
        <rFont val="Calibri"/>
      </rPr>
      <t xml:space="preserve">
</t>
    </r>
    <r>
      <rPr>
        <sz val="11"/>
        <color rgb="FF000000"/>
        <rFont val="Calibri"/>
      </rPr>
      <t>Run the following commands to set ownership and permissions on your grub configuration file(s):</t>
    </r>
    <r>
      <rPr>
        <sz val="11"/>
        <color rgb="FF000000"/>
        <rFont val="Calibri"/>
      </rPr>
      <t xml:space="preserve">
</t>
    </r>
    <r>
      <rPr>
        <sz val="11"/>
        <color rgb="FF006096"/>
        <rFont val="Roboto Condensed"/>
      </rPr>
      <t># [ -f /boot/grub2/grub.cfg ] &amp;&amp; chown root:root /boot/grub2/grub.cfg</t>
    </r>
    <r>
      <rPr>
        <sz val="11"/>
        <color rgb="FF006096"/>
        <rFont val="Roboto Condensed"/>
      </rPr>
      <t xml:space="preserve">
</t>
    </r>
    <r>
      <rPr>
        <sz val="11"/>
        <color rgb="FF006096"/>
        <rFont val="Roboto Condensed"/>
      </rPr>
      <t># [ -f /boot/grub2/grub.cfg ] &amp;&amp; chmod u-x,go-rwx /boot/grub2/grub.cfg</t>
    </r>
    <r>
      <rPr>
        <sz val="11"/>
        <color rgb="FF006096"/>
        <rFont val="Roboto Condensed"/>
      </rPr>
      <t xml:space="preserve">
</t>
    </r>
    <r>
      <rPr>
        <sz val="11"/>
        <color rgb="FF006096"/>
        <rFont val="Roboto Condensed"/>
      </rPr>
      <t># [ -f /boot/grub2/grubenv ] &amp;&amp; chown root:root /boot/grub2/grubenv</t>
    </r>
    <r>
      <rPr>
        <sz val="11"/>
        <color rgb="FF006096"/>
        <rFont val="Roboto Condensed"/>
      </rPr>
      <t xml:space="preserve">
</t>
    </r>
    <r>
      <rPr>
        <sz val="11"/>
        <color rgb="FF006096"/>
        <rFont val="Roboto Condensed"/>
      </rPr>
      <t># [ -f /boot/grub2/grubenv ] &amp;&amp; chmod u-x,go-rwx /boot/grub2/grubenv</t>
    </r>
    <r>
      <rPr>
        <sz val="11"/>
        <color rgb="FF006096"/>
        <rFont val="Roboto Condensed"/>
      </rPr>
      <t xml:space="preserve">
</t>
    </r>
    <r>
      <rPr>
        <sz val="11"/>
        <color rgb="FF006096"/>
        <rFont val="Roboto Condensed"/>
      </rPr>
      <t># [ -f /boot/grub2/user.cfg ] &amp;&amp; chown root:root /boot/grub2/user.cfg</t>
    </r>
    <r>
      <rPr>
        <sz val="11"/>
        <color rgb="FF006096"/>
        <rFont val="Roboto Condensed"/>
      </rPr>
      <t xml:space="preserve">
</t>
    </r>
    <r>
      <rPr>
        <sz val="11"/>
        <color rgb="FF006096"/>
        <rFont val="Roboto Condensed"/>
      </rPr>
      <t># [ -f /boot/grub2/user.cfg ] &amp;&amp; chmod u-x,go-rwx /boot/grub2/user.cfg</t>
    </r>
    <r>
      <rPr>
        <sz val="11"/>
        <color rgb="FF006096"/>
        <rFont val="Roboto Condensed"/>
      </rPr>
      <t xml:space="preserve">
</t>
    </r>
  </si>
  <si>
    <r>
      <rPr>
        <sz val="11"/>
        <color rgb="FF000000"/>
        <rFont val="Calibri"/>
      </rPr>
      <t>The grub files contain information on boot settings and passwords for unlocking boot options.</t>
    </r>
  </si>
  <si>
    <r>
      <rPr>
        <sz val="11"/>
        <color rgb="FF000000"/>
        <rFont val="Calibri"/>
      </rPr>
      <t>Run the following script to verify grub configuration files:</t>
    </r>
    <r>
      <rPr>
        <sz val="11"/>
        <color rgb="FF000000"/>
        <rFont val="Calibri"/>
      </rPr>
      <t xml:space="preserve">
</t>
    </r>
    <r>
      <rPr>
        <sz val="11"/>
        <color rgb="FF000000"/>
        <rFont val="Calibri"/>
      </rPr>
      <t xml:space="preserve">- For systems using UEFI (Files located in </t>
    </r>
    <r>
      <rPr>
        <b/>
        <sz val="11"/>
        <color rgb="FF000000"/>
        <rFont val="Calibri"/>
      </rPr>
      <t>/boot/efi/EFI/*</t>
    </r>
    <r>
      <rPr>
        <sz val="11"/>
        <color rgb="FF000000"/>
        <rFont val="Calibri"/>
      </rPr>
      <t>):</t>
    </r>
    <r>
      <rPr>
        <sz val="11"/>
        <color rgb="FF000000"/>
        <rFont val="Calibri"/>
      </rPr>
      <t xml:space="preserve">
</t>
    </r>
    <r>
      <rPr>
        <sz val="11"/>
        <color rgb="FF000000"/>
        <rFont val="Calibri"/>
      </rPr>
      <t xml:space="preserve">- Mode is </t>
    </r>
    <r>
      <rPr>
        <b/>
        <sz val="11"/>
        <color rgb="FF000000"/>
        <rFont val="Calibri"/>
      </rPr>
      <t>0700</t>
    </r>
    <r>
      <rPr>
        <sz val="11"/>
        <color rgb="FF000000"/>
        <rFont val="Calibri"/>
      </rPr>
      <t xml:space="preserve"> or more restrictive</t>
    </r>
    <r>
      <rPr>
        <sz val="11"/>
        <color rgb="FF000000"/>
        <rFont val="Calibri"/>
      </rPr>
      <t xml:space="preserve">
</t>
    </r>
    <r>
      <rPr>
        <sz val="11"/>
        <color rgb="FF000000"/>
        <rFont val="Calibri"/>
      </rPr>
      <t xml:space="preserve">- For systems using BIOS (Files located in </t>
    </r>
    <r>
      <rPr>
        <b/>
        <sz val="11"/>
        <color rgb="FF000000"/>
        <rFont val="Calibri"/>
      </rPr>
      <t>/boot/grub2/*</t>
    </r>
    <r>
      <rPr>
        <sz val="11"/>
        <color rgb="FF000000"/>
        <rFont val="Calibri"/>
      </rPr>
      <t>):</t>
    </r>
    <r>
      <rPr>
        <sz val="11"/>
        <color rgb="FF000000"/>
        <rFont val="Calibri"/>
      </rPr>
      <t xml:space="preserve">
</t>
    </r>
    <r>
      <rPr>
        <sz val="11"/>
        <color rgb="FF000000"/>
        <rFont val="Calibri"/>
      </rPr>
      <t xml:space="preserve">- Mode is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Owner is the user </t>
    </r>
    <r>
      <rPr>
        <b/>
        <sz val="11"/>
        <color rgb="FF000000"/>
        <rFont val="Calibri"/>
      </rPr>
      <t>root</t>
    </r>
    <r>
      <rPr>
        <sz val="11"/>
        <color rgb="FF000000"/>
        <rFont val="Calibri"/>
      </rPr>
      <t xml:space="preserve">
</t>
    </r>
    <r>
      <rPr>
        <sz val="11"/>
        <color rgb="FF000000"/>
        <rFont val="Calibri"/>
      </rPr>
      <t xml:space="preserve">- Group owner is group </t>
    </r>
    <r>
      <rPr>
        <b/>
        <sz val="11"/>
        <color rgb="FF000000"/>
        <rFont val="Calibri"/>
      </rPr>
      <t>root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t>
    </r>
    <r>
      <rPr>
        <sz val="11"/>
        <color rgb="FF006096"/>
        <rFont val="Roboto Condensed"/>
      </rPr>
      <t xml:space="preserve">
</t>
    </r>
    <r>
      <rPr>
        <sz val="11"/>
        <color rgb="FF006096"/>
        <rFont val="Roboto Condensed"/>
      </rPr>
      <t xml:space="preserve">   file_mug_chk()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 l_out2=""</t>
    </r>
    <r>
      <rPr>
        <sz val="11"/>
        <color rgb="FF006096"/>
        <rFont val="Roboto Condensed"/>
      </rPr>
      <t xml:space="preserve">
</t>
    </r>
    <r>
      <rPr>
        <sz val="11"/>
        <color rgb="FF006096"/>
        <rFont val="Roboto Condensed"/>
      </rPr>
      <t xml:space="preserve">      [[ "$(dirname "$l_file")" =~ ^\/boot\/efi\/EFI ]] &amp;&amp; l_pmask="0077"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$l_mode &amp; $l_pmask )) -gt 0 ]; then</t>
    </r>
    <r>
      <rPr>
        <sz val="11"/>
        <color rgb="FF006096"/>
        <rFont val="Roboto Condensed"/>
      </rPr>
      <t xml:space="preserve">
</t>
    </r>
    <r>
      <rPr>
        <sz val="11"/>
        <color rgb="FF006096"/>
        <rFont val="Roboto Condensed"/>
      </rPr>
      <t xml:space="preserve">         l_out2="$l_out2\n   - Is mode \"$l_mode\" and should be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l_out="$l_out\n   - Is correctly mode: \"$l_mode\" which is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"$l_user" = "root" ]; then</t>
    </r>
    <r>
      <rPr>
        <sz val="11"/>
        <color rgb="FF006096"/>
        <rFont val="Roboto Condensed"/>
      </rPr>
      <t xml:space="preserve">
</t>
    </r>
    <r>
      <rPr>
        <sz val="11"/>
        <color rgb="FF006096"/>
        <rFont val="Roboto Condensed"/>
      </rPr>
      <t xml:space="preserve">         l_out="$l_out\n   - Is correctly owned by user: \"$l_user\""</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l_out2="$l_out2\n   - Is owned by user: \"$l_user\" and should be owned by user: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"$l_group" = "root" ]; then</t>
    </r>
    <r>
      <rPr>
        <sz val="11"/>
        <color rgb="FF006096"/>
        <rFont val="Roboto Condensed"/>
      </rPr>
      <t xml:space="preserve">
</t>
    </r>
    <r>
      <rPr>
        <sz val="11"/>
        <color rgb="FF006096"/>
        <rFont val="Roboto Condensed"/>
      </rPr>
      <t xml:space="preserve">         l_out="$l_out\n   - Is correctly group-owned by group: \"$l_user\""</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l_out2="$l_out2\n   - Is group-owned by group: \"$l_user\" and should be group-owned by group: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"$l_out" ] &amp;&amp; l_output="$l_output\n  - File: \"$l_file\"$l_out\n"</t>
    </r>
    <r>
      <rPr>
        <sz val="11"/>
        <color rgb="FF006096"/>
        <rFont val="Roboto Condensed"/>
      </rPr>
      <t xml:space="preserve">
</t>
    </r>
    <r>
      <rPr>
        <sz val="11"/>
        <color rgb="FF006096"/>
        <rFont val="Roboto Condensed"/>
      </rPr>
      <t xml:space="preserve">      [ -n "$l_out2" ] &amp;&amp; l_output2="$l_output2\n  - File: \"$l_file\"$l_out2\n"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l_gfile; do</t>
    </r>
    <r>
      <rPr>
        <sz val="11"/>
        <color rgb="FF006096"/>
        <rFont val="Roboto Condensed"/>
      </rPr>
      <t xml:space="preserve">
</t>
    </r>
    <r>
      <rPr>
        <sz val="11"/>
        <color rgb="FF006096"/>
        <rFont val="Roboto Condensed"/>
      </rPr>
      <t xml:space="preserve">      while read -r l_file l_mode l_user l_group; do</t>
    </r>
    <r>
      <rPr>
        <sz val="11"/>
        <color rgb="FF006096"/>
        <rFont val="Roboto Condensed"/>
      </rPr>
      <t xml:space="preserve">
</t>
    </r>
    <r>
      <rPr>
        <sz val="11"/>
        <color rgb="FF006096"/>
        <rFont val="Roboto Condensed"/>
      </rPr>
      <t xml:space="preserve">         file_mug_chk</t>
    </r>
    <r>
      <rPr>
        <sz val="11"/>
        <color rgb="FF006096"/>
        <rFont val="Roboto Condensed"/>
      </rPr>
      <t xml:space="preserve">
</t>
    </r>
    <r>
      <rPr>
        <sz val="11"/>
        <color rgb="FF006096"/>
        <rFont val="Roboto Condensed"/>
      </rPr>
      <t xml:space="preserve">      done &lt;&lt;&lt; "$(stat -Lc '%n %#a %U %G' "$l_gfile")"</t>
    </r>
    <r>
      <rPr>
        <sz val="11"/>
        <color rgb="FF006096"/>
        <rFont val="Roboto Condensed"/>
      </rPr>
      <t xml:space="preserve">
</t>
    </r>
    <r>
      <rPr>
        <sz val="11"/>
        <color rgb="FF006096"/>
        <rFont val="Roboto Condensed"/>
      </rPr>
      <t xml:space="preserve">   done &lt; &lt;(find /boot -type f \( -name 'grub*' -o -name 'user.cfg' \) -print0)</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Correctly set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 -n "$l_output" ] &amp;&amp; echo -e " - * Correctly set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</si>
  <si>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Additional Process Hardening</t>
  </si>
  <si>
    <t>1.5.1</t>
  </si>
  <si>
    <r>
      <rPr>
        <sz val="11"/>
        <rFont val="Calibri"/>
      </rPr>
      <t>Ensure address space layout randomization is enabled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</si>
  <si>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kernel.randomize_va_space = 2</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kernel.randomize_va_space = 2</t>
    </r>
    <r>
      <rPr>
        <sz val="11"/>
        <color rgb="FF006096"/>
        <rFont val="Roboto Condensed"/>
      </rPr>
      <t xml:space="preserve">
</t>
    </r>
    <r>
      <rPr>
        <sz val="11"/>
        <color rgb="FF006096"/>
        <rFont val="Roboto Condensed"/>
      </rPr>
      <t>" &gt;&gt; /etc/sysctl.d/60-kernel_sysctl.conf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t>
    </r>
    <r>
      <rPr>
        <sz val="11"/>
        <color rgb="FF000000"/>
        <rFont val="Calibri"/>
      </rPr>
      <t xml:space="preserve">
</t>
    </r>
    <r>
      <rPr>
        <sz val="11"/>
        <color rgb="FF006096"/>
        <rFont val="Roboto Condensed"/>
      </rPr>
      <t># sysctl -w kernel.randomize_va_space=2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</si>
  <si>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Address space layout randomization (ASLR) is an exploit mitigation technique which randomly arranges the address space of key data areas of a process.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</si>
  <si>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a_parlist=("kernel.randomize_va_space=2")</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\"$l_krp\"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</si>
  <si>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kernel.randomize_va_space = 2</t>
    </r>
  </si>
  <si>
    <t>1.5.2</t>
  </si>
  <si>
    <r>
      <rPr>
        <sz val="11"/>
        <rFont val="Calibri"/>
      </rPr>
      <t>Ensure ptrace_scope is restricted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</si>
  <si>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kernel.yama.ptrace_scope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kernel.yama.ptrace_scope = 1</t>
    </r>
    <r>
      <rPr>
        <sz val="11"/>
        <color rgb="FF006096"/>
        <rFont val="Roboto Condensed"/>
      </rPr>
      <t xml:space="preserve">
</t>
    </r>
    <r>
      <rPr>
        <sz val="11"/>
        <color rgb="FF006096"/>
        <rFont val="Roboto Condensed"/>
      </rPr>
      <t>" &gt;&gt; /etc/sysctl.d/60-kernel_sysctl.conf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t>
    </r>
    <r>
      <rPr>
        <sz val="11"/>
        <color rgb="FF000000"/>
        <rFont val="Calibri"/>
      </rPr>
      <t xml:space="preserve">
</t>
    </r>
    <r>
      <rPr>
        <sz val="11"/>
        <color rgb="FF006096"/>
        <rFont val="Roboto Condensed"/>
      </rPr>
      <t># sysctl -w kernel.yama.ptrace_scope=1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</si>
  <si>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The </t>
    </r>
    <r>
      <rPr>
        <b/>
        <sz val="11"/>
        <color rgb="FF000000"/>
        <rFont val="Calibri"/>
      </rPr>
      <t>ptrace()</t>
    </r>
    <r>
      <rPr>
        <sz val="11"/>
        <color rgb="FF000000"/>
        <rFont val="Calibri"/>
      </rPr>
      <t xml:space="preserve"> system call provides a means by which one process (the "tracer") may observe and control the execution of another process (the "tracee"), and examine and change the tracee's memory and registers.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</si>
  <si>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kernel.yama.ptrace_scope</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a_parlist=("kernel.yama.ptrace_scope=1")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\"$l_krp\"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</si>
  <si>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1.5.3</t>
  </si>
  <si>
    <r>
      <rPr>
        <sz val="11"/>
        <rFont val="Calibri"/>
      </rPr>
      <t>Ensure core dump backtraces are disabled</t>
    </r>
  </si>
  <si>
    <r>
      <rPr>
        <sz val="11"/>
        <color rgb="FF000000"/>
        <rFont val="Calibri"/>
      </rPr>
      <t xml:space="preserve">Create or edit the file </t>
    </r>
    <r>
      <rPr>
        <b/>
        <sz val="11"/>
        <color rgb="FF000000"/>
        <rFont val="Calibri"/>
      </rPr>
      <t>/etc/systemd/coredump.conf</t>
    </r>
    <r>
      <rPr>
        <sz val="11"/>
        <color rgb="FF000000"/>
        <rFont val="Calibri"/>
      </rPr>
      <t xml:space="preserve">, or a file in the </t>
    </r>
    <r>
      <rPr>
        <b/>
        <sz val="11"/>
        <color rgb="FF000000"/>
        <rFont val="Calibri"/>
      </rPr>
      <t>/etc/systemd/coredump.conf.d</t>
    </r>
    <r>
      <rPr>
        <sz val="11"/>
        <color rgb="FF000000"/>
        <rFont val="Calibri"/>
      </rPr>
      <t xml:space="preserve"> directory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Edit or add the following line in the </t>
    </r>
    <r>
      <rPr>
        <b/>
        <sz val="11"/>
        <color rgb="FF000000"/>
        <rFont val="Calibri"/>
      </rPr>
      <t>[Coredump]</t>
    </r>
    <r>
      <rPr>
        <sz val="11"/>
        <color rgb="FF000000"/>
        <rFont val="Calibri"/>
      </rPr>
      <t xml:space="preserve"> section:</t>
    </r>
    <r>
      <rPr>
        <sz val="11"/>
        <color rgb="FF000000"/>
        <rFont val="Calibri"/>
      </rPr>
      <t xml:space="preserve">
</t>
    </r>
    <r>
      <rPr>
        <sz val="11"/>
        <color rgb="FF006096"/>
        <rFont val="Roboto Condensed"/>
      </rPr>
      <t>ProcessSizeMax=0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/etc/systemd/coredump.conf.d/ ] &amp;&amp; mkdir /etc/systemd/coredump.conf.d/</t>
    </r>
    <r>
      <rPr>
        <sz val="11"/>
        <color rgb="FF006096"/>
        <rFont val="Roboto Condensed"/>
      </rPr>
      <t xml:space="preserve">
</t>
    </r>
    <r>
      <rPr>
        <sz val="11"/>
        <color rgb="FF006096"/>
        <rFont val="Roboto Condensed"/>
      </rPr>
      <t xml:space="preserve">   if grep -Psq -- '^\h*\[Coredump\]' /etc/systemd/coredump.conf.d/60-coredump.conf; then</t>
    </r>
    <r>
      <rPr>
        <sz val="11"/>
        <color rgb="FF006096"/>
        <rFont val="Roboto Condensed"/>
      </rPr>
      <t xml:space="preserve">
</t>
    </r>
    <r>
      <rPr>
        <sz val="11"/>
        <color rgb="FF006096"/>
        <rFont val="Roboto Condensed"/>
      </rPr>
      <t xml:space="preserve">      printf '%s\n' "ProcessSizeMax=0" &gt;&gt; /etc/systemd/coredump.conf.d/60-coredump.conf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"[Coredump]" "ProcessSizeMax=0" &gt;&gt; /etc/systemd/coredump.conf.d/60-coredump.conf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</si>
  <si>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 core dump is the memory of an executable program. It is generally used to determine why a program aborted. It can also be used to glean confidential information from a core file.</t>
    </r>
  </si>
  <si>
    <r>
      <rPr>
        <sz val="11"/>
        <color rgb="FF000000"/>
        <rFont val="Calibri"/>
      </rPr>
      <t xml:space="preserve">Run the following script to verify </t>
    </r>
    <r>
      <rPr>
        <b/>
        <sz val="11"/>
        <color rgb="FF000000"/>
        <rFont val="Calibri"/>
      </rPr>
      <t>ProcessSizeMax</t>
    </r>
    <r>
      <rPr>
        <sz val="11"/>
        <color rgb="FF000000"/>
        <rFont val="Calibri"/>
      </rPr>
      <t xml:space="preserve"> is set to </t>
    </r>
    <r>
      <rPr>
        <b/>
        <sz val="11"/>
        <color rgb="FF000000"/>
        <rFont val="Calibri"/>
      </rPr>
      <t>0</t>
    </r>
    <r>
      <rPr>
        <sz val="11"/>
        <color rgb="FF000000"/>
        <rFont val="Calibri"/>
      </rPr>
      <t xml:space="preserve"> in </t>
    </r>
    <r>
      <rPr>
        <b/>
        <sz val="11"/>
        <color rgb="FF000000"/>
        <rFont val="Calibri"/>
      </rPr>
      <t>/etc/systemd/coredump.conf</t>
    </r>
    <r>
      <rPr>
        <sz val="11"/>
        <color rgb="FF000000"/>
        <rFont val="Calibri"/>
      </rPr>
      <t xml:space="preserve"> or a file in the </t>
    </r>
    <r>
      <rPr>
        <b/>
        <sz val="11"/>
        <color rgb="FF000000"/>
        <rFont val="Calibri"/>
      </rPr>
      <t>/etc/systemd/coredump.conf.d/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a_parlist=("ProcessSizeMax=0")</t>
    </r>
    <r>
      <rPr>
        <sz val="11"/>
        <color rgb="FF006096"/>
        <rFont val="Roboto Condensed"/>
      </rPr>
      <t xml:space="preserve">
</t>
    </r>
    <r>
      <rPr>
        <sz val="11"/>
        <color rgb="FF006096"/>
        <rFont val="Roboto Condensed"/>
      </rPr>
      <t xml:space="preserve">   l_systemd_config_file="/etc/systemd/coredump.conf" # Main systemd configuration file</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A_out; declare -A A_out # Check config file(s) setting</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l_systemd_parameter="$(awk -F= '{print $1}' &lt;&lt;&lt; "$l_out" | xargs)"</t>
    </r>
    <r>
      <rPr>
        <sz val="11"/>
        <color rgb="FF006096"/>
        <rFont val="Roboto Condensed"/>
      </rPr>
      <t xml:space="preserve">
</t>
    </r>
    <r>
      <rPr>
        <sz val="11"/>
        <color rgb="FF006096"/>
        <rFont val="Roboto Condensed"/>
      </rPr>
      <t xml:space="preserve">               grep -Piq -- "^\h*$l_systemd_parameter_name\b" &lt;&lt;&lt; "$l_systemd_parameter" &amp;&amp; A_out+=(["$l_systemd_parameter"]="$l_file")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&lt;(/usr/bin/systemd-analyze cat-config "$l_systemd_config_file" | grep -Pio '^\h*([^#\n\r]+|#\h*\/[^#\n\r\h]+\.conf\b)')</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l_systemd_file_parameter_name l_systemd_file_parameter_value; do</t>
    </r>
    <r>
      <rPr>
        <sz val="11"/>
        <color rgb="FF006096"/>
        <rFont val="Roboto Condensed"/>
      </rPr>
      <t xml:space="preserve">
</t>
    </r>
    <r>
      <rPr>
        <sz val="11"/>
        <color rgb="FF006096"/>
        <rFont val="Roboto Condensed"/>
      </rPr>
      <t xml:space="preserve">            l_systemd_file_parameter_name="${l_systemd_file_parameter_name// /}"</t>
    </r>
    <r>
      <rPr>
        <sz val="11"/>
        <color rgb="FF006096"/>
        <rFont val="Roboto Condensed"/>
      </rPr>
      <t xml:space="preserve">
</t>
    </r>
    <r>
      <rPr>
        <sz val="11"/>
        <color rgb="FF006096"/>
        <rFont val="Roboto Condensed"/>
      </rPr>
      <t xml:space="preserve">            l_systemd_file_parameter_value="${l_systemd_file_parameter_value// /}"</t>
    </r>
    <r>
      <rPr>
        <sz val="11"/>
        <color rgb="FF006096"/>
        <rFont val="Roboto Condensed"/>
      </rPr>
      <t xml:space="preserve">
</t>
    </r>
    <r>
      <rPr>
        <sz val="11"/>
        <color rgb="FF006096"/>
        <rFont val="Roboto Condensed"/>
      </rPr>
      <t xml:space="preserve">            if grep -Piq "^\h*$l_systemd_parameter_value\b" &lt;&lt;&lt; "$l_systemd_file_parameter_value"; then</t>
    </r>
    <r>
      <rPr>
        <sz val="11"/>
        <color rgb="FF006096"/>
        <rFont val="Roboto Condensed"/>
      </rPr>
      <t xml:space="preserve">
</t>
    </r>
    <r>
      <rPr>
        <sz val="11"/>
        <color rgb="FF006096"/>
        <rFont val="Roboto Condensed"/>
      </rPr>
      <t xml:space="preserve">               l_output="$l_output\n - \"$l_systemd_parameter_name\" is correctly set to \"$l_systemd_file_parameter_value\"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incorrectly set to \"$l_systemd_file_parameter_value\" in \"$(printf '%s' "${A_out[@]}")\" and should have a value matching: \"$l_systemd_parameter_value\"\n"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-Pio -- "^\h*$l_systemd_parameter_name\h*=\h*\H+"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not set in an included file\n   ** Note: \"$l_systemd_parameter_name\"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l_systemd_parameter_name l_systemd_parameter_value; do # Assess and check parameters</t>
    </r>
    <r>
      <rPr>
        <sz val="11"/>
        <color rgb="FF006096"/>
        <rFont val="Roboto Condensed"/>
      </rPr>
      <t xml:space="preserve">
</t>
    </r>
    <r>
      <rPr>
        <sz val="11"/>
        <color rgb="FF006096"/>
        <rFont val="Roboto Condensed"/>
      </rPr>
      <t xml:space="preserve">      l_systemd_parameter_name="${l_systemd_parameter_name// /}"</t>
    </r>
    <r>
      <rPr>
        <sz val="11"/>
        <color rgb="FF006096"/>
        <rFont val="Roboto Condensed"/>
      </rPr>
      <t xml:space="preserve">
</t>
    </r>
    <r>
      <rPr>
        <sz val="11"/>
        <color rgb="FF006096"/>
        <rFont val="Roboto Condensed"/>
      </rPr>
      <t xml:space="preserve">      l_systemd_parameter_value="${l_systemd_parameter_value// /}"</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</si>
  <si>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ProcessSizeMax=2G</t>
    </r>
  </si>
  <si>
    <t>1.5.4</t>
  </si>
  <si>
    <r>
      <rPr>
        <sz val="11"/>
        <rFont val="Calibri"/>
      </rPr>
      <t>Ensure core dump storage is disabled</t>
    </r>
  </si>
  <si>
    <r>
      <rPr>
        <sz val="11"/>
        <color rgb="FF000000"/>
        <rFont val="Calibri"/>
      </rPr>
      <t xml:space="preserve">Create or edit the file </t>
    </r>
    <r>
      <rPr>
        <b/>
        <sz val="11"/>
        <color rgb="FF000000"/>
        <rFont val="Calibri"/>
      </rPr>
      <t>/etc/systemd/coredump.conf</t>
    </r>
    <r>
      <rPr>
        <sz val="11"/>
        <color rgb="FF000000"/>
        <rFont val="Calibri"/>
      </rPr>
      <t xml:space="preserve">, or a file in the </t>
    </r>
    <r>
      <rPr>
        <b/>
        <sz val="11"/>
        <color rgb="FF000000"/>
        <rFont val="Calibri"/>
      </rPr>
      <t>/etc/systemd/coredump.conf.d</t>
    </r>
    <r>
      <rPr>
        <sz val="11"/>
        <color rgb="FF000000"/>
        <rFont val="Calibri"/>
      </rPr>
      <t xml:space="preserve"> directory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Edit or add the following line in the </t>
    </r>
    <r>
      <rPr>
        <b/>
        <sz val="11"/>
        <color rgb="FF000000"/>
        <rFont val="Calibri"/>
      </rPr>
      <t>[Coredump]</t>
    </r>
    <r>
      <rPr>
        <sz val="11"/>
        <color rgb="FF000000"/>
        <rFont val="Calibri"/>
      </rPr>
      <t xml:space="preserve"> section:</t>
    </r>
    <r>
      <rPr>
        <sz val="11"/>
        <color rgb="FF000000"/>
        <rFont val="Calibri"/>
      </rPr>
      <t xml:space="preserve">
</t>
    </r>
    <r>
      <rPr>
        <sz val="11"/>
        <color rgb="FF006096"/>
        <rFont val="Roboto Condensed"/>
      </rPr>
      <t>Storage=none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/etc/systemd/coredump.conf.d/ ] &amp;&amp; mkdir /etc/systemd/coredump.conf.d/</t>
    </r>
    <r>
      <rPr>
        <sz val="11"/>
        <color rgb="FF006096"/>
        <rFont val="Roboto Condensed"/>
      </rPr>
      <t xml:space="preserve">
</t>
    </r>
    <r>
      <rPr>
        <sz val="11"/>
        <color rgb="FF006096"/>
        <rFont val="Roboto Condensed"/>
      </rPr>
      <t xml:space="preserve">   if grep -Psq -- '^\h*\[Coredump\]' /etc/systemd/coredump.conf.d/60-coredump.conf; then</t>
    </r>
    <r>
      <rPr>
        <sz val="11"/>
        <color rgb="FF006096"/>
        <rFont val="Roboto Condensed"/>
      </rPr>
      <t xml:space="preserve">
</t>
    </r>
    <r>
      <rPr>
        <sz val="11"/>
        <color rgb="FF006096"/>
        <rFont val="Roboto Condensed"/>
      </rPr>
      <t xml:space="preserve">      printf '%s\n' "Storage=none" &gt;&gt; /etc/systemd/coredump.conf.d/60-coredump.conf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"[Coredump]" "Storage=none" &gt;&gt; /etc/systemd/coredump.conf.d/60-coredump.conf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</si>
  <si>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Run the following script to verify </t>
    </r>
    <r>
      <rPr>
        <b/>
        <sz val="11"/>
        <color rgb="FF000000"/>
        <rFont val="Calibri"/>
      </rPr>
      <t>Storage</t>
    </r>
    <r>
      <rPr>
        <sz val="11"/>
        <color rgb="FF000000"/>
        <rFont val="Calibri"/>
      </rPr>
      <t xml:space="preserve"> is set to </t>
    </r>
    <r>
      <rPr>
        <b/>
        <sz val="11"/>
        <color rgb="FF000000"/>
        <rFont val="Calibri"/>
      </rPr>
      <t>none</t>
    </r>
    <r>
      <rPr>
        <sz val="11"/>
        <color rgb="FF000000"/>
        <rFont val="Calibri"/>
      </rPr>
      <t xml:space="preserve"> in </t>
    </r>
    <r>
      <rPr>
        <b/>
        <sz val="11"/>
        <color rgb="FF000000"/>
        <rFont val="Calibri"/>
      </rPr>
      <t>/etc/systemd/coredump.conf</t>
    </r>
    <r>
      <rPr>
        <sz val="11"/>
        <color rgb="FF000000"/>
        <rFont val="Calibri"/>
      </rPr>
      <t xml:space="preserve"> or a file in the </t>
    </r>
    <r>
      <rPr>
        <b/>
        <sz val="11"/>
        <color rgb="FF000000"/>
        <rFont val="Calibri"/>
      </rPr>
      <t>/etc/systemd/coredump.conf.d/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a_parlist=("Storage=none")</t>
    </r>
    <r>
      <rPr>
        <sz val="11"/>
        <color rgb="FF006096"/>
        <rFont val="Roboto Condensed"/>
      </rPr>
      <t xml:space="preserve">
</t>
    </r>
    <r>
      <rPr>
        <sz val="11"/>
        <color rgb="FF006096"/>
        <rFont val="Roboto Condensed"/>
      </rPr>
      <t xml:space="preserve">   l_systemd_config_file="/etc/systemd/coredump.conf" # Main systemd configuration file</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A_out; declare -A A_out # Check config file(s) setting</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l_systemd_parameter="$(awk -F= '{print $1}' &lt;&lt;&lt; "$l_out" | xargs)"</t>
    </r>
    <r>
      <rPr>
        <sz val="11"/>
        <color rgb="FF006096"/>
        <rFont val="Roboto Condensed"/>
      </rPr>
      <t xml:space="preserve">
</t>
    </r>
    <r>
      <rPr>
        <sz val="11"/>
        <color rgb="FF006096"/>
        <rFont val="Roboto Condensed"/>
      </rPr>
      <t xml:space="preserve">               grep -Piq -- "^\h*$l_systemd_parameter_name\b" &lt;&lt;&lt; "$l_systemd_parameter" &amp;&amp; A_out+=(["$l_systemd_parameter"]="$l_file")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&lt;(/usr/bin/systemd-analyze cat-config "$l_systemd_config_file" | grep -Pio '^\h*([^#\n\r]+|#\h*\/[^#\n\r\h]+\.conf\b)')</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l_systemd_file_parameter_name l_systemd_file_parameter_value; do</t>
    </r>
    <r>
      <rPr>
        <sz val="11"/>
        <color rgb="FF006096"/>
        <rFont val="Roboto Condensed"/>
      </rPr>
      <t xml:space="preserve">
</t>
    </r>
    <r>
      <rPr>
        <sz val="11"/>
        <color rgb="FF006096"/>
        <rFont val="Roboto Condensed"/>
      </rPr>
      <t xml:space="preserve">            l_systemd_file_parameter_name="${l_systemd_file_parameter_name// /}"</t>
    </r>
    <r>
      <rPr>
        <sz val="11"/>
        <color rgb="FF006096"/>
        <rFont val="Roboto Condensed"/>
      </rPr>
      <t xml:space="preserve">
</t>
    </r>
    <r>
      <rPr>
        <sz val="11"/>
        <color rgb="FF006096"/>
        <rFont val="Roboto Condensed"/>
      </rPr>
      <t xml:space="preserve">            l_systemd_file_parameter_value="${l_systemd_file_parameter_value// /}"</t>
    </r>
    <r>
      <rPr>
        <sz val="11"/>
        <color rgb="FF006096"/>
        <rFont val="Roboto Condensed"/>
      </rPr>
      <t xml:space="preserve">
</t>
    </r>
    <r>
      <rPr>
        <sz val="11"/>
        <color rgb="FF006096"/>
        <rFont val="Roboto Condensed"/>
      </rPr>
      <t xml:space="preserve">            if grep -Piq "^\h*$l_systemd_parameter_value\b" &lt;&lt;&lt; "$l_systemd_file_parameter_value"; then</t>
    </r>
    <r>
      <rPr>
        <sz val="11"/>
        <color rgb="FF006096"/>
        <rFont val="Roboto Condensed"/>
      </rPr>
      <t xml:space="preserve">
</t>
    </r>
    <r>
      <rPr>
        <sz val="11"/>
        <color rgb="FF006096"/>
        <rFont val="Roboto Condensed"/>
      </rPr>
      <t xml:space="preserve">               l_output="$l_output\n - \"$l_systemd_parameter_name\" is correctly set to \"$l_systemd_file_parameter_value\"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incorrectly set to \"$l_systemd_file_parameter_value\" in \"$(printf '%s' "${A_out[@]}")\" and should have a value matching: \"$l_systemd_parameter_value\"\n"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-Pio -- "^\h*$l_systemd_parameter_name\h*=\h*\H+"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not set in an included file\n   ** Note: \"$l_systemd_parameter_name\"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l_systemd_parameter_name l_systemd_parameter_value; do # Assess and check parameters</t>
    </r>
    <r>
      <rPr>
        <sz val="11"/>
        <color rgb="FF006096"/>
        <rFont val="Roboto Condensed"/>
      </rPr>
      <t xml:space="preserve">
</t>
    </r>
    <r>
      <rPr>
        <sz val="11"/>
        <color rgb="FF006096"/>
        <rFont val="Roboto Condensed"/>
      </rPr>
      <t xml:space="preserve">      l_systemd_parameter_name="${l_systemd_parameter_name// /}"</t>
    </r>
    <r>
      <rPr>
        <sz val="11"/>
        <color rgb="FF006096"/>
        <rFont val="Roboto Condensed"/>
      </rPr>
      <t xml:space="preserve">
</t>
    </r>
    <r>
      <rPr>
        <sz val="11"/>
        <color rgb="FF006096"/>
        <rFont val="Roboto Condensed"/>
      </rPr>
      <t xml:space="preserve">      l_systemd_parameter_value="${l_systemd_parameter_value// /}"</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</si>
  <si>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system wide crypto policy</t>
  </si>
  <si>
    <t>1.6.1</t>
  </si>
  <si>
    <r>
      <rPr>
        <sz val="11"/>
        <rFont val="Calibri"/>
      </rPr>
      <t>Ensure system wide crypto policy is not set to legacy</t>
    </r>
  </si>
  <si>
    <r>
      <rPr>
        <sz val="11"/>
        <color rgb="FF000000"/>
        <rFont val="Calibri"/>
      </rPr>
      <t>Run the following command to change the system-wide crypto policy</t>
    </r>
    <r>
      <rPr>
        <sz val="11"/>
        <color rgb="FF000000"/>
        <rFont val="Calibri"/>
      </rPr>
      <t xml:space="preserve">
</t>
    </r>
    <r>
      <rPr>
        <sz val="11"/>
        <color rgb="FF006096"/>
        <rFont val="Roboto Condensed"/>
      </rPr>
      <t># update-crypto-policies --set &lt;CRYPTO POLICY&gt;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t>
    </r>
    <r>
      <rPr>
        <sz val="11"/>
        <color rgb="FF006096"/>
        <rFont val="Roboto Condensed"/>
      </rPr>
      <t xml:space="preserve">
</t>
    </r>
    <r>
      <rPr>
        <sz val="11"/>
        <color rgb="FF000000"/>
        <rFont val="Calibri"/>
      </rPr>
      <t xml:space="preserve">
</t>
    </r>
    <r>
      <rPr>
        <sz val="11"/>
        <color rgb="FF000000"/>
        <rFont val="Calibri"/>
      </rPr>
      <t>Run the following to make the updated system-wide crypto policy active</t>
    </r>
    <r>
      <rPr>
        <sz val="11"/>
        <color rgb="FF000000"/>
        <rFont val="Calibri"/>
      </rPr>
      <t xml:space="preserve">
</t>
    </r>
    <r>
      <rPr>
        <sz val="11"/>
        <color rgb="FF006096"/>
        <rFont val="Roboto Condensed"/>
      </rPr>
      <t># update-crypto-policies</t>
    </r>
    <r>
      <rPr>
        <sz val="11"/>
        <color rgb="FF006096"/>
        <rFont val="Roboto Condensed"/>
      </rPr>
      <t xml:space="preserve">
</t>
    </r>
  </si>
  <si>
    <r>
      <rPr>
        <sz val="11"/>
        <color rgb="FF000000"/>
        <rFont val="Calibri"/>
      </rPr>
      <t>When a system-wide policy is set up, the default behavior of applications will be to follow the policy. Applications will be unable to use algorithms andprotocols that do not meet the policy, unless you explicitly request the application to do so.</t>
    </r>
    <r>
      <rPr>
        <sz val="11"/>
        <color rgb="FF000000"/>
        <rFont val="Calibri"/>
      </rPr>
      <t xml:space="preserve">
</t>
    </r>
    <r>
      <rPr>
        <sz val="11"/>
        <color rgb="FF000000"/>
        <rFont val="Calibri"/>
      </rPr>
      <t>The system-wide crypto-policies followed by the crypto core components allow consistently deprecating and disabling algorithms system-wide.</t>
    </r>
    <r>
      <rPr>
        <sz val="11"/>
        <color rgb="FF000000"/>
        <rFont val="Calibri"/>
      </rPr>
      <t xml:space="preserve">
</t>
    </r>
    <r>
      <rPr>
        <sz val="11"/>
        <color rgb="FF000000"/>
        <rFont val="Calibri"/>
      </rPr>
      <t xml:space="preserve">The </t>
    </r>
    <r>
      <rPr>
        <b/>
        <sz val="11"/>
        <color rgb="FF000000"/>
        <rFont val="Calibri"/>
      </rPr>
      <t>LEGACY</t>
    </r>
    <r>
      <rPr>
        <sz val="11"/>
        <color rgb="FF000000"/>
        <rFont val="Calibri"/>
      </rPr>
      <t xml:space="preserve"> policy ensures maximum compatibility with version 5 of the operating system and earlier; it is less secure due to an increased attack surface. In addition to the </t>
    </r>
    <r>
      <rPr>
        <b/>
        <sz val="11"/>
        <color rgb="FF000000"/>
        <rFont val="Calibri"/>
      </rPr>
      <t>DEFAULT</t>
    </r>
    <r>
      <rPr>
        <sz val="11"/>
        <color rgb="FF000000"/>
        <rFont val="Calibri"/>
      </rPr>
      <t xml:space="preserve"> level algorithms and protocols, it includes support for the </t>
    </r>
    <r>
      <rPr>
        <b/>
        <sz val="11"/>
        <color rgb="FF000000"/>
        <rFont val="Calibri"/>
      </rPr>
      <t>TLS 1.0</t>
    </r>
    <r>
      <rPr>
        <sz val="11"/>
        <color rgb="FF000000"/>
        <rFont val="Calibri"/>
      </rPr>
      <t xml:space="preserve"> and </t>
    </r>
    <r>
      <rPr>
        <b/>
        <sz val="11"/>
        <color rgb="FF000000"/>
        <rFont val="Calibri"/>
      </rPr>
      <t>1.1</t>
    </r>
    <r>
      <rPr>
        <sz val="11"/>
        <color rgb="FF000000"/>
        <rFont val="Calibri"/>
      </rPr>
      <t xml:space="preserve"> protocols. The algorithms </t>
    </r>
    <r>
      <rPr>
        <b/>
        <sz val="11"/>
        <color rgb="FF000000"/>
        <rFont val="Calibri"/>
      </rPr>
      <t>DSA</t>
    </r>
    <r>
      <rPr>
        <sz val="11"/>
        <color rgb="FF000000"/>
        <rFont val="Calibri"/>
      </rPr>
      <t xml:space="preserve">, </t>
    </r>
    <r>
      <rPr>
        <b/>
        <sz val="11"/>
        <color rgb="FF000000"/>
        <rFont val="Calibri"/>
      </rPr>
      <t>3DES</t>
    </r>
    <r>
      <rPr>
        <sz val="11"/>
        <color rgb="FF000000"/>
        <rFont val="Calibri"/>
      </rPr>
      <t xml:space="preserve">, and </t>
    </r>
    <r>
      <rPr>
        <b/>
        <sz val="11"/>
        <color rgb="FF000000"/>
        <rFont val="Calibri"/>
      </rPr>
      <t>RC4</t>
    </r>
    <r>
      <rPr>
        <sz val="11"/>
        <color rgb="FF000000"/>
        <rFont val="Calibri"/>
      </rPr>
      <t xml:space="preserve"> are allowed, while </t>
    </r>
    <r>
      <rPr>
        <b/>
        <sz val="11"/>
        <color rgb="FF000000"/>
        <rFont val="Calibri"/>
      </rPr>
      <t>RSA keys</t>
    </r>
    <r>
      <rPr>
        <sz val="11"/>
        <color rgb="FF000000"/>
        <rFont val="Calibri"/>
      </rPr>
      <t xml:space="preserve"> and </t>
    </r>
    <r>
      <rPr>
        <b/>
        <sz val="11"/>
        <color rgb="FF000000"/>
        <rFont val="Calibri"/>
      </rPr>
      <t>Diffie-Hellman</t>
    </r>
    <r>
      <rPr>
        <sz val="11"/>
        <color rgb="FF000000"/>
        <rFont val="Calibri"/>
      </rPr>
      <t xml:space="preserve"> parameters are accepted if they are at least 1023 bits long.</t>
    </r>
  </si>
  <si>
    <r>
      <rPr>
        <sz val="11"/>
        <color rgb="FF000000"/>
        <rFont val="Calibri"/>
      </rPr>
      <t xml:space="preserve">Environments that require compatibility with older insecure protocols may require the useof the less secure </t>
    </r>
    <r>
      <rPr>
        <b/>
        <sz val="11"/>
        <color rgb="FF000000"/>
        <rFont val="Calibri"/>
      </rPr>
      <t>LEGACY</t>
    </r>
    <r>
      <rPr>
        <sz val="11"/>
        <color rgb="FF000000"/>
        <rFont val="Calibri"/>
      </rPr>
      <t xml:space="preserve"> policy level.</t>
    </r>
  </si>
  <si>
    <r>
      <rPr>
        <sz val="11"/>
        <color rgb="FF000000"/>
        <rFont val="Calibri"/>
      </rPr>
      <t xml:space="preserve">Run the following command to verify that the system-wide crypto policy is not </t>
    </r>
    <r>
      <rPr>
        <b/>
        <sz val="11"/>
        <color rgb="FF000000"/>
        <rFont val="Calibri"/>
      </rPr>
      <t>LEGACY</t>
    </r>
    <r>
      <rPr>
        <sz val="11"/>
        <color rgb="FF000000"/>
        <rFont val="Calibri"/>
      </rPr>
      <t xml:space="preserve">
</t>
    </r>
    <r>
      <rPr>
        <sz val="11"/>
        <color rgb="FF006096"/>
        <rFont val="Roboto Condensed"/>
      </rPr>
      <t># grep -Pi '^\h*LEGACY\b' /etc/crypto-policies/config</t>
    </r>
    <r>
      <rPr>
        <sz val="11"/>
        <color rgb="FF006096"/>
        <rFont val="Roboto Condensed"/>
      </rPr>
      <t xml:space="preserve">
</t>
    </r>
    <r>
      <rPr>
        <sz val="11"/>
        <color rgb="FF000000"/>
        <rFont val="Calibri"/>
      </rPr>
      <t xml:space="preserve">
</t>
    </r>
    <r>
      <rPr>
        <sz val="11"/>
        <color rgb="FF000000"/>
        <rFont val="Calibri"/>
      </rPr>
      <t>Verify that no lines are returned</t>
    </r>
  </si>
  <si>
    <r>
      <rPr>
        <sz val="11"/>
        <color rgb="FF000000"/>
        <rFont val="Calibri"/>
      </rPr>
      <t>DEFAULT</t>
    </r>
  </si>
  <si>
    <t>1.6.2</t>
  </si>
  <si>
    <r>
      <rPr>
        <sz val="11"/>
        <rFont val="Calibri"/>
      </rPr>
      <t>Ensure system wide crypto policy is not set in sshd configuration</t>
    </r>
  </si>
  <si>
    <r>
      <rPr>
        <sz val="11"/>
        <color rgb="FF000000"/>
        <rFont val="Calibri"/>
      </rPr>
      <t>Run the following commands:</t>
    </r>
    <r>
      <rPr>
        <sz val="11"/>
        <color rgb="FF000000"/>
        <rFont val="Calibri"/>
      </rPr>
      <t xml:space="preserve">
</t>
    </r>
    <r>
      <rPr>
        <sz val="11"/>
        <color rgb="FF006096"/>
        <rFont val="Roboto Condensed"/>
      </rPr>
      <t># sed -ri "s/^\s*(CRYPTO_POLICY\s*=.*)$/# \1/" /etc/sysconfig/sshd</t>
    </r>
    <r>
      <rPr>
        <sz val="11"/>
        <color rgb="FF006096"/>
        <rFont val="Roboto Condensed"/>
      </rPr>
      <t xml:space="preserve">
</t>
    </r>
    <r>
      <rPr>
        <sz val="11"/>
        <color rgb="FF006096"/>
        <rFont val="Roboto Condensed"/>
      </rPr>
      <t># systemctl reload sshd</t>
    </r>
    <r>
      <rPr>
        <sz val="11"/>
        <color rgb="FF006096"/>
        <rFont val="Roboto Condensed"/>
      </rPr>
      <t xml:space="preserve">
</t>
    </r>
  </si>
  <si>
    <r>
      <rPr>
        <sz val="11"/>
        <color rgb="FF000000"/>
        <rFont val="Calibri"/>
      </rPr>
      <t>System-wide Crypto policy can be over-ridden or opted out of for openSSH</t>
    </r>
  </si>
  <si>
    <r>
      <rPr>
        <sz val="11"/>
        <color rgb="FF000000"/>
        <rFont val="Calibri"/>
      </rPr>
      <t>Run the following command:</t>
    </r>
    <r>
      <rPr>
        <sz val="11"/>
        <color rgb="FF000000"/>
        <rFont val="Calibri"/>
      </rPr>
      <t xml:space="preserve">
</t>
    </r>
    <r>
      <rPr>
        <sz val="11"/>
        <color rgb="FF006096"/>
        <rFont val="Roboto Condensed"/>
      </rPr>
      <t># grep -Pi '^\h*CRYPTO_POLICY\h*=' /etc/sysconfig/sshd</t>
    </r>
    <r>
      <rPr>
        <sz val="11"/>
        <color rgb="FF006096"/>
        <rFont val="Roboto Condensed"/>
      </rPr>
      <t xml:space="preserve">
</t>
    </r>
    <r>
      <rPr>
        <sz val="11"/>
        <color rgb="FF000000"/>
        <rFont val="Calibri"/>
      </rPr>
      <t xml:space="preserve">
</t>
    </r>
    <r>
      <rPr>
        <sz val="11"/>
        <color rgb="FF000000"/>
        <rFont val="Calibri"/>
      </rPr>
      <t>No output should be returned</t>
    </r>
  </si>
  <si>
    <t>1.6.3</t>
  </si>
  <si>
    <r>
      <rPr>
        <sz val="11"/>
        <rFont val="Calibri"/>
      </rPr>
      <t>Ensure system wide crypto policy disables sha1 hash and signature support</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</si>
  <si>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NO-SHA1.pmod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lines:</t>
    </r>
    <r>
      <rPr>
        <sz val="11"/>
        <color rgb="FF000000"/>
        <rFont val="Calibri"/>
      </rPr>
      <t xml:space="preserve">
</t>
    </r>
    <r>
      <rPr>
        <sz val="11"/>
        <color rgb="FF006096"/>
        <rFont val="Roboto Condensed"/>
      </rPr>
      <t>hash = -SHA1</t>
    </r>
    <r>
      <rPr>
        <sz val="11"/>
        <color rgb="FF006096"/>
        <rFont val="Roboto Condensed"/>
      </rPr>
      <t xml:space="preserve">
</t>
    </r>
    <r>
      <rPr>
        <sz val="11"/>
        <color rgb="FF006096"/>
        <rFont val="Roboto Condensed"/>
      </rPr>
      <t>sign = -*-SHA1</t>
    </r>
    <r>
      <rPr>
        <sz val="11"/>
        <color rgb="FF006096"/>
        <rFont val="Roboto Condensed"/>
      </rPr>
      <t xml:space="preserve">
</t>
    </r>
    <r>
      <rPr>
        <sz val="11"/>
        <color rgb="FF006096"/>
        <rFont val="Roboto Condensed"/>
      </rPr>
      <t>sha1_in_certs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dropping the SHA1 hash and signature support" "hash = -SHA1" "sign = -*-SHA1" "sha1_in_certs = 0" &gt;&gt; /etc/crypto-policies/policies/modules/NO-SHA1.pmod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</si>
  <si>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SHA-1 (Secure Hash Algorithm) is a cryptographic hash function that produces a 160 bit hash value.</t>
    </r>
  </si>
  <si>
    <r>
      <rPr>
        <sz val="11"/>
        <color rgb="FF000000"/>
        <rFont val="Calibri"/>
      </rPr>
      <t xml:space="preserve">Run the following commands to verify </t>
    </r>
    <r>
      <rPr>
        <b/>
        <sz val="11"/>
        <color rgb="FF000000"/>
        <rFont val="Calibri"/>
      </rPr>
      <t>SHA1</t>
    </r>
    <r>
      <rPr>
        <sz val="11"/>
        <color rgb="FF000000"/>
        <rFont val="Calibri"/>
      </rPr>
      <t xml:space="preserve"> hash and signature support has been disabled:</t>
    </r>
    <r>
      <rPr>
        <sz val="11"/>
        <color rgb="FF000000"/>
        <rFont val="Calibri"/>
      </rPr>
      <t xml:space="preserve">
</t>
    </r>
    <r>
      <rPr>
        <sz val="11"/>
        <color rgb="FF000000"/>
        <rFont val="Calibri"/>
      </rPr>
      <t xml:space="preserve">Run the following command to verify that the </t>
    </r>
    <r>
      <rPr>
        <b/>
        <sz val="11"/>
        <color rgb="FF000000"/>
        <rFont val="Calibri"/>
      </rPr>
      <t>hash</t>
    </r>
    <r>
      <rPr>
        <sz val="11"/>
        <color rgb="FF000000"/>
        <rFont val="Calibri"/>
      </rPr>
      <t xml:space="preserve"> and </t>
    </r>
    <r>
      <rPr>
        <b/>
        <sz val="11"/>
        <color rgb="FF000000"/>
        <rFont val="Calibri"/>
      </rPr>
      <t>sign</t>
    </r>
    <r>
      <rPr>
        <sz val="11"/>
        <color rgb="FF000000"/>
        <rFont val="Calibri"/>
      </rPr>
      <t xml:space="preserve"> lines do not include the </t>
    </r>
    <r>
      <rPr>
        <b/>
        <sz val="11"/>
        <color rgb="FF000000"/>
        <rFont val="Calibri"/>
      </rPr>
      <t>SHA1</t>
    </r>
    <r>
      <rPr>
        <sz val="11"/>
        <color rgb="FF000000"/>
        <rFont val="Calibri"/>
      </rPr>
      <t xml:space="preserve"> hash:</t>
    </r>
    <r>
      <rPr>
        <sz val="11"/>
        <color rgb="FF000000"/>
        <rFont val="Calibri"/>
      </rPr>
      <t xml:space="preserve">
</t>
    </r>
    <r>
      <rPr>
        <sz val="11"/>
        <color rgb="FF006096"/>
        <rFont val="Roboto Condensed"/>
      </rPr>
      <t># awk -F= '($1~/(hash|sign)/ &amp;&amp; $2~/SHA1/ &amp;&amp; $2!~/^\s*\-\s*([^#\n\r]+)?SHA1/){print}' /etc/crypto-policies/state/CURRENT.pol</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
    </r>
    <r>
      <rPr>
        <b/>
        <sz val="11"/>
        <color rgb="FF000000"/>
        <rFont val="Calibri"/>
      </rPr>
      <t>sha1_in_certs</t>
    </r>
    <r>
      <rPr>
        <sz val="11"/>
        <color rgb="FF000000"/>
        <rFont val="Calibri"/>
      </rPr>
      <t xml:space="preserve"> is set to </t>
    </r>
    <r>
      <rPr>
        <b/>
        <sz val="11"/>
        <color rgb="FF000000"/>
        <rFont val="Calibri"/>
      </rPr>
      <t>0</t>
    </r>
    <r>
      <rPr>
        <sz val="11"/>
        <color rgb="FF000000"/>
        <rFont val="Calibri"/>
      </rPr>
      <t xml:space="preserve"> (disabled):</t>
    </r>
    <r>
      <rPr>
        <sz val="11"/>
        <color rgb="FF000000"/>
        <rFont val="Calibri"/>
      </rPr>
      <t xml:space="preserve">
</t>
    </r>
    <r>
      <rPr>
        <sz val="11"/>
        <color rgb="FF006096"/>
        <rFont val="Roboto Condensed"/>
      </rPr>
      <t># grep -Psi -- '^\h*sha1_in_certs\h*=\h*' /etc/crypto-policies/state/CURRENT.pol</t>
    </r>
    <r>
      <rPr>
        <sz val="11"/>
        <color rgb="FF006096"/>
        <rFont val="Roboto Condensed"/>
      </rPr>
      <t xml:space="preserve">
</t>
    </r>
    <r>
      <rPr>
        <sz val="11"/>
        <color rgb="FF006096"/>
        <rFont val="Roboto Condensed"/>
      </rPr>
      <t>sha1_in_certs = 0</t>
    </r>
    <r>
      <rPr>
        <sz val="11"/>
        <color rgb="FF006096"/>
        <rFont val="Roboto Condensed"/>
      </rPr>
      <t xml:space="preserve">
</t>
    </r>
  </si>
  <si>
    <t>1.6.4</t>
  </si>
  <si>
    <r>
      <rPr>
        <sz val="11"/>
        <rFont val="Calibri"/>
      </rPr>
      <t>Ensure system wide crypto policy disables macs less than 128 bits</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</si>
  <si>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NO-WEAKMAC.pmod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following lines:</t>
    </r>
    <r>
      <rPr>
        <sz val="11"/>
        <color rgb="FF000000"/>
        <rFont val="Calibri"/>
      </rPr>
      <t xml:space="preserve">
</t>
    </r>
    <r>
      <rPr>
        <sz val="11"/>
        <color rgb="FF006096"/>
        <rFont val="Roboto Condensed"/>
      </rPr>
      <t>mac = -*-64* # Disables weak macs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macs" "mac = -*-64" &gt;&gt; /etc/crypto-policies/policies/modules/NO-WEAKMAC.pmod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DEFAULT:NO-SHA1:NO-WEAKMAC</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</si>
  <si>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Message Authentication Code (MAC) algorithm is a family of cryptographic functions that is parameterized by a symmetric key. Each of the functions can act on input data (called a “message”) of variable length to produce an output value of a specified length. The output value is called the MAC of the input message.</t>
    </r>
    <r>
      <rPr>
        <sz val="11"/>
        <color rgb="FF000000"/>
        <rFont val="Calibri"/>
      </rPr>
      <t xml:space="preserve">
</t>
    </r>
    <r>
      <rPr>
        <sz val="11"/>
        <color rgb="FF000000"/>
        <rFont val="Calibri"/>
      </rPr>
      <t>A MAC algorithm can be used to provide data-origin authentication and data-integrity protection</t>
    </r>
  </si>
  <si>
    <r>
      <rPr>
        <sz val="11"/>
        <color rgb="FF000000"/>
        <rFont val="Calibri"/>
      </rPr>
      <t>Run the following script to verify weak MACs are disabled:</t>
    </r>
    <r>
      <rPr>
        <sz val="11"/>
        <color rgb="FF000000"/>
        <rFont val="Calibri"/>
      </rPr>
      <t xml:space="preserve">
</t>
    </r>
    <r>
      <rPr>
        <sz val="11"/>
        <color rgb="FF006096"/>
        <rFont val="Roboto Condensed"/>
      </rPr>
      <t># grep -Pi -- '^\h*mac\h*=\h*([^#\n\r]+)?-64\b' /etc/crypto-policies/state/CURRENT.pol</t>
    </r>
    <r>
      <rPr>
        <sz val="11"/>
        <color rgb="FF006096"/>
        <rFont val="Roboto Condensed"/>
      </rPr>
      <t xml:space="preserve">
</t>
    </r>
    <r>
      <rPr>
        <sz val="11"/>
        <color rgb="FF006096"/>
        <rFont val="Roboto Condensed"/>
      </rPr>
      <t>Nothing should be returned</t>
    </r>
    <r>
      <rPr>
        <sz val="11"/>
        <color rgb="FF006096"/>
        <rFont val="Roboto Condensed"/>
      </rPr>
      <t xml:space="preserve">
</t>
    </r>
  </si>
  <si>
    <t>1.6.5</t>
  </si>
  <si>
    <r>
      <rPr>
        <sz val="11"/>
        <rFont val="Calibri"/>
      </rPr>
      <t>Ensure system wide crypto policy disables cbc for ssh</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</si>
  <si>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t>
    </r>
    <r>
      <rPr>
        <b/>
        <sz val="11"/>
        <color rgb="FF000000"/>
        <rFont val="Calibri"/>
      </rPr>
      <t>CBC</t>
    </r>
    <r>
      <rPr>
        <sz val="11"/>
        <color rgb="FF000000"/>
        <rFont val="Calibri"/>
      </rPr>
      <t xml:space="preserve"> can be turned off globally by using the argument </t>
    </r>
    <r>
      <rPr>
        <b/>
        <sz val="11"/>
        <color rgb="FF000000"/>
        <rFont val="Calibri"/>
      </rPr>
      <t>cipher</t>
    </r>
    <r>
      <rPr>
        <sz val="11"/>
        <color rgb="FF000000"/>
        <rFont val="Calibri"/>
      </rPr>
      <t xml:space="preserve"> opposed to </t>
    </r>
    <r>
      <rPr>
        <b/>
        <sz val="11"/>
        <color rgb="FF000000"/>
        <rFont val="Calibri"/>
      </rPr>
      <t>cipher@SSH</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NO-SSHCBC.pmod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the following lines:</t>
    </r>
    <r>
      <rPr>
        <sz val="11"/>
        <color rgb="FF000000"/>
        <rFont val="Calibri"/>
      </rPr>
      <t xml:space="preserve">
</t>
    </r>
    <r>
      <rPr>
        <sz val="11"/>
        <color rgb="FF006096"/>
        <rFont val="Roboto Condensed"/>
      </rPr>
      <t>cipher@SSH = -*-CBC # Disables the CBC cipher for SSH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all CBC mode ciphers" "# for the SSH protocol (libssh and OpenSSH)" "cipher@SSH = -*-CBC" &gt;&gt; /etc/crypto-policies/policies/modules/NO-SSHCBC.pmod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DEFAULT:NO-SHA1:NO-WEAKMAC:NO-SSHCBC</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</si>
  <si>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Cypher Block Chaining (CBC) is an algorithm that uses a block cipher.</t>
    </r>
  </si>
  <si>
    <r>
      <rPr>
        <sz val="11"/>
        <color rgb="FF000000"/>
        <rFont val="Calibri"/>
      </rPr>
      <t>CBC ciphers might be the only common cyphers when connecting to older SSH clients and servers</t>
    </r>
  </si>
  <si>
    <r>
      <rPr>
        <sz val="11"/>
        <color rgb="FF000000"/>
        <rFont val="Calibri"/>
      </rPr>
      <t xml:space="preserve">Run the following script to verify </t>
    </r>
    <r>
      <rPr>
        <b/>
        <sz val="11"/>
        <color rgb="FF000000"/>
        <rFont val="Calibri"/>
      </rPr>
      <t>CBC</t>
    </r>
    <r>
      <rPr>
        <sz val="11"/>
        <color rgb="FF000000"/>
        <rFont val="Calibri"/>
      </rPr>
      <t xml:space="preserve"> is disabled for </t>
    </r>
    <r>
      <rPr>
        <b/>
        <sz val="11"/>
        <color rgb="FF000000"/>
        <rFont val="Calibri"/>
      </rPr>
      <t>SSH</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grep -Piq -- '^\h*cipher\h*=\h*([^#\n\r]+)?-CBC\b' /etc/crypto-policies/state/CURRENT.pol; then</t>
    </r>
    <r>
      <rPr>
        <sz val="11"/>
        <color rgb="FF006096"/>
        <rFont val="Roboto Condensed"/>
      </rPr>
      <t xml:space="preserve">
</t>
    </r>
    <r>
      <rPr>
        <sz val="11"/>
        <color rgb="FF006096"/>
        <rFont val="Roboto Condensed"/>
      </rPr>
      <t xml:space="preserve">      if grep -Piq -- '^\h*cipher@(lib|open)ssh(-server|-client)?\h*=\h*' /etc/crypto-policies/state/CURRENT.pol; then</t>
    </r>
    <r>
      <rPr>
        <sz val="11"/>
        <color rgb="FF006096"/>
        <rFont val="Roboto Condensed"/>
      </rPr>
      <t xml:space="preserve">
</t>
    </r>
    <r>
      <rPr>
        <sz val="11"/>
        <color rgb="FF006096"/>
        <rFont val="Roboto Condensed"/>
      </rPr>
      <t xml:space="preserve">         if ! grep -Piq -- '^\h*cipher@(lib|open)ssh(-server|-client)?\h*=\h*([^#\n\r]+)?-CBC\b' /etc/crypto-policies/state/CURRENT.pol; then</t>
    </r>
    <r>
      <rPr>
        <sz val="11"/>
        <color rgb="FF006096"/>
        <rFont val="Roboto Condensed"/>
      </rPr>
      <t xml:space="preserve">
</t>
    </r>
    <r>
      <rPr>
        <sz val="11"/>
        <color rgb="FF006096"/>
        <rFont val="Roboto Condensed"/>
      </rPr>
      <t xml:space="preserve">            l_output="$l_output\n - Cipher Block Chaining (CBC) is disabled for SSH"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Cipher Block Chaining (CBC)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Cipher Block Chaining (CBC)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 - Cipher Block Chaining (CBC) is disabled"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</si>
  <si>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1.6.6</t>
  </si>
  <si>
    <r>
      <rPr>
        <sz val="11"/>
        <rFont val="Calibri"/>
      </rPr>
      <t>Ensure system wide crypto policy disables chacha20-poly1305 for ssh</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</si>
  <si>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t>
    </r>
    <r>
      <rPr>
        <b/>
        <sz val="11"/>
        <color rgb="FF000000"/>
        <rFont val="Calibri"/>
      </rPr>
      <t>chacha20-poly1305</t>
    </r>
    <r>
      <rPr>
        <sz val="11"/>
        <color rgb="FF000000"/>
        <rFont val="Calibri"/>
      </rPr>
      <t xml:space="preserve"> can be turned off globally by using the argument </t>
    </r>
    <r>
      <rPr>
        <b/>
        <sz val="11"/>
        <color rgb="FF000000"/>
        <rFont val="Calibri"/>
      </rPr>
      <t>cipher</t>
    </r>
    <r>
      <rPr>
        <sz val="11"/>
        <color rgb="FF000000"/>
        <rFont val="Calibri"/>
      </rPr>
      <t xml:space="preserve"> opposed to </t>
    </r>
    <r>
      <rPr>
        <b/>
        <sz val="11"/>
        <color rgb="FF000000"/>
        <rFont val="Calibri"/>
      </rPr>
      <t>cipher@SSH</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NO-SSHCHACHA20.pmod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this recommendation may be skipped.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the following lines:</t>
    </r>
    <r>
      <rPr>
        <sz val="11"/>
        <color rgb="FF000000"/>
        <rFont val="Calibri"/>
      </rPr>
      <t xml:space="preserve">
</t>
    </r>
    <r>
      <rPr>
        <sz val="11"/>
        <color rgb="FF006096"/>
        <rFont val="Roboto Condensed"/>
      </rPr>
      <t>cipher@SSH = -CHACHA20-POLY1305 # Disables the chacha20-poly1305 cipher for SSH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the chacha20-poly1305 ciphers" "# for the SSH protocol (libssh and OpenSSH)" "cipher@SSH = -CHACHA20-POLY1305" &gt;&gt; /etc/crypto-policies/policies/modules/NO-SSHCHACHA20.pmod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</si>
  <si>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ChaCha20-Poly1305 is an authenticated encryption with additional data (AEAD) algorithm, that combines the ChaCha20 stream cipher with the Poly1305 message authentication code. Its usage in IETF protocols is standardized in RFC 8439.</t>
    </r>
  </si>
  <si>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this recommendation may be skipped.</t>
    </r>
    <r>
      <rPr>
        <sz val="11"/>
        <color rgb="FF000000"/>
        <rFont val="Calibri"/>
      </rPr>
      <t xml:space="preserve">
</t>
    </r>
    <r>
      <rPr>
        <sz val="11"/>
        <color rgb="FF000000"/>
        <rFont val="Calibri"/>
      </rPr>
      <t xml:space="preserve">Run the following script to verify </t>
    </r>
    <r>
      <rPr>
        <b/>
        <sz val="11"/>
        <color rgb="FF000000"/>
        <rFont val="Calibri"/>
      </rPr>
      <t>chacha20-poly1305</t>
    </r>
    <r>
      <rPr>
        <sz val="11"/>
        <color rgb="FF000000"/>
        <rFont val="Calibri"/>
      </rPr>
      <t xml:space="preserve"> is disabled for </t>
    </r>
    <r>
      <rPr>
        <b/>
        <sz val="11"/>
        <color rgb="FF000000"/>
        <rFont val="Calibri"/>
      </rPr>
      <t>SSH</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grep -Piq -- '^\h*cipher\h*=\h*([^#\n\r]+)?-CBC\b' /etc/crypto-policies/state/CURRENT.pol; then</t>
    </r>
    <r>
      <rPr>
        <sz val="11"/>
        <color rgb="FF006096"/>
        <rFont val="Roboto Condensed"/>
      </rPr>
      <t xml:space="preserve">
</t>
    </r>
    <r>
      <rPr>
        <sz val="11"/>
        <color rgb="FF006096"/>
        <rFont val="Roboto Condensed"/>
      </rPr>
      <t xml:space="preserve">      if grep -Piq -- '^\h*cipher@(lib|open)ssh(-server|-client)?\h*=\h*' /etc/crypto-policies/state/CURRENT.pol; then</t>
    </r>
    <r>
      <rPr>
        <sz val="11"/>
        <color rgb="FF006096"/>
        <rFont val="Roboto Condensed"/>
      </rPr>
      <t xml:space="preserve">
</t>
    </r>
    <r>
      <rPr>
        <sz val="11"/>
        <color rgb="FF006096"/>
        <rFont val="Roboto Condensed"/>
      </rPr>
      <t xml:space="preserve">         if ! grep -Piq -- '^\h*cipher@(lib|open)ssh(-server|-client)?\h*=\h*([^#\n\r]+)?\bchacha20-poly1305\b' /etc/crypto-policies/state/CURRENT.pol; then</t>
    </r>
    <r>
      <rPr>
        <sz val="11"/>
        <color rgb="FF006096"/>
        <rFont val="Roboto Condensed"/>
      </rPr>
      <t xml:space="preserve">
</t>
    </r>
    <r>
      <rPr>
        <sz val="11"/>
        <color rgb="FF006096"/>
        <rFont val="Roboto Condensed"/>
      </rPr>
      <t xml:space="preserve">            l_output="$l_output\n - chacha20-poly1305 is disabled for SSH"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chacha20-poly1305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chacha20-poly1305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 - chacha20-poly1305 is disabled"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</si>
  <si>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1.6.7</t>
  </si>
  <si>
    <r>
      <rPr>
        <sz val="11"/>
        <rFont val="Calibri"/>
      </rPr>
      <t>Ensure system wide crypto policy disables EtM for ssh</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</si>
  <si>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t>
    </r>
    <r>
      <rPr>
        <b/>
        <sz val="11"/>
        <color rgb="FF000000"/>
        <rFont val="Calibri"/>
      </rPr>
      <t>EtM</t>
    </r>
    <r>
      <rPr>
        <sz val="11"/>
        <color rgb="FF000000"/>
        <rFont val="Calibri"/>
      </rPr>
      <t xml:space="preserve"> can be turned off globally by using the argument </t>
    </r>
    <r>
      <rPr>
        <b/>
        <sz val="11"/>
        <color rgb="FF000000"/>
        <rFont val="Calibri"/>
      </rPr>
      <t>etm</t>
    </r>
    <r>
      <rPr>
        <sz val="11"/>
        <color rgb="FF000000"/>
        <rFont val="Calibri"/>
      </rPr>
      <t xml:space="preserve"> opposed to </t>
    </r>
    <r>
      <rPr>
        <b/>
        <sz val="11"/>
        <color rgb="FF000000"/>
        <rFont val="Calibri"/>
      </rPr>
      <t>etm@SSH</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NO-SSHCHACHA20.pmod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this recommendation may be skipped.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t>
    </r>
    <r>
      <rPr>
        <sz val="11"/>
        <color rgb="FF000000"/>
        <rFont val="Calibri"/>
      </rPr>
      <t xml:space="preserve">
</t>
    </r>
    <r>
      <rPr>
        <sz val="11"/>
        <color rgb="FF006096"/>
        <rFont val="Roboto Condensed"/>
      </rPr>
      <t>etm@SSH = DISABLE_ETM # This disables EtM for openSSH and libssh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Encrypt then MAC" "# for the SSH protocol (libssh and OpenSSH)" "etm@SSH = DISABLE_ETM" &gt;&gt; /etc/crypto-policies/policies/modules/NO-SSHETM.pmod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DEFAULT:NO-SHA1:NO-WEAKMAC:NO-SSHCBC:NO-SSHCHACHA20:NO-SSHETM</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</si>
  <si>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Encrypt-then-MAC (EtM) - The ciphertext is generated by encrypting the plaintext and then appending a MAC of the encrypted plaintext</t>
    </r>
  </si>
  <si>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or if CBC is disabled for OpenSSH server this recommendation is not needed.</t>
    </r>
    <r>
      <rPr>
        <sz val="11"/>
        <color rgb="FF000000"/>
        <rFont val="Calibri"/>
      </rPr>
      <t xml:space="preserve">
</t>
    </r>
    <r>
      <rPr>
        <sz val="11"/>
        <color rgb="FF000000"/>
        <rFont val="Calibri"/>
      </rPr>
      <t xml:space="preserve">Run the following command to verify </t>
    </r>
    <r>
      <rPr>
        <b/>
        <sz val="11"/>
        <color rgb="FF000000"/>
        <rFont val="Calibri"/>
      </rPr>
      <t>EtM</t>
    </r>
    <r>
      <rPr>
        <sz val="11"/>
        <color rgb="FF000000"/>
        <rFont val="Calibri"/>
      </rPr>
      <t xml:space="preserve"> is disabled for </t>
    </r>
    <r>
      <rPr>
        <b/>
        <sz val="11"/>
        <color rgb="FF000000"/>
        <rFont val="Calibri"/>
      </rPr>
      <t>SSH</t>
    </r>
    <r>
      <rPr>
        <sz val="11"/>
        <color rgb="FF000000"/>
        <rFont val="Calibri"/>
      </rPr>
      <t>:</t>
    </r>
    <r>
      <rPr>
        <sz val="11"/>
        <color rgb="FF000000"/>
        <rFont val="Calibri"/>
      </rPr>
      <t xml:space="preserve">
</t>
    </r>
    <r>
      <rPr>
        <sz val="11"/>
        <color rgb="FF006096"/>
        <rFont val="Roboto Condensed"/>
      </rPr>
      <t># grep -Psi -- '^\h*etm\b' /etc/crypto-policies/state/CURRENT.pol</t>
    </r>
    <r>
      <rPr>
        <sz val="11"/>
        <color rgb="FF006096"/>
        <rFont val="Roboto Condensed"/>
      </rPr>
      <t xml:space="preserve">
</t>
    </r>
    <r>
      <rPr>
        <sz val="11"/>
        <color rgb="FF000000"/>
        <rFont val="Calibri"/>
      </rPr>
      <t xml:space="preserve">
</t>
    </r>
    <r>
      <rPr>
        <sz val="11"/>
        <color rgb="FF000000"/>
        <rFont val="Calibri"/>
      </rPr>
      <t>Verify output includes either:</t>
    </r>
    <r>
      <rPr>
        <sz val="11"/>
        <color rgb="FF000000"/>
        <rFont val="Calibri"/>
      </rPr>
      <t xml:space="preserve">
</t>
    </r>
    <r>
      <rPr>
        <sz val="11"/>
        <color rgb="FF006096"/>
        <rFont val="Roboto Condensed"/>
      </rPr>
      <t>etm@libssh = DISABLE_ETM</t>
    </r>
    <r>
      <rPr>
        <sz val="11"/>
        <color rgb="FF006096"/>
        <rFont val="Roboto Condensed"/>
      </rPr>
      <t xml:space="preserve">
</t>
    </r>
    <r>
      <rPr>
        <sz val="11"/>
        <color rgb="FF006096"/>
        <rFont val="Roboto Condensed"/>
      </rPr>
      <t>etm@openssh-client = DISABLE_ETM</t>
    </r>
    <r>
      <rPr>
        <sz val="11"/>
        <color rgb="FF006096"/>
        <rFont val="Roboto Condensed"/>
      </rPr>
      <t xml:space="preserve">
</t>
    </r>
    <r>
      <rPr>
        <sz val="11"/>
        <color rgb="FF006096"/>
        <rFont val="Roboto Condensed"/>
      </rPr>
      <t>etm@openssh-server = DISABLE_ETM</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6096"/>
        <rFont val="Roboto Condensed"/>
      </rPr>
      <t>etm = DISABLE_ETM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ability to disable EtM through system wide crypto policy was added in version 9.3</t>
    </r>
  </si>
  <si>
    <t>Configure Command Line Warning Banners</t>
  </si>
  <si>
    <t>1.7.1</t>
  </si>
  <si>
    <r>
      <rPr>
        <sz val="11"/>
        <rFont val="Calibri"/>
      </rPr>
      <t>Ensure message of the day is configured properly</t>
    </r>
  </si>
  <si>
    <r>
      <rPr>
        <sz val="11"/>
        <color rgb="FF000000"/>
        <rFont val="Calibri"/>
      </rPr>
      <t xml:space="preserve">Edit the file found in </t>
    </r>
    <r>
      <rPr>
        <b/>
        <sz val="11"/>
        <color rgb="FF000000"/>
        <rFont val="Calibri"/>
      </rPr>
      <t>/etc/motd.d/*</t>
    </r>
    <r>
      <rPr>
        <sz val="11"/>
        <color rgb="FF000000"/>
        <rFont val="Calibri"/>
      </rPr>
      <t xml:space="preserv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motd</t>
    </r>
    <r>
      <rPr>
        <sz val="11"/>
        <color rgb="FF000000"/>
        <rFont val="Calibri"/>
      </rPr>
      <t xml:space="preserve"> is not used, this file can be removed.</t>
    </r>
    <r>
      <rPr>
        <sz val="11"/>
        <color rgb="FF000000"/>
        <rFont val="Calibri"/>
      </rPr>
      <t xml:space="preserve">
</t>
    </r>
    <r>
      <rPr>
        <sz val="11"/>
        <color rgb="FF000000"/>
        <rFont val="Calibri"/>
      </rPr>
      <t xml:space="preserve">Run the following command to remove the </t>
    </r>
    <r>
      <rPr>
        <b/>
        <sz val="11"/>
        <color rgb="FF000000"/>
        <rFont val="Calibri"/>
      </rPr>
      <t>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r>
      <rPr>
        <sz val="11"/>
        <color rgb="FF000000"/>
        <rFont val="Calibri"/>
      </rPr>
      <t xml:space="preserve">
</t>
    </r>
    <r>
      <rPr>
        <sz val="11"/>
        <color rgb="FF000000"/>
        <rFont val="Calibri"/>
      </rPr>
      <t>Run the following script and review and/or update all returned files' contents to:</t>
    </r>
    <r>
      <rPr>
        <sz val="11"/>
        <color rgb="FF000000"/>
        <rFont val="Calibri"/>
      </rPr>
      <t xml:space="preserve">
</t>
    </r>
    <r>
      <rPr>
        <sz val="11"/>
        <color rgb="FF000000"/>
        <rFont val="Calibri"/>
      </rPr>
      <t>- Remove all system information (</t>
    </r>
    <r>
      <rPr>
        <b/>
        <sz val="11"/>
        <color rgb="FF000000"/>
        <rFont val="Calibri"/>
      </rPr>
      <t>\v</t>
    </r>
    <r>
      <rPr>
        <sz val="11"/>
        <color rgb="FF000000"/>
        <rFont val="Calibri"/>
      </rPr>
      <t xml:space="preserve">, </t>
    </r>
    <r>
      <rPr>
        <b/>
        <sz val="11"/>
        <color rgb="FF000000"/>
        <rFont val="Calibri"/>
      </rPr>
      <t>\r</t>
    </r>
    <r>
      <rPr>
        <sz val="11"/>
        <color rgb="FF000000"/>
        <rFont val="Calibri"/>
      </rPr>
      <t xml:space="preserve">; </t>
    </r>
    <r>
      <rPr>
        <b/>
        <sz val="11"/>
        <color rgb="FF000000"/>
        <rFont val="Calibri"/>
      </rPr>
      <t>\m</t>
    </r>
    <r>
      <rPr>
        <sz val="11"/>
        <color rgb="FF000000"/>
        <rFont val="Calibri"/>
      </rPr>
      <t xml:space="preserve">, </t>
    </r>
    <r>
      <rPr>
        <b/>
        <sz val="11"/>
        <color rgb="FF000000"/>
        <rFont val="Calibri"/>
      </rPr>
      <t>\s</t>
    </r>
    <r>
      <rPr>
        <sz val="11"/>
        <color rgb="FF000000"/>
        <rFont val="Calibri"/>
      </rPr>
      <t>)</t>
    </r>
    <r>
      <rPr>
        <sz val="11"/>
        <color rgb="FF000000"/>
        <rFont val="Calibri"/>
      </rPr>
      <t xml:space="preserve">
</t>
    </r>
    <r>
      <rPr>
        <sz val="11"/>
        <color rgb="FF000000"/>
        <rFont val="Calibri"/>
      </rPr>
      <t>- Remove any refence to the operating system</t>
    </r>
    <r>
      <rPr>
        <sz val="11"/>
        <color rgb="FF000000"/>
        <rFont val="Calibri"/>
      </rPr>
      <t xml:space="preserve">
</t>
    </r>
    <r>
      <rPr>
        <sz val="11"/>
        <color rgb="FF000000"/>
        <rFont val="Calibri"/>
      </rPr>
      <t>- Ensure contents follow local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echo -e "\n - File: \"$l_file\" includes system information. Edit this file to remove these entries"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</si>
  <si>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</si>
  <si>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 xml:space="preserve">Run the following script to verify </t>
    </r>
    <r>
      <rPr>
        <b/>
        <sz val="11"/>
        <color rgb="FF000000"/>
        <rFont val="Calibri"/>
      </rPr>
      <t>MOTD</t>
    </r>
    <r>
      <rPr>
        <sz val="11"/>
        <color rgb="FF000000"/>
        <rFont val="Calibri"/>
      </rPr>
      <t xml:space="preserve"> files do not contain system information: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l_output2="$l_output2\n - File: \"$l_file\" includes system information"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elif [ -z "$l_output2" ]; then</t>
    </r>
    <r>
      <rPr>
        <sz val="11"/>
        <color rgb="FF006096"/>
        <rFont val="Roboto Condensed"/>
      </rPr>
      <t xml:space="preserve">
</t>
    </r>
    <r>
      <rPr>
        <sz val="11"/>
        <color rgb="FF006096"/>
        <rFont val="Roboto Condensed"/>
      </rPr>
      <t xml:space="preserve">      echo -e "- ** No MOTD files with any size were found. Please verify this conforms to local site policy **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 - No MOTD files include system information"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Review any files returned and verify that they follow local site policy</t>
    </r>
  </si>
  <si>
    <t>1.7.2</t>
  </si>
  <si>
    <r>
      <rPr>
        <sz val="11"/>
        <rFont val="Calibri"/>
      </rPr>
      <t>Ensure local login warning banner is configured properly</t>
    </r>
  </si>
  <si>
    <r>
      <rPr>
        <sz val="11"/>
        <color rgb="FF000000"/>
        <rFont val="Calibri"/>
      </rPr>
      <t xml:space="preserve">Edit the </t>
    </r>
    <r>
      <rPr>
        <b/>
        <sz val="11"/>
        <color rgb="FF000000"/>
        <rFont val="Calibri"/>
      </rPr>
      <t>/etc/issue</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</si>
  <si>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 - or the operating system's name</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</si>
  <si>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t>
    </r>
    <r>
      <rPr>
        <sz val="11"/>
        <color rgb="FF006096"/>
        <rFont val="Roboto Condensed"/>
      </rPr>
      <t xml:space="preserve">
</t>
    </r>
  </si>
  <si>
    <t>1.7.3</t>
  </si>
  <si>
    <r>
      <rPr>
        <sz val="11"/>
        <rFont val="Calibri"/>
      </rPr>
      <t>Ensure remote login warning banner is configured properly</t>
    </r>
  </si>
  <si>
    <r>
      <rPr>
        <sz val="11"/>
        <color rgb="FF000000"/>
        <rFont val="Calibri"/>
      </rPr>
      <t xml:space="preserve">Edit the </t>
    </r>
    <r>
      <rPr>
        <b/>
        <sz val="11"/>
        <color rgb="FF000000"/>
        <rFont val="Calibri"/>
      </rPr>
      <t>/etc/issue.net</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</si>
  <si>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</si>
  <si>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/etc/issue.net</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/etc/issue.net</t>
    </r>
    <r>
      <rPr>
        <sz val="11"/>
        <color rgb="FF006096"/>
        <rFont val="Roboto Condensed"/>
      </rPr>
      <t xml:space="preserve">
</t>
    </r>
  </si>
  <si>
    <t>1.7.4</t>
  </si>
  <si>
    <r>
      <rPr>
        <sz val="11"/>
        <rFont val="Calibri"/>
      </rPr>
      <t>Ensure access to /etc/motd is configured</t>
    </r>
  </si>
  <si>
    <r>
      <rPr>
        <sz val="11"/>
        <color rgb="FF000000"/>
        <rFont val="Calibri"/>
      </rPr>
      <t xml:space="preserve">Run the following commands to set mode, owner, and group on </t>
    </r>
    <r>
      <rPr>
        <b/>
        <sz val="11"/>
        <color rgb="FF000000"/>
        <rFont val="Calibri"/>
      </rPr>
      <t>/etc/motd</t>
    </r>
    <r>
      <rPr>
        <sz val="11"/>
        <color rgb="FF000000"/>
        <rFont val="Calibri"/>
      </rPr>
      <t>:</t>
    </r>
    <r>
      <rPr>
        <sz val="11"/>
        <color rgb="FF000000"/>
        <rFont val="Calibri"/>
      </rPr>
      <t xml:space="preserve">
</t>
    </r>
    <r>
      <rPr>
        <sz val="11"/>
        <color rgb="FF006096"/>
        <rFont val="Roboto Condensed"/>
      </rPr>
      <t># chown root:root $(readlink -e /etc/motd)</t>
    </r>
    <r>
      <rPr>
        <sz val="11"/>
        <color rgb="FF006096"/>
        <rFont val="Roboto Condensed"/>
      </rPr>
      <t xml:space="preserve">
</t>
    </r>
    <r>
      <rPr>
        <sz val="11"/>
        <color rgb="FF006096"/>
        <rFont val="Roboto Condensed"/>
      </rPr>
      <t># chmod u-x,go-wx $(readlink -e /etc/motd)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remove the </t>
    </r>
    <r>
      <rPr>
        <b/>
        <sz val="11"/>
        <color rgb="FF000000"/>
        <rFont val="Calibri"/>
      </rPr>
      <t>/etc/motd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</si>
  <si>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</si>
  <si>
    <r>
      <rPr>
        <sz val="11"/>
        <color rgb="FF000000"/>
        <rFont val="Calibri"/>
      </rPr>
      <t xml:space="preserve">Run the following command and verify that if </t>
    </r>
    <r>
      <rPr>
        <b/>
        <sz val="11"/>
        <color rgb="FF000000"/>
        <rFont val="Calibri"/>
      </rPr>
      <t>/etc/motd</t>
    </r>
    <r>
      <rPr>
        <sz val="11"/>
        <color rgb="FF000000"/>
        <rFont val="Calibri"/>
      </rPr>
      <t xml:space="preserve"> exists,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 -e /etc/motd ] &amp;&amp; stat -Lc 'Access: (%#a/%A)  Uid: ( %u/ %U) Gid: { %g/ %G)' /etc/motd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Nothing is returned</t>
    </r>
    <r>
      <rPr>
        <sz val="11"/>
        <color rgb="FF006096"/>
        <rFont val="Roboto Condensed"/>
      </rPr>
      <t xml:space="preserve">
</t>
    </r>
  </si>
  <si>
    <t>1.7.5</t>
  </si>
  <si>
    <r>
      <rPr>
        <sz val="11"/>
        <rFont val="Calibri"/>
      </rPr>
      <t>Ensure access to /etc/issue is configured</t>
    </r>
  </si>
  <si>
    <r>
      <rPr>
        <sz val="11"/>
        <color rgb="FF000000"/>
        <rFont val="Calibri"/>
      </rPr>
      <t xml:space="preserve">Run the following commands to set mode, owner, and group on </t>
    </r>
    <r>
      <rPr>
        <b/>
        <sz val="11"/>
        <color rgb="FF000000"/>
        <rFont val="Calibri"/>
      </rPr>
      <t>/etc/issue</t>
    </r>
    <r>
      <rPr>
        <sz val="11"/>
        <color rgb="FF000000"/>
        <rFont val="Calibri"/>
      </rPr>
      <t>:</t>
    </r>
    <r>
      <rPr>
        <sz val="11"/>
        <color rgb="FF000000"/>
        <rFont val="Calibri"/>
      </rPr>
      <t xml:space="preserve">
</t>
    </r>
    <r>
      <rPr>
        <sz val="11"/>
        <color rgb="FF006096"/>
        <rFont val="Roboto Condensed"/>
      </rPr>
      <t># chown root:root $(readlink -e /etc/issue)</t>
    </r>
    <r>
      <rPr>
        <sz val="11"/>
        <color rgb="FF006096"/>
        <rFont val="Roboto Condensed"/>
      </rPr>
      <t xml:space="preserve">
</t>
    </r>
    <r>
      <rPr>
        <sz val="11"/>
        <color rgb="FF006096"/>
        <rFont val="Roboto Condensed"/>
      </rPr>
      <t># chmod u-x,go-wx $(readlink -e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</si>
  <si>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</si>
  <si>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</si>
  <si>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</si>
  <si>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1.7.6</t>
  </si>
  <si>
    <r>
      <rPr>
        <sz val="11"/>
        <rFont val="Calibri"/>
      </rPr>
      <t>Ensure access to /etc/issue.net is configured</t>
    </r>
  </si>
  <si>
    <r>
      <rPr>
        <sz val="11"/>
        <color rgb="FF000000"/>
        <rFont val="Calibri"/>
      </rPr>
      <t xml:space="preserve">Run the following commands to set mode, owner, and group on </t>
    </r>
    <r>
      <rPr>
        <b/>
        <sz val="11"/>
        <color rgb="FF000000"/>
        <rFont val="Calibri"/>
      </rPr>
      <t>/etc/issue.net</t>
    </r>
    <r>
      <rPr>
        <sz val="11"/>
        <color rgb="FF000000"/>
        <rFont val="Calibri"/>
      </rPr>
      <t>:</t>
    </r>
    <r>
      <rPr>
        <sz val="11"/>
        <color rgb="FF000000"/>
        <rFont val="Calibri"/>
      </rPr>
      <t xml:space="preserve">
</t>
    </r>
    <r>
      <rPr>
        <sz val="11"/>
        <color rgb="FF006096"/>
        <rFont val="Roboto Condensed"/>
      </rPr>
      <t># chown root:root $(readlink -e /etc/issue.net)</t>
    </r>
    <r>
      <rPr>
        <sz val="11"/>
        <color rgb="FF006096"/>
        <rFont val="Roboto Condensed"/>
      </rPr>
      <t xml:space="preserve">
</t>
    </r>
    <r>
      <rPr>
        <sz val="11"/>
        <color rgb="FF006096"/>
        <rFont val="Roboto Condensed"/>
      </rPr>
      <t># chmod u-x,go-wx $(readlink -e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</si>
  <si>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</si>
  <si>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/etc/issue.net</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</si>
  <si>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Configure GNOME Display Manager</t>
  </si>
  <si>
    <t>1.8.1</t>
  </si>
  <si>
    <r>
      <rPr>
        <sz val="11"/>
        <rFont val="Calibri"/>
      </rPr>
      <t>Ensure GNOME Display Manager is removed</t>
    </r>
  </si>
  <si>
    <r>
      <rPr>
        <sz val="11"/>
        <color rgb="FF000000"/>
        <rFont val="Calibri"/>
      </rPr>
      <t xml:space="preserve">Run the following command to remove the </t>
    </r>
    <r>
      <rPr>
        <b/>
        <sz val="11"/>
        <color rgb="FF000000"/>
        <rFont val="Calibri"/>
      </rPr>
      <t>gdm</t>
    </r>
    <r>
      <rPr>
        <sz val="11"/>
        <color rgb="FF000000"/>
        <rFont val="Calibri"/>
      </rPr>
      <t xml:space="preserve"> package</t>
    </r>
    <r>
      <rPr>
        <sz val="11"/>
        <color rgb="FF000000"/>
        <rFont val="Calibri"/>
      </rPr>
      <t xml:space="preserve">
</t>
    </r>
    <r>
      <rPr>
        <sz val="11"/>
        <color rgb="FF006096"/>
        <rFont val="Roboto Condensed"/>
      </rPr>
      <t># dnf remove gdm</t>
    </r>
    <r>
      <rPr>
        <sz val="11"/>
        <color rgb="FF006096"/>
        <rFont val="Roboto Condensed"/>
      </rPr>
      <t xml:space="preserve">
</t>
    </r>
  </si>
  <si>
    <r>
      <rPr>
        <sz val="11"/>
        <color rgb="FF000000"/>
        <rFont val="Calibri"/>
      </rPr>
      <t>The GNOME Display Manager (GDM) is a program that manages graphical display servers and handles graphical user logins.</t>
    </r>
  </si>
  <si>
    <r>
      <rPr>
        <sz val="11"/>
        <color rgb="FF000000"/>
        <rFont val="Calibri"/>
      </rPr>
      <t>Removing the GNOME Display manager will remove the Graphical User Interface (GUI) from the system.</t>
    </r>
  </si>
  <si>
    <r>
      <rPr>
        <sz val="11"/>
        <color rgb="FF000000"/>
        <rFont val="Calibri"/>
      </rPr>
      <t>Run the following command and verify the output:</t>
    </r>
    <r>
      <rPr>
        <sz val="11"/>
        <color rgb="FF000000"/>
        <rFont val="Calibri"/>
      </rPr>
      <t xml:space="preserve">
</t>
    </r>
    <r>
      <rPr>
        <sz val="11"/>
        <color rgb="FF006096"/>
        <rFont val="Roboto Condensed"/>
      </rPr>
      <t># rpm -q gdm</t>
    </r>
    <r>
      <rPr>
        <sz val="11"/>
        <color rgb="FF006096"/>
        <rFont val="Roboto Condensed"/>
      </rPr>
      <t xml:space="preserve">
</t>
    </r>
    <r>
      <rPr>
        <sz val="11"/>
        <color rgb="FF006096"/>
        <rFont val="Roboto Condensed"/>
      </rPr>
      <t>package gdm is not installed</t>
    </r>
    <r>
      <rPr>
        <sz val="11"/>
        <color rgb="FF006096"/>
        <rFont val="Roboto Condensed"/>
      </rPr>
      <t xml:space="preserve">
</t>
    </r>
  </si>
  <si>
    <t>1.8.2</t>
  </si>
  <si>
    <r>
      <rPr>
        <sz val="11"/>
        <rFont val="Calibri"/>
      </rPr>
      <t>Ensure GDM login banner is configured</t>
    </r>
  </si>
  <si>
    <r>
      <rPr>
        <sz val="11"/>
        <color rgb="FF000000"/>
        <rFont val="Calibri"/>
      </rPr>
      <t>Run the following script to verify that the banner message is enabled and set: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l_gdmprofile="gdm" # Set this to desired profile name IaW Local site policy</t>
    </r>
    <r>
      <rPr>
        <sz val="11"/>
        <color rgb="FF006096"/>
        <rFont val="Roboto Condensed"/>
      </rPr>
      <t xml:space="preserve">
</t>
    </r>
    <r>
      <rPr>
        <sz val="11"/>
        <color rgb="FF006096"/>
        <rFont val="Roboto Condensed"/>
      </rPr>
      <t xml:space="preserve">      l_bmessage="'Authorized uses only. All activity may be monitored and reported'" # Set to desired banner message</t>
    </r>
    <r>
      <rPr>
        <sz val="11"/>
        <color rgb="FF006096"/>
        <rFont val="Roboto Condensed"/>
      </rPr>
      <t xml:space="preserve">
</t>
    </r>
    <r>
      <rPr>
        <sz val="11"/>
        <color rgb="FF006096"/>
        <rFont val="Roboto Condensed"/>
      </rPr>
      <t xml:space="preserve">      if [ ! -f "/etc/dconf/profile/$l_gdmprofile" ]; then</t>
    </r>
    <r>
      <rPr>
        <sz val="11"/>
        <color rgb="FF006096"/>
        <rFont val="Roboto Condensed"/>
      </rPr>
      <t xml:space="preserve">
</t>
    </r>
    <r>
      <rPr>
        <sz val="11"/>
        <color rgb="FF006096"/>
        <rFont val="Roboto Condensed"/>
      </rPr>
      <t xml:space="preserve">         echo "Creating profile \"$l_gdmprofile\""</t>
    </r>
    <r>
      <rPr>
        <sz val="11"/>
        <color rgb="FF006096"/>
        <rFont val="Roboto Condensed"/>
      </rPr>
      <t xml:space="preserve">
</t>
    </r>
    <r>
      <rPr>
        <sz val="11"/>
        <color rgb="FF006096"/>
        <rFont val="Roboto Condensed"/>
      </rPr>
      <t xml:space="preserve">         echo -e "user-db:user\nsystem-db:$l_gdmprofile\nfile-db:/usr/share/$l_gdmprofile/greeter-dconf-defaults" &gt; /etc/dconf/profile/$l_gdmprofile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-d "/etc/dconf/db/$l_gdmprofile.d/" ]; then</t>
    </r>
    <r>
      <rPr>
        <sz val="11"/>
        <color rgb="FF006096"/>
        <rFont val="Roboto Condensed"/>
      </rPr>
      <t xml:space="preserve">
</t>
    </r>
    <r>
      <rPr>
        <sz val="11"/>
        <color rgb="FF006096"/>
        <rFont val="Roboto Condensed"/>
      </rPr>
      <t xml:space="preserve">         echo "Creating dconf database directory \"/etc/dconf/db/$l_gdmprofile.d/\""</t>
    </r>
    <r>
      <rPr>
        <sz val="11"/>
        <color rgb="FF006096"/>
        <rFont val="Roboto Condensed"/>
      </rPr>
      <t xml:space="preserve">
</t>
    </r>
    <r>
      <rPr>
        <sz val="11"/>
        <color rgb="FF006096"/>
        <rFont val="Roboto Condensed"/>
      </rPr>
      <t xml:space="preserve">         mkdir /etc/dconf/db/$l_gdmprofile.d/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-Piq '^\h*banner-message-enable\h*=\h*true\b' /etc/dconf/db/$l_gdmprofile.d/*; then</t>
    </r>
    <r>
      <rPr>
        <sz val="11"/>
        <color rgb="FF006096"/>
        <rFont val="Roboto Condensed"/>
      </rPr>
      <t xml:space="preserve">
</t>
    </r>
    <r>
      <rPr>
        <sz val="11"/>
        <color rgb="FF006096"/>
        <rFont val="Roboto Condensed"/>
      </rPr>
      <t xml:space="preserve">         echo "creating gdm keyfile for machine-wide settings"</t>
    </r>
    <r>
      <rPr>
        <sz val="11"/>
        <color rgb="FF006096"/>
        <rFont val="Roboto Condensed"/>
      </rPr>
      <t xml:space="preserve">
</t>
    </r>
    <r>
      <rPr>
        <sz val="11"/>
        <color rgb="FF006096"/>
        <rFont val="Roboto Condensed"/>
      </rPr>
      <t xml:space="preserve">         if ! grep -Piq -- '^\h*banner-message-enable\h*=\h*' /etc/dconf/db/$l_gdmprofile.d/*; then</t>
    </r>
    <r>
      <rPr>
        <sz val="11"/>
        <color rgb="FF006096"/>
        <rFont val="Roboto Condensed"/>
      </rPr>
      <t xml:space="preserve">
</t>
    </r>
    <r>
      <rPr>
        <sz val="11"/>
        <color rgb="FF006096"/>
        <rFont val="Roboto Condensed"/>
      </rPr>
      <t xml:space="preserve">            l_kfile="/etc/dconf/db/$l_gdmprofile.d/01-banner-message"</t>
    </r>
    <r>
      <rPr>
        <sz val="11"/>
        <color rgb="FF006096"/>
        <rFont val="Roboto Condensed"/>
      </rPr>
      <t xml:space="preserve">
</t>
    </r>
    <r>
      <rPr>
        <sz val="11"/>
        <color rgb="FF006096"/>
        <rFont val="Roboto Condensed"/>
      </rPr>
      <t xml:space="preserve">            echo -e "\n[org/gnome/login-screen]\nbanner-message-enable=true" &gt;&gt;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l_kfile="$(grep -Pil -- '^\h*banner-message-enable\h*=\h*' /etc/dconf/db/$l_gdmprofile.d/*)"</t>
    </r>
    <r>
      <rPr>
        <sz val="11"/>
        <color rgb="FF006096"/>
        <rFont val="Roboto Condensed"/>
      </rPr>
      <t xml:space="preserve">
</t>
    </r>
    <r>
      <rPr>
        <sz val="11"/>
        <color rgb="FF006096"/>
        <rFont val="Roboto Condensed"/>
      </rPr>
      <t xml:space="preserve">            ! grep -Pq '^\h*\[org\/gnome\/login-screen\]' "$l_kfile" &amp;&amp; sed -ri '/^\s*banner-message-enable/ i\[org/gnome/login-screen]' "$l_kfile"</t>
    </r>
    <r>
      <rPr>
        <sz val="11"/>
        <color rgb="FF006096"/>
        <rFont val="Roboto Condensed"/>
      </rPr>
      <t xml:space="preserve">
</t>
    </r>
    <r>
      <rPr>
        <sz val="11"/>
        <color rgb="FF006096"/>
        <rFont val="Roboto Condensed"/>
      </rPr>
      <t xml:space="preserve">            ! grep -Pq '^\h*banner-message-enable\h*=\h*true\b' "$l_kfile" &amp;&amp; sed -ri 's/^\s*(banner-message-enable\s*=\s*)(\S+)(\s*.*$)/\1true \3//' "$l_kfile"</t>
    </r>
    <r>
      <rPr>
        <sz val="11"/>
        <color rgb="FF006096"/>
        <rFont val="Roboto Condensed"/>
      </rPr>
      <t xml:space="preserve">
</t>
    </r>
    <r>
      <rPr>
        <sz val="11"/>
        <color rgb="FF006096"/>
        <rFont val="Roboto Condensed"/>
      </rPr>
      <t xml:space="preserve"> #           sed -ri '/^\s*\[org\/gnome\/login-screen\]/ a\\nbanner-message-enable=true'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-Piq "^\h*banner-message-text=[\'\"]+\S+" "$l_kfile"; then</t>
    </r>
    <r>
      <rPr>
        <sz val="11"/>
        <color rgb="FF006096"/>
        <rFont val="Roboto Condensed"/>
      </rPr>
      <t xml:space="preserve">
</t>
    </r>
    <r>
      <rPr>
        <sz val="11"/>
        <color rgb="FF006096"/>
        <rFont val="Roboto Condensed"/>
      </rPr>
      <t xml:space="preserve">         sed -ri "/^\s*banner-message-enable/ a\banner-message-text=$l_bmessage"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"\n\n - GNOME Desktop Manager isn't installed\n - Recommendation is Not Applicable\n - No remediation required\n"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There is no character limit for the banner message. gnome-shell autodetects longer stretches of text and enters two column mode.</t>
    </r>
    <r>
      <rPr>
        <sz val="11"/>
        <color rgb="FF000000"/>
        <rFont val="Calibri"/>
      </rPr>
      <t xml:space="preserve">
</t>
    </r>
    <r>
      <rPr>
        <sz val="11"/>
        <color rgb="FF000000"/>
        <rFont val="Calibri"/>
      </rPr>
      <t>-  The banner message cannot be read from an external file.</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remove the gdm package:</t>
    </r>
    <r>
      <rPr>
        <sz val="11"/>
        <color rgb="FF000000"/>
        <rFont val="Calibri"/>
      </rPr>
      <t xml:space="preserve">
</t>
    </r>
    <r>
      <rPr>
        <sz val="11"/>
        <color rgb="FF006096"/>
        <rFont val="Roboto Condensed"/>
      </rPr>
      <t># dnf remove gdm</t>
    </r>
    <r>
      <rPr>
        <sz val="11"/>
        <color rgb="FF006096"/>
        <rFont val="Roboto Condensed"/>
      </rPr>
      <t xml:space="preserve">
</t>
    </r>
  </si>
  <si>
    <r>
      <rPr>
        <sz val="11"/>
        <color rgb="FF000000"/>
        <rFont val="Calibri"/>
      </rPr>
      <t>GDM is the GNOME Display Manager which handles graphical login for GNOME based systems.</t>
    </r>
  </si>
  <si>
    <r>
      <rPr>
        <sz val="11"/>
        <color rgb="FF000000"/>
        <rFont val="Calibri"/>
      </rPr>
      <t>Run the following script to verify that the text banner on the login screen is enabled and set: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l_gdmfile="$(grep -Prils '^\h*banner-message-enable\b' /etc/dconf/db/*.d)"</t>
    </r>
    <r>
      <rPr>
        <sz val="11"/>
        <color rgb="FF006096"/>
        <rFont val="Roboto Condensed"/>
      </rPr>
      <t xml:space="preserve">
</t>
    </r>
    <r>
      <rPr>
        <sz val="11"/>
        <color rgb="FF006096"/>
        <rFont val="Roboto Condensed"/>
      </rPr>
      <t xml:space="preserve">      if [ -n "$l_gdmfile" ]; then</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l_gdmprofile="$(awk -F\/ '{split($(NF-1),a,".");print a[1]}' &lt;&lt;&lt; "$l_gdmfile")"</t>
    </r>
    <r>
      <rPr>
        <sz val="11"/>
        <color rgb="FF006096"/>
        <rFont val="Roboto Condensed"/>
      </rPr>
      <t xml:space="preserve">
</t>
    </r>
    <r>
      <rPr>
        <sz val="11"/>
        <color rgb="FF006096"/>
        <rFont val="Roboto Condensed"/>
      </rPr>
      <t xml:space="preserve">         # Check if banner message is enabled</t>
    </r>
    <r>
      <rPr>
        <sz val="11"/>
        <color rgb="FF006096"/>
        <rFont val="Roboto Condensed"/>
      </rPr>
      <t xml:space="preserve">
</t>
    </r>
    <r>
      <rPr>
        <sz val="11"/>
        <color rgb="FF006096"/>
        <rFont val="Roboto Condensed"/>
      </rPr>
      <t xml:space="preserve">         if grep -Pisq '^\h*banner-message-enable=true\b' "$l_gdmfile"; then</t>
    </r>
    <r>
      <rPr>
        <sz val="11"/>
        <color rgb="FF006096"/>
        <rFont val="Roboto Condensed"/>
      </rPr>
      <t xml:space="preserve">
</t>
    </r>
    <r>
      <rPr>
        <sz val="11"/>
        <color rgb="FF006096"/>
        <rFont val="Roboto Condensed"/>
      </rPr>
      <t xml:space="preserve">            l_output="$l_output\n - The \"banner-message-enable\" option is enabled in \"$l_gdmfile\""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\"banner-message-enable\" option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l_lsbt="$(grep -Pios '^\h*banner-message-text=.*$' "$l_gdmfile")"</t>
    </r>
    <r>
      <rPr>
        <sz val="11"/>
        <color rgb="FF006096"/>
        <rFont val="Roboto Condensed"/>
      </rPr>
      <t xml:space="preserve">
</t>
    </r>
    <r>
      <rPr>
        <sz val="11"/>
        <color rgb="FF006096"/>
        <rFont val="Roboto Condensed"/>
      </rPr>
      <t xml:space="preserve">         if [ -n "$l_lsbt" ]; then</t>
    </r>
    <r>
      <rPr>
        <sz val="11"/>
        <color rgb="FF006096"/>
        <rFont val="Roboto Condensed"/>
      </rPr>
      <t xml:space="preserve">
</t>
    </r>
    <r>
      <rPr>
        <sz val="11"/>
        <color rgb="FF006096"/>
        <rFont val="Roboto Condensed"/>
      </rPr>
      <t xml:space="preserve">            l_output="$l_output\n - The \"banner-message-text\" option is set in \"$l_gdmfile\"\n  - banner-message-text is set to:\n  - \"$l_lsbt\""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\"banner-message-text\" option is not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"^\h*system-db:$l_gdmprofile" /etc/dconf/profile/"$l_gdmprofile"; then</t>
    </r>
    <r>
      <rPr>
        <sz val="11"/>
        <color rgb="FF006096"/>
        <rFont val="Roboto Condensed"/>
      </rPr>
      <t xml:space="preserve">
</t>
    </r>
    <r>
      <rPr>
        <sz val="11"/>
        <color rgb="FF006096"/>
        <rFont val="Roboto Condensed"/>
      </rPr>
      <t xml:space="preserve">            l_output="$l_output\n - The \"$l_gdmprofile\" 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\"$l_gdmprofile\" profile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-f "/etc/dconf/db/$l_gdmprofile" ]; then</t>
    </r>
    <r>
      <rPr>
        <sz val="11"/>
        <color rgb="FF006096"/>
        <rFont val="Roboto Condensed"/>
      </rPr>
      <t xml:space="preserve">
</t>
    </r>
    <r>
      <rPr>
        <sz val="11"/>
        <color rgb="FF006096"/>
        <rFont val="Roboto Condensed"/>
      </rPr>
      <t xml:space="preserve">            l_output="$l_output\n - The \"$l_gdmprofile\" profile exists in the dconf database"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\"$l_gdmprofile\" profile doesn't exist in the dconf database"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\"banner-message-enable\" option isn't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"\n\n - GNOME Desktop Manager isn't installed\n - Recommendation is Not Applicable\n- Audit result:\n  *** PASS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</si>
  <si>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disabled</t>
    </r>
  </si>
  <si>
    <t>1.8.3</t>
  </si>
  <si>
    <r>
      <rPr>
        <sz val="11"/>
        <rFont val="Calibri"/>
      </rPr>
      <t>Ensure GDM disable-user-list option is enabled</t>
    </r>
  </si>
  <si>
    <r>
      <rPr>
        <sz val="11"/>
        <color rgb="FF000000"/>
        <rFont val="Calibri"/>
      </rPr>
      <t xml:space="preserve">Run the following script to enable the </t>
    </r>
    <r>
      <rPr>
        <b/>
        <sz val="11"/>
        <color rgb="FF000000"/>
        <rFont val="Calibri"/>
      </rPr>
      <t>disable-user-list</t>
    </r>
    <r>
      <rPr>
        <sz val="11"/>
        <color rgb="FF000000"/>
        <rFont val="Calibri"/>
      </rPr>
      <t xml:space="preserve"> option:</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l_gdm_profile</t>
    </r>
    <r>
      <rPr>
        <sz val="11"/>
        <color rgb="FF000000"/>
        <rFont val="Calibri"/>
      </rPr>
      <t xml:space="preserve"> variable in the script can be changed if a different profile name is desired in accordance with local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l_gdmprofile="gdm"</t>
    </r>
    <r>
      <rPr>
        <sz val="11"/>
        <color rgb="FF006096"/>
        <rFont val="Roboto Condensed"/>
      </rPr>
      <t xml:space="preserve">
</t>
    </r>
    <r>
      <rPr>
        <sz val="11"/>
        <color rgb="FF006096"/>
        <rFont val="Roboto Condensed"/>
      </rPr>
      <t xml:space="preserve">   if [ ! -f "/etc/dconf/profile/$l_gdmprofile" ]; then</t>
    </r>
    <r>
      <rPr>
        <sz val="11"/>
        <color rgb="FF006096"/>
        <rFont val="Roboto Condensed"/>
      </rPr>
      <t xml:space="preserve">
</t>
    </r>
    <r>
      <rPr>
        <sz val="11"/>
        <color rgb="FF006096"/>
        <rFont val="Roboto Condensed"/>
      </rPr>
      <t xml:space="preserve">      echo "Creating profile \"$l_gdmprofile\""</t>
    </r>
    <r>
      <rPr>
        <sz val="11"/>
        <color rgb="FF006096"/>
        <rFont val="Roboto Condensed"/>
      </rPr>
      <t xml:space="preserve">
</t>
    </r>
    <r>
      <rPr>
        <sz val="11"/>
        <color rgb="FF006096"/>
        <rFont val="Roboto Condensed"/>
      </rPr>
      <t xml:space="preserve">      echo -e "user-db:user\nsystem-db:$l_gdmprofile\nfile-db:/usr/share/$l_gdmprofile/greeter-dconf-defaults" &gt; /etc/dconf/profile/$l_gdmprofile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-d "/etc/dconf/db/$l_gdmprofile.d/" ]; then</t>
    </r>
    <r>
      <rPr>
        <sz val="11"/>
        <color rgb="FF006096"/>
        <rFont val="Roboto Condensed"/>
      </rPr>
      <t xml:space="preserve">
</t>
    </r>
    <r>
      <rPr>
        <sz val="11"/>
        <color rgb="FF006096"/>
        <rFont val="Roboto Condensed"/>
      </rPr>
      <t xml:space="preserve">      echo "Creating dconf database directory \"/etc/dconf/db/$l_gdmprofile.d/\""</t>
    </r>
    <r>
      <rPr>
        <sz val="11"/>
        <color rgb="FF006096"/>
        <rFont val="Roboto Condensed"/>
      </rPr>
      <t xml:space="preserve">
</t>
    </r>
    <r>
      <rPr>
        <sz val="11"/>
        <color rgb="FF006096"/>
        <rFont val="Roboto Condensed"/>
      </rPr>
      <t xml:space="preserve">      mkdir /etc/dconf/db/$l_gdmprofile.d/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-Piq '^\h*disable-user-list\h*=\h*true\b' /etc/dconf/db/$l_gdmprofile.d/*; then</t>
    </r>
    <r>
      <rPr>
        <sz val="11"/>
        <color rgb="FF006096"/>
        <rFont val="Roboto Condensed"/>
      </rPr>
      <t xml:space="preserve">
</t>
    </r>
    <r>
      <rPr>
        <sz val="11"/>
        <color rgb="FF006096"/>
        <rFont val="Roboto Condensed"/>
      </rPr>
      <t xml:space="preserve">      echo "creating gdm keyfile for machine-wide settings"</t>
    </r>
    <r>
      <rPr>
        <sz val="11"/>
        <color rgb="FF006096"/>
        <rFont val="Roboto Condensed"/>
      </rPr>
      <t xml:space="preserve">
</t>
    </r>
    <r>
      <rPr>
        <sz val="11"/>
        <color rgb="FF006096"/>
        <rFont val="Roboto Condensed"/>
      </rPr>
      <t xml:space="preserve">      if ! grep -Piq -- '^\h*\[org\/gnome\/login-screen\]' /etc/dconf/db/$l_gdmprofile.d/*; then</t>
    </r>
    <r>
      <rPr>
        <sz val="11"/>
        <color rgb="FF006096"/>
        <rFont val="Roboto Condensed"/>
      </rPr>
      <t xml:space="preserve">
</t>
    </r>
    <r>
      <rPr>
        <sz val="11"/>
        <color rgb="FF006096"/>
        <rFont val="Roboto Condensed"/>
      </rPr>
      <t xml:space="preserve">         echo -e "\n[org/gnome/login-screen]\n# Do not show the user list\ndisable-user-list=true" &gt;&gt; /etc/dconf/db/$l_gdmprofile.d/00-login-screen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sed -ri '/^\s*\[org\/gnome\/login-screen\]/ a\# Do not show the user list\ndisable-user-list=true' $(grep -Pil -- '^\h*\[org\/gnome\/login-screen\]' /etc/dconf/db/$l_gdmprofile.d/*)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the user profile is created or changed, the user will need to log out and log in again before the changes will be applied.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remove the GNOME package:</t>
    </r>
    <r>
      <rPr>
        <sz val="11"/>
        <color rgb="FF000000"/>
        <rFont val="Calibri"/>
      </rPr>
      <t xml:space="preserve">
</t>
    </r>
    <r>
      <rPr>
        <sz val="11"/>
        <color rgb="FF006096"/>
        <rFont val="Roboto Condensed"/>
      </rPr>
      <t># dnf remove gdm</t>
    </r>
    <r>
      <rPr>
        <sz val="11"/>
        <color rgb="FF006096"/>
        <rFont val="Roboto Condensed"/>
      </rPr>
      <t xml:space="preserve">
</t>
    </r>
  </si>
  <si>
    <r>
      <rPr>
        <sz val="11"/>
        <color rgb="FF000000"/>
        <rFont val="Calibri"/>
      </rPr>
      <t>GDM is the GNOME Display Manager which handles graphical login for GNOME based systems.</t>
    </r>
    <r>
      <rPr>
        <sz val="11"/>
        <color rgb="FF000000"/>
        <rFont val="Calibri"/>
      </rPr>
      <t xml:space="preserve">
</t>
    </r>
    <r>
      <rPr>
        <sz val="11"/>
        <color rgb="FF000000"/>
        <rFont val="Calibri"/>
      </rPr>
      <t xml:space="preserve">The </t>
    </r>
    <r>
      <rPr>
        <b/>
        <sz val="11"/>
        <color rgb="FF000000"/>
        <rFont val="Calibri"/>
      </rPr>
      <t>disable-user-list</t>
    </r>
    <r>
      <rPr>
        <sz val="11"/>
        <color rgb="FF000000"/>
        <rFont val="Calibri"/>
      </rPr>
      <t xml:space="preserve"> option controls if a list of users is displayed on the login screen</t>
    </r>
  </si>
  <si>
    <r>
      <rPr>
        <sz val="11"/>
        <color rgb="FF000000"/>
        <rFont val="Calibri"/>
      </rPr>
      <t xml:space="preserve">Run the following script and to verify that the </t>
    </r>
    <r>
      <rPr>
        <b/>
        <sz val="11"/>
        <color rgb="FF000000"/>
        <rFont val="Calibri"/>
      </rPr>
      <t>disable-user-list</t>
    </r>
    <r>
      <rPr>
        <sz val="11"/>
        <color rgb="FF000000"/>
        <rFont val="Calibri"/>
      </rPr>
      <t xml:space="preserve"> option is enabled or GNOME isn't installed: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output="" output2=""</t>
    </r>
    <r>
      <rPr>
        <sz val="11"/>
        <color rgb="FF006096"/>
        <rFont val="Roboto Condensed"/>
      </rPr>
      <t xml:space="preserve">
</t>
    </r>
    <r>
      <rPr>
        <sz val="11"/>
        <color rgb="FF006096"/>
        <rFont val="Roboto Condensed"/>
      </rPr>
      <t xml:space="preserve">      l_gdmfile="$(grep -Pril '^\h*disable-user-list\h*=\h*true\b' /etc/dconf/db)"</t>
    </r>
    <r>
      <rPr>
        <sz val="11"/>
        <color rgb="FF006096"/>
        <rFont val="Roboto Condensed"/>
      </rPr>
      <t xml:space="preserve">
</t>
    </r>
    <r>
      <rPr>
        <sz val="11"/>
        <color rgb="FF006096"/>
        <rFont val="Roboto Condensed"/>
      </rPr>
      <t xml:space="preserve">      if [ -n "$l_gdmfile" ]; then</t>
    </r>
    <r>
      <rPr>
        <sz val="11"/>
        <color rgb="FF006096"/>
        <rFont val="Roboto Condensed"/>
      </rPr>
      <t xml:space="preserve">
</t>
    </r>
    <r>
      <rPr>
        <sz val="11"/>
        <color rgb="FF006096"/>
        <rFont val="Roboto Condensed"/>
      </rPr>
      <t xml:space="preserve">         output="$output\n - The \"disable-user-list\" option is enabled in \"$l_gdmfile\""</t>
    </r>
    <r>
      <rPr>
        <sz val="11"/>
        <color rgb="FF006096"/>
        <rFont val="Roboto Condensed"/>
      </rPr>
      <t xml:space="preserve">
</t>
    </r>
    <r>
      <rPr>
        <sz val="11"/>
        <color rgb="FF006096"/>
        <rFont val="Roboto Condensed"/>
      </rPr>
      <t xml:space="preserve">         l_gdmprofile="$(awk -F\/ '{split($(NF-1),a,".");print a[1]}' &lt;&lt;&lt; "$l_gdmfile")"</t>
    </r>
    <r>
      <rPr>
        <sz val="11"/>
        <color rgb="FF006096"/>
        <rFont val="Roboto Condensed"/>
      </rPr>
      <t xml:space="preserve">
</t>
    </r>
    <r>
      <rPr>
        <sz val="11"/>
        <color rgb="FF006096"/>
        <rFont val="Roboto Condensed"/>
      </rPr>
      <t xml:space="preserve">         if grep -Pq "^\h*system-db:$l_gdmprofile" /etc/dconf/profile/"$l_gdmprofile"; then</t>
    </r>
    <r>
      <rPr>
        <sz val="11"/>
        <color rgb="FF006096"/>
        <rFont val="Roboto Condensed"/>
      </rPr>
      <t xml:space="preserve">
</t>
    </r>
    <r>
      <rPr>
        <sz val="11"/>
        <color rgb="FF006096"/>
        <rFont val="Roboto Condensed"/>
      </rPr>
      <t xml:space="preserve">            output="$output\n - The \"$l_gdmprofile\"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output2="$output2\n - The \"$l_gdmprofile\"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-f "/etc/dconf/db/$l_gdmprofile" ]; then</t>
    </r>
    <r>
      <rPr>
        <sz val="11"/>
        <color rgb="FF006096"/>
        <rFont val="Roboto Condensed"/>
      </rPr>
      <t xml:space="preserve">
</t>
    </r>
    <r>
      <rPr>
        <sz val="11"/>
        <color rgb="FF006096"/>
        <rFont val="Roboto Condensed"/>
      </rPr>
      <t xml:space="preserve">            output="$output\n - The \"$l_gdmprofile\" profile exists in the dconf database"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output2="$output2\n - The \"$l_gdmprofile\" profile doesn't exist in the dconf database"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output2="$output2\n - The \"disable-user-list\" option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"$output2" ]; then</t>
    </r>
    <r>
      <rPr>
        <sz val="11"/>
        <color rgb="FF006096"/>
        <rFont val="Roboto Condensed"/>
      </rPr>
      <t xml:space="preserve">
</t>
    </r>
    <r>
      <rPr>
        <sz val="11"/>
        <color rgb="FF006096"/>
        <rFont val="Roboto Condensed"/>
      </rPr>
      <t xml:space="preserve">         echo -e "$l_pkgoutput\n- Audit result:\n   *** PASS: ***\n$output\n"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"$l_pkgoutput\n- Audit Result:\n   *** FAIL: ***\n$output2\n"</t>
    </r>
    <r>
      <rPr>
        <sz val="11"/>
        <color rgb="FF006096"/>
        <rFont val="Roboto Condensed"/>
      </rPr>
      <t xml:space="preserve">
</t>
    </r>
    <r>
      <rPr>
        <sz val="11"/>
        <color rgb="FF006096"/>
        <rFont val="Roboto Condensed"/>
      </rPr>
      <t xml:space="preserve">         [ -n "$output" ] &amp;&amp; echo -e "$output\n"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"\n\n - GNOME Desktop Manager isn't installed\n - Recommendation is Not Applicable\n- Audit result:\n  *** PASS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</si>
  <si>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false</t>
    </r>
  </si>
  <si>
    <t>1.8.4</t>
  </si>
  <si>
    <r>
      <rPr>
        <sz val="11"/>
        <rFont val="Calibri"/>
      </rPr>
      <t>Ensure GDM screen locks when the user is idle</t>
    </r>
  </si>
  <si>
    <r>
      <rPr>
        <sz val="11"/>
        <color rgb="FF000000"/>
        <rFont val="Calibri"/>
      </rPr>
      <t xml:space="preserve">Create or edit a file in the </t>
    </r>
    <r>
      <rPr>
        <b/>
        <sz val="11"/>
        <color rgb="FF000000"/>
        <rFont val="Calibri"/>
      </rPr>
      <t>/etc/dconf/profile/</t>
    </r>
    <r>
      <rPr>
        <sz val="11"/>
        <color rgb="FF000000"/>
        <rFont val="Calibri"/>
      </rPr>
      <t xml:space="preserve"> and verify it includes the following:</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system-db:{NAME_OF_DCONF_DATABASE}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local</t>
    </r>
    <r>
      <rPr>
        <sz val="11"/>
        <color rgb="FF000000"/>
        <rFont val="Calibri"/>
      </rPr>
      <t xml:space="preserve"> is the name of a dconf database used in the examples.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-e '\nuser-db:user\nsystem-db:local' &gt;&gt; /etc/dconf/profile/user</t>
    </r>
    <r>
      <rPr>
        <sz val="11"/>
        <color rgb="FF006096"/>
        <rFont val="Roboto Condensed"/>
      </rPr>
      <t xml:space="preserve">
</t>
    </r>
    <r>
      <rPr>
        <sz val="11"/>
        <color rgb="FF000000"/>
        <rFont val="Calibri"/>
      </rPr>
      <t xml:space="preserve">
</t>
    </r>
    <r>
      <rPr>
        <sz val="11"/>
        <color rgb="FF000000"/>
        <rFont val="Calibri"/>
      </rPr>
      <t xml:space="preserve">Create the directory </t>
    </r>
    <r>
      <rPr>
        <b/>
        <sz val="11"/>
        <color rgb="FF000000"/>
        <rFont val="Calibri"/>
      </rPr>
      <t>/etc/dconf/db/{NAME_OF_DCONF_DATABASE}.d/</t>
    </r>
    <r>
      <rPr>
        <sz val="11"/>
        <color rgb="FF000000"/>
        <rFont val="Calibri"/>
      </rPr>
      <t xml:space="preserve"> if it doesn't already exist: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mkdir /etc/dconf/db/local.d</t>
    </r>
    <r>
      <rPr>
        <sz val="11"/>
        <color rgb="FF006096"/>
        <rFont val="Roboto Condensed"/>
      </rPr>
      <t xml:space="preserve">
</t>
    </r>
    <r>
      <rPr>
        <sz val="11"/>
        <color rgb="FF000000"/>
        <rFont val="Calibri"/>
      </rPr>
      <t xml:space="preserve">
</t>
    </r>
    <r>
      <rPr>
        <sz val="11"/>
        <color rgb="FF000000"/>
        <rFont val="Calibri"/>
      </rPr>
      <t xml:space="preserve">Create the key file </t>
    </r>
    <r>
      <rPr>
        <b/>
        <sz val="11"/>
        <color rgb="FF000000"/>
        <rFont val="Calibri"/>
      </rPr>
      <t>/etc/dconf/db/{NAME_OF_DCONF_DATABASE}.d/{FILE_NAME}</t>
    </r>
    <r>
      <rPr>
        <sz val="11"/>
        <color rgb="FF000000"/>
        <rFont val="Calibri"/>
      </rPr>
      <t xml:space="preserve"> to provide information for the </t>
    </r>
    <r>
      <rPr>
        <b/>
        <sz val="11"/>
        <color rgb="FF000000"/>
        <rFont val="Calibri"/>
      </rPr>
      <t>{NAME_OF_DCONF_DATABASE}</t>
    </r>
    <r>
      <rPr>
        <sz val="11"/>
        <color rgb="FF000000"/>
        <rFont val="Calibri"/>
      </rPr>
      <t xml:space="preserve"> database:</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l_key_file="/etc/dconf/db/local.d/00-screensaver"</t>
    </r>
    <r>
      <rPr>
        <sz val="11"/>
        <color rgb="FF006096"/>
        <rFont val="Roboto Condensed"/>
      </rPr>
      <t xml:space="preserve">
</t>
    </r>
    <r>
      <rPr>
        <sz val="11"/>
        <color rgb="FF006096"/>
        <rFont val="Roboto Condensed"/>
      </rPr>
      <t xml:space="preserve">   l_idmv="900" # Set max value for idle-delay in seconds (between 1 and 900)</t>
    </r>
    <r>
      <rPr>
        <sz val="11"/>
        <color rgb="FF006096"/>
        <rFont val="Roboto Condensed"/>
      </rPr>
      <t xml:space="preserve">
</t>
    </r>
    <r>
      <rPr>
        <sz val="11"/>
        <color rgb="FF006096"/>
        <rFont val="Roboto Condensed"/>
      </rPr>
      <t xml:space="preserve">   l_ldmv="5" # Set max value for lock-delay in seconds (between 0 and 5)</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 Specify the dconf path'</t>
    </r>
    <r>
      <rPr>
        <sz val="11"/>
        <color rgb="FF006096"/>
        <rFont val="Roboto Condensed"/>
      </rPr>
      <t xml:space="preserve">
</t>
    </r>
    <r>
      <rPr>
        <sz val="11"/>
        <color rgb="FF006096"/>
        <rFont val="Roboto Condensed"/>
      </rPr>
      <t xml:space="preserve">      echo '[org/gnome/desktop/session]'</t>
    </r>
    <r>
      <rPr>
        <sz val="11"/>
        <color rgb="FF006096"/>
        <rFont val="Roboto Condensed"/>
      </rPr>
      <t xml:space="preserve">
</t>
    </r>
    <r>
      <rPr>
        <sz val="11"/>
        <color rgb="FF006096"/>
        <rFont val="Roboto Condensed"/>
      </rPr>
      <t xml:space="preserve">      echo ''</t>
    </r>
    <r>
      <rPr>
        <sz val="11"/>
        <color rgb="FF006096"/>
        <rFont val="Roboto Condensed"/>
      </rPr>
      <t xml:space="preserve">
</t>
    </r>
    <r>
      <rPr>
        <sz val="11"/>
        <color rgb="FF006096"/>
        <rFont val="Roboto Condensed"/>
      </rPr>
      <t xml:space="preserve">      echo '# Number of seconds of inactivity before the screen goes blank'</t>
    </r>
    <r>
      <rPr>
        <sz val="11"/>
        <color rgb="FF006096"/>
        <rFont val="Roboto Condensed"/>
      </rPr>
      <t xml:space="preserve">
</t>
    </r>
    <r>
      <rPr>
        <sz val="11"/>
        <color rgb="FF006096"/>
        <rFont val="Roboto Condensed"/>
      </rPr>
      <t xml:space="preserve">      echo '# Set to 0 seconds if you want to deactivate the screensaver.'</t>
    </r>
    <r>
      <rPr>
        <sz val="11"/>
        <color rgb="FF006096"/>
        <rFont val="Roboto Condensed"/>
      </rPr>
      <t xml:space="preserve">
</t>
    </r>
    <r>
      <rPr>
        <sz val="11"/>
        <color rgb="FF006096"/>
        <rFont val="Roboto Condensed"/>
      </rPr>
      <t xml:space="preserve">      echo "idle-delay=uint32 $l_idmv"</t>
    </r>
    <r>
      <rPr>
        <sz val="11"/>
        <color rgb="FF006096"/>
        <rFont val="Roboto Condensed"/>
      </rPr>
      <t xml:space="preserve">
</t>
    </r>
    <r>
      <rPr>
        <sz val="11"/>
        <color rgb="FF006096"/>
        <rFont val="Roboto Condensed"/>
      </rPr>
      <t xml:space="preserve">      echo ''</t>
    </r>
    <r>
      <rPr>
        <sz val="11"/>
        <color rgb="FF006096"/>
        <rFont val="Roboto Condensed"/>
      </rPr>
      <t xml:space="preserve">
</t>
    </r>
    <r>
      <rPr>
        <sz val="11"/>
        <color rgb="FF006096"/>
        <rFont val="Roboto Condensed"/>
      </rPr>
      <t xml:space="preserve">      echo '# Specify the dconf path'</t>
    </r>
    <r>
      <rPr>
        <sz val="11"/>
        <color rgb="FF006096"/>
        <rFont val="Roboto Condensed"/>
      </rPr>
      <t xml:space="preserve">
</t>
    </r>
    <r>
      <rPr>
        <sz val="11"/>
        <color rgb="FF006096"/>
        <rFont val="Roboto Condensed"/>
      </rPr>
      <t xml:space="preserve">      echo '[org/gnome/desktop/screensaver]'</t>
    </r>
    <r>
      <rPr>
        <sz val="11"/>
        <color rgb="FF006096"/>
        <rFont val="Roboto Condensed"/>
      </rPr>
      <t xml:space="preserve">
</t>
    </r>
    <r>
      <rPr>
        <sz val="11"/>
        <color rgb="FF006096"/>
        <rFont val="Roboto Condensed"/>
      </rPr>
      <t xml:space="preserve">      echo ''</t>
    </r>
    <r>
      <rPr>
        <sz val="11"/>
        <color rgb="FF006096"/>
        <rFont val="Roboto Condensed"/>
      </rPr>
      <t xml:space="preserve">
</t>
    </r>
    <r>
      <rPr>
        <sz val="11"/>
        <color rgb="FF006096"/>
        <rFont val="Roboto Condensed"/>
      </rPr>
      <t xml:space="preserve">      echo '# Number of seconds after the screen is blank before locking the screen'</t>
    </r>
    <r>
      <rPr>
        <sz val="11"/>
        <color rgb="FF006096"/>
        <rFont val="Roboto Condensed"/>
      </rPr>
      <t xml:space="preserve">
</t>
    </r>
    <r>
      <rPr>
        <sz val="11"/>
        <color rgb="FF006096"/>
        <rFont val="Roboto Condensed"/>
      </rPr>
      <t xml:space="preserve">      echo "lock-delay=uint32 $l_ldmv"</t>
    </r>
    <r>
      <rPr>
        <sz val="11"/>
        <color rgb="FF006096"/>
        <rFont val="Roboto Condensed"/>
      </rPr>
      <t xml:space="preserve">
</t>
    </r>
    <r>
      <rPr>
        <sz val="11"/>
        <color rgb="FF006096"/>
        <rFont val="Roboto Condensed"/>
      </rPr>
      <t xml:space="preserve">   } &gt; "$l_key_file"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must include the uint32 along with the integer key values as shown.</t>
    </r>
    <r>
      <rPr>
        <sz val="11"/>
        <color rgb="FF000000"/>
        <rFont val="Calibri"/>
      </rPr>
      <t xml:space="preserve">
</t>
    </r>
    <r>
      <rPr>
        <sz val="11"/>
        <color rgb="FF000000"/>
        <rFont val="Calibri"/>
      </rPr>
      <t>Run the following command to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</si>
  <si>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GNOME Desktop Manager can make the screen lock automatically whenever the user is idle for some amount of time.</t>
    </r>
    <r>
      <rPr>
        <sz val="11"/>
        <color rgb="FF000000"/>
        <rFont val="Calibri"/>
      </rPr>
      <t xml:space="preserve">
</t>
    </r>
    <r>
      <rPr>
        <sz val="11"/>
        <color rgb="FF000000"/>
        <rFont val="Calibri"/>
      </rPr>
      <t xml:space="preserve">- </t>
    </r>
    <r>
      <rPr>
        <b/>
        <sz val="11"/>
        <color rgb="FF000000"/>
        <rFont val="Calibri"/>
      </rPr>
      <t>idle-delay=uint32 {n}</t>
    </r>
    <r>
      <rPr>
        <sz val="11"/>
        <color rgb="FF000000"/>
        <rFont val="Calibri"/>
      </rPr>
      <t xml:space="preserve"> - Number of seconds of inactivity before the screen goes blank</t>
    </r>
    <r>
      <rPr>
        <sz val="11"/>
        <color rgb="FF000000"/>
        <rFont val="Calibri"/>
      </rPr>
      <t xml:space="preserve">
</t>
    </r>
    <r>
      <rPr>
        <sz val="11"/>
        <color rgb="FF000000"/>
        <rFont val="Calibri"/>
      </rPr>
      <t xml:space="preserve">- </t>
    </r>
    <r>
      <rPr>
        <b/>
        <sz val="11"/>
        <color rgb="FF000000"/>
        <rFont val="Calibri"/>
      </rPr>
      <t>lock-delay=uint32 {n}</t>
    </r>
    <r>
      <rPr>
        <sz val="11"/>
        <color rgb="FF000000"/>
        <rFont val="Calibri"/>
      </rPr>
      <t xml:space="preserve"> - Number of seconds after the screen is blank before locking the screen</t>
    </r>
    <r>
      <rPr>
        <sz val="11"/>
        <color rgb="FF000000"/>
        <rFont val="Calibri"/>
      </rPr>
      <t xml:space="preserve">
</t>
    </r>
    <r>
      <rPr>
        <i/>
        <sz val="11"/>
        <color rgb="FF000000"/>
        <rFont val="Calibri"/>
      </rPr>
      <t>Example key file:</t>
    </r>
    <r>
      <rPr>
        <sz val="11"/>
        <color rgb="FF000000"/>
        <rFont val="Calibri"/>
      </rPr>
      <t xml:space="preserve">
</t>
    </r>
    <r>
      <rPr>
        <sz val="11"/>
        <color rgb="FF006096"/>
        <rFont val="Roboto Condensed"/>
      </rPr>
      <t># Specify the dconf path</t>
    </r>
    <r>
      <rPr>
        <sz val="11"/>
        <color rgb="FF006096"/>
        <rFont val="Roboto Condensed"/>
      </rPr>
      <t xml:space="preserve">
</t>
    </r>
    <r>
      <rPr>
        <sz val="11"/>
        <color rgb="FF006096"/>
        <rFont val="Roboto Condensed"/>
      </rPr>
      <t>[org/gnome/desktop/session]</t>
    </r>
    <r>
      <rPr>
        <sz val="11"/>
        <color rgb="FF006096"/>
        <rFont val="Roboto Condensed"/>
      </rPr>
      <t xml:space="preserve">
</t>
    </r>
    <r>
      <rPr>
        <sz val="11"/>
        <color rgb="FF006096"/>
        <rFont val="Roboto Condensed"/>
      </rPr>
      <t># Number of seconds of inactivity before the screen goes blank</t>
    </r>
    <r>
      <rPr>
        <sz val="11"/>
        <color rgb="FF006096"/>
        <rFont val="Roboto Condensed"/>
      </rPr>
      <t xml:space="preserve">
</t>
    </r>
    <r>
      <rPr>
        <sz val="11"/>
        <color rgb="FF006096"/>
        <rFont val="Roboto Condensed"/>
      </rPr>
      <t># Set to 0 seconds if you want to deactivate the screensaver.</t>
    </r>
    <r>
      <rPr>
        <sz val="11"/>
        <color rgb="FF006096"/>
        <rFont val="Roboto Condensed"/>
      </rPr>
      <t xml:space="preserve">
</t>
    </r>
    <r>
      <rPr>
        <sz val="11"/>
        <color rgb="FF006096"/>
        <rFont val="Roboto Condensed"/>
      </rPr>
      <t>idle-delay=uint32 900</t>
    </r>
    <r>
      <rPr>
        <sz val="11"/>
        <color rgb="FF006096"/>
        <rFont val="Roboto Condensed"/>
      </rPr>
      <t xml:space="preserve">
</t>
    </r>
    <r>
      <rPr>
        <sz val="11"/>
        <color rgb="FF006096"/>
        <rFont val="Roboto Condensed"/>
      </rPr>
      <t># Specify the dconf path</t>
    </r>
    <r>
      <rPr>
        <sz val="11"/>
        <color rgb="FF006096"/>
        <rFont val="Roboto Condensed"/>
      </rPr>
      <t xml:space="preserve">
</t>
    </r>
    <r>
      <rPr>
        <sz val="11"/>
        <color rgb="FF006096"/>
        <rFont val="Roboto Condensed"/>
      </rPr>
      <t>[org/gnome/desktop/screensaver]</t>
    </r>
    <r>
      <rPr>
        <sz val="11"/>
        <color rgb="FF006096"/>
        <rFont val="Roboto Condensed"/>
      </rPr>
      <t xml:space="preserve">
</t>
    </r>
    <r>
      <rPr>
        <sz val="11"/>
        <color rgb="FF006096"/>
        <rFont val="Roboto Condensed"/>
      </rPr>
      <t># Number of seconds after the screen is blank before locking the screen</t>
    </r>
    <r>
      <rPr>
        <sz val="11"/>
        <color rgb="FF006096"/>
        <rFont val="Roboto Condensed"/>
      </rPr>
      <t xml:space="preserve">
</t>
    </r>
    <r>
      <rPr>
        <sz val="11"/>
        <color rgb="FF006096"/>
        <rFont val="Roboto Condensed"/>
      </rPr>
      <t>lock-delay=uint32 5</t>
    </r>
    <r>
      <rPr>
        <sz val="11"/>
        <color rgb="FF006096"/>
        <rFont val="Roboto Condensed"/>
      </rPr>
      <t xml:space="preserve">
</t>
    </r>
  </si>
  <si>
    <r>
      <rPr>
        <sz val="11"/>
        <color rgb="FF000000"/>
        <rFont val="Calibri"/>
      </rPr>
      <t>Run the following script to verify that the screen locks when the user is idle: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GNMOE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l_idmv="900" # Set for max value for idle-delay in seconds</t>
    </r>
    <r>
      <rPr>
        <sz val="11"/>
        <color rgb="FF006096"/>
        <rFont val="Roboto Condensed"/>
      </rPr>
      <t xml:space="preserve">
</t>
    </r>
    <r>
      <rPr>
        <sz val="11"/>
        <color rgb="FF006096"/>
        <rFont val="Roboto Condensed"/>
      </rPr>
      <t xml:space="preserve">      l_ldmv="5" # Set for max value for lock-delay in seconds</t>
    </r>
    <r>
      <rPr>
        <sz val="11"/>
        <color rgb="FF006096"/>
        <rFont val="Roboto Condensed"/>
      </rPr>
      <t xml:space="preserve">
</t>
    </r>
    <r>
      <rPr>
        <sz val="11"/>
        <color rgb="FF006096"/>
        <rFont val="Roboto Condensed"/>
      </rPr>
      <t xml:space="preserve">      # Look for idle-delay to determine profile in use, needed for remaining tests</t>
    </r>
    <r>
      <rPr>
        <sz val="11"/>
        <color rgb="FF006096"/>
        <rFont val="Roboto Condensed"/>
      </rPr>
      <t xml:space="preserve">
</t>
    </r>
    <r>
      <rPr>
        <sz val="11"/>
        <color rgb="FF006096"/>
        <rFont val="Roboto Condensed"/>
      </rPr>
      <t xml:space="preserve">      l_kfile="$(grep -Psril '^\h*idle-delay\h*=\h*uint32\h+\d+\b' /etc/dconf/db/*/)" # Determine file containing idle-delay key</t>
    </r>
    <r>
      <rPr>
        <sz val="11"/>
        <color rgb="FF006096"/>
        <rFont val="Roboto Condensed"/>
      </rPr>
      <t xml:space="preserve">
</t>
    </r>
    <r>
      <rPr>
        <sz val="11"/>
        <color rgb="FF006096"/>
        <rFont val="Roboto Condensed"/>
      </rPr>
      <t xml:space="preserve">      if [ -n "$l_kfile" ]; then</t>
    </r>
    <r>
      <rPr>
        <sz val="11"/>
        <color rgb="FF006096"/>
        <rFont val="Roboto Condensed"/>
      </rPr>
      <t xml:space="preserve">
</t>
    </r>
    <r>
      <rPr>
        <sz val="11"/>
        <color rgb="FF006096"/>
        <rFont val="Roboto Condensed"/>
      </rPr>
      <t xml:space="preserve">         # set profile name (This is the name of a dconf database)</t>
    </r>
    <r>
      <rPr>
        <sz val="11"/>
        <color rgb="FF006096"/>
        <rFont val="Roboto Condensed"/>
      </rPr>
      <t xml:space="preserve">
</t>
    </r>
    <r>
      <rPr>
        <sz val="11"/>
        <color rgb="FF006096"/>
        <rFont val="Roboto Condensed"/>
      </rPr>
      <t xml:space="preserve">         l_profile="$(awk -F'/' '{split($(NF-1),a,".");print a[1]}' &lt;&lt;&lt; "$l_kfile")" #Set the key profile name</t>
    </r>
    <r>
      <rPr>
        <sz val="11"/>
        <color rgb="FF006096"/>
        <rFont val="Roboto Condensed"/>
      </rPr>
      <t xml:space="preserve">
</t>
    </r>
    <r>
      <rPr>
        <sz val="11"/>
        <color rgb="FF006096"/>
        <rFont val="Roboto Condensed"/>
      </rPr>
      <t xml:space="preserve">         l_pdbdir="/etc/dconf/db/$l_profile.d" # Set the key file dconf db directory</t>
    </r>
    <r>
      <rPr>
        <sz val="11"/>
        <color rgb="FF006096"/>
        <rFont val="Roboto Condensed"/>
      </rPr>
      <t xml:space="preserve">
</t>
    </r>
    <r>
      <rPr>
        <sz val="11"/>
        <color rgb="FF006096"/>
        <rFont val="Roboto Condensed"/>
      </rPr>
      <t xml:space="preserve">         # Confirm that idle-delay exists, includes unit32, and value is between 1 and max value for idle-delay</t>
    </r>
    <r>
      <rPr>
        <sz val="11"/>
        <color rgb="FF006096"/>
        <rFont val="Roboto Condensed"/>
      </rPr>
      <t xml:space="preserve">
</t>
    </r>
    <r>
      <rPr>
        <sz val="11"/>
        <color rgb="FF006096"/>
        <rFont val="Roboto Condensed"/>
      </rPr>
      <t xml:space="preserve">         l_idv="$(awk -F 'uint32' '/idle-delay/{print $2}' "$l_kfile" | xargs)"</t>
    </r>
    <r>
      <rPr>
        <sz val="11"/>
        <color rgb="FF006096"/>
        <rFont val="Roboto Condensed"/>
      </rPr>
      <t xml:space="preserve">
</t>
    </r>
    <r>
      <rPr>
        <sz val="11"/>
        <color rgb="FF006096"/>
        <rFont val="Roboto Condensed"/>
      </rPr>
      <t xml:space="preserve">         if [ -n "$l_idv" ]; then</t>
    </r>
    <r>
      <rPr>
        <sz val="11"/>
        <color rgb="FF006096"/>
        <rFont val="Roboto Condensed"/>
      </rPr>
      <t xml:space="preserve">
</t>
    </r>
    <r>
      <rPr>
        <sz val="11"/>
        <color rgb="FF006096"/>
        <rFont val="Roboto Condensed"/>
      </rPr>
      <t xml:space="preserve">            [ "$l_idv" -gt "0" -a "$l_idv" -le "$l_idmv" ] &amp;&amp; l_output="$l_output\n - The \"idle-delay\" option is set to \"$l_idv\" seconds in \"$l_kfile\""</t>
    </r>
    <r>
      <rPr>
        <sz val="11"/>
        <color rgb="FF006096"/>
        <rFont val="Roboto Condensed"/>
      </rPr>
      <t xml:space="preserve">
</t>
    </r>
    <r>
      <rPr>
        <sz val="11"/>
        <color rgb="FF006096"/>
        <rFont val="Roboto Condensed"/>
      </rPr>
      <t xml:space="preserve">            [ "$l_idv" = "0" ] &amp;&amp; l_output2="$l_output2\n - The \"idle-delay\" option is set to \"$l_idv\" (disabled) in \"$l_kfile\""</t>
    </r>
    <r>
      <rPr>
        <sz val="11"/>
        <color rgb="FF006096"/>
        <rFont val="Roboto Condensed"/>
      </rPr>
      <t xml:space="preserve">
</t>
    </r>
    <r>
      <rPr>
        <sz val="11"/>
        <color rgb="FF006096"/>
        <rFont val="Roboto Condensed"/>
      </rPr>
      <t xml:space="preserve">            [ "$l_idv" -gt "$l_idmv" ] &amp;&amp; l_output2="$l_output2\n - The \"idle-delay\" option is set to \"$l_idv\" seconds (greater than $l_idmv)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\"idle-delay\" option is not set in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Confirm that lock-delay exists, includes unit32, and value is between 0 and max value for lock-delay</t>
    </r>
    <r>
      <rPr>
        <sz val="11"/>
        <color rgb="FF006096"/>
        <rFont val="Roboto Condensed"/>
      </rPr>
      <t xml:space="preserve">
</t>
    </r>
    <r>
      <rPr>
        <sz val="11"/>
        <color rgb="FF006096"/>
        <rFont val="Roboto Condensed"/>
      </rPr>
      <t xml:space="preserve">         l_ldv="$(awk -F 'uint32' '/lock-delay/{print $2}' "$l_kfile" | xargs)"</t>
    </r>
    <r>
      <rPr>
        <sz val="11"/>
        <color rgb="FF006096"/>
        <rFont val="Roboto Condensed"/>
      </rPr>
      <t xml:space="preserve">
</t>
    </r>
    <r>
      <rPr>
        <sz val="11"/>
        <color rgb="FF006096"/>
        <rFont val="Roboto Condensed"/>
      </rPr>
      <t xml:space="preserve">         if [ -n "$l_ldv" ]; then</t>
    </r>
    <r>
      <rPr>
        <sz val="11"/>
        <color rgb="FF006096"/>
        <rFont val="Roboto Condensed"/>
      </rPr>
      <t xml:space="preserve">
</t>
    </r>
    <r>
      <rPr>
        <sz val="11"/>
        <color rgb="FF006096"/>
        <rFont val="Roboto Condensed"/>
      </rPr>
      <t xml:space="preserve">            [ "$l_ldv" -ge "0" -a "$l_ldv" -le "$l_ldmv" ] &amp;&amp; l_output="$l_output\n - The \"lock-delay\" option is set to \"$l_ldv\" seconds in \"$l_kfile\""</t>
    </r>
    <r>
      <rPr>
        <sz val="11"/>
        <color rgb="FF006096"/>
        <rFont val="Roboto Condensed"/>
      </rPr>
      <t xml:space="preserve">
</t>
    </r>
    <r>
      <rPr>
        <sz val="11"/>
        <color rgb="FF006096"/>
        <rFont val="Roboto Condensed"/>
      </rPr>
      <t xml:space="preserve">            [ "$l_ldv" -gt "$l_ldmv" ] &amp;&amp; l_output2="$l_output2\n - The \"lock-delay\" option is set to \"$l_ldv\" seconds (greater than $l_ldmv)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\"lock-delay\" option is not set in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Confirm that dconf profile exists</t>
    </r>
    <r>
      <rPr>
        <sz val="11"/>
        <color rgb="FF006096"/>
        <rFont val="Roboto Condensed"/>
      </rPr>
      <t xml:space="preserve">
</t>
    </r>
    <r>
      <rPr>
        <sz val="11"/>
        <color rgb="FF006096"/>
        <rFont val="Roboto Condensed"/>
      </rPr>
      <t xml:space="preserve">         if grep -Psq "^\h*system-db:$l_profile" /etc/dconf/profile/*; then</t>
    </r>
    <r>
      <rPr>
        <sz val="11"/>
        <color rgb="FF006096"/>
        <rFont val="Roboto Condensed"/>
      </rPr>
      <t xml:space="preserve">
</t>
    </r>
    <r>
      <rPr>
        <sz val="11"/>
        <color rgb="FF006096"/>
        <rFont val="Roboto Condensed"/>
      </rPr>
      <t xml:space="preserve">            l_output="$l_output\n - The \"$l_profile\" 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\"$l_profile\"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Confirm that dconf profile database file exists</t>
    </r>
    <r>
      <rPr>
        <sz val="11"/>
        <color rgb="FF006096"/>
        <rFont val="Roboto Condensed"/>
      </rPr>
      <t xml:space="preserve">
</t>
    </r>
    <r>
      <rPr>
        <sz val="11"/>
        <color rgb="FF006096"/>
        <rFont val="Roboto Condensed"/>
      </rPr>
      <t xml:space="preserve">         if [ -f "/etc/dconf/db/$l_profile" ]; then</t>
    </r>
    <r>
      <rPr>
        <sz val="11"/>
        <color rgb="FF006096"/>
        <rFont val="Roboto Condensed"/>
      </rPr>
      <t xml:space="preserve">
</t>
    </r>
    <r>
      <rPr>
        <sz val="11"/>
        <color rgb="FF006096"/>
        <rFont val="Roboto Condensed"/>
      </rPr>
      <t xml:space="preserve">            l_output="$l_output\n - The \"$l_profile\" profile exists in the dconf database"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\"$l_profile\" profile doesn't exist in the dconf database"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\"idle-delay\" option doesn't exist, remaining tests skipped"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"$l_pkgoutput" ] &amp;&amp; echo -e "\n$l_pkgoutput"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idle-delay=uint32</t>
    </r>
    <r>
      <rPr>
        <sz val="11"/>
        <color rgb="FF000000"/>
        <rFont val="Calibri"/>
      </rPr>
      <t xml:space="preserve"> Should be 900 seconds (15 minutes) or less, not </t>
    </r>
    <r>
      <rPr>
        <b/>
        <sz val="11"/>
        <color rgb="FF000000"/>
        <rFont val="Calibri"/>
      </rPr>
      <t>0</t>
    </r>
    <r>
      <rPr>
        <sz val="11"/>
        <color rgb="FF000000"/>
        <rFont val="Calibri"/>
      </rPr>
      <t xml:space="preserve"> (disabled) and follow local site policy</t>
    </r>
    <r>
      <rPr>
        <sz val="11"/>
        <color rgb="FF000000"/>
        <rFont val="Calibri"/>
      </rPr>
      <t xml:space="preserve">
</t>
    </r>
    <r>
      <rPr>
        <sz val="11"/>
        <color rgb="FF000000"/>
        <rFont val="Calibri"/>
      </rPr>
      <t xml:space="preserve">- </t>
    </r>
    <r>
      <rPr>
        <b/>
        <sz val="11"/>
        <color rgb="FF000000"/>
        <rFont val="Calibri"/>
      </rPr>
      <t>lock-delay=uint32</t>
    </r>
    <r>
      <rPr>
        <sz val="11"/>
        <color rgb="FF000000"/>
        <rFont val="Calibri"/>
      </rPr>
      <t xml:space="preserve"> should be 5 seconds or less and follow local site policy</t>
    </r>
  </si>
  <si>
    <t>1.8.5</t>
  </si>
  <si>
    <r>
      <rPr>
        <sz val="11"/>
        <rFont val="Calibri"/>
      </rPr>
      <t>Ensure GDM screen locks cannot be overridden</t>
    </r>
  </si>
  <si>
    <r>
      <rPr>
        <sz val="11"/>
        <color rgb="FF000000"/>
        <rFont val="Calibri"/>
      </rPr>
      <t>Run the following script to ensure screen locks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GNMOE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l_pkgoutput="y" &amp;&amp; echo -e "\n - Package: \"$l_pn\" exists on the system\n - remediating configuration if needed"</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 Look for idle-delay to determine profile in use, needed for remaining tests</t>
    </r>
    <r>
      <rPr>
        <sz val="11"/>
        <color rgb="FF006096"/>
        <rFont val="Roboto Condensed"/>
      </rPr>
      <t xml:space="preserve">
</t>
    </r>
    <r>
      <rPr>
        <sz val="11"/>
        <color rgb="FF006096"/>
        <rFont val="Roboto Condensed"/>
      </rPr>
      <t xml:space="preserve">      l_kfd="/etc/dconf/db/$(grep -Psril '^\h*idle-delay\h*=\h*uint32\h+\d+\b' /etc/dconf/db/*/ | awk -F'/' '{split($(NF-1),a,".");print a[1]}').d" #set directory of key file to be locked</t>
    </r>
    <r>
      <rPr>
        <sz val="11"/>
        <color rgb="FF006096"/>
        <rFont val="Roboto Condensed"/>
      </rPr>
      <t xml:space="preserve">
</t>
    </r>
    <r>
      <rPr>
        <sz val="11"/>
        <color rgb="FF006096"/>
        <rFont val="Roboto Condensed"/>
      </rPr>
      <t xml:space="preserve">      # Look for lock-delay to determine profile in use, needed for remaining tests</t>
    </r>
    <r>
      <rPr>
        <sz val="11"/>
        <color rgb="FF006096"/>
        <rFont val="Roboto Condensed"/>
      </rPr>
      <t xml:space="preserve">
</t>
    </r>
    <r>
      <rPr>
        <sz val="11"/>
        <color rgb="FF006096"/>
        <rFont val="Roboto Condensed"/>
      </rPr>
      <t xml:space="preserve">      l_kfd2="/etc/dconf/db/$(grep -Psril '^\h*lock-delay\h*=\h*uint32\h+\d+\b'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-Prilq '^\h*\/org\/gnome\/desktop\/session\/idle-delay\b' "$l_kfd"; then</t>
    </r>
    <r>
      <rPr>
        <sz val="11"/>
        <color rgb="FF006096"/>
        <rFont val="Roboto Condensed"/>
      </rPr>
      <t xml:space="preserve">
</t>
    </r>
    <r>
      <rPr>
        <sz val="11"/>
        <color rgb="FF006096"/>
        <rFont val="Roboto Condensed"/>
      </rPr>
      <t xml:space="preserve">            echo " - \"idle-delay\" is locked in \"$(grep -Pril '^\h*\/org\/gnome\/desktop\/session\/idle-delay\b'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"creating entry to lock \"idle-delay\""</t>
    </r>
    <r>
      <rPr>
        <sz val="11"/>
        <color rgb="FF006096"/>
        <rFont val="Roboto Condensed"/>
      </rPr>
      <t xml:space="preserve">
</t>
    </r>
    <r>
      <rPr>
        <sz val="11"/>
        <color rgb="FF006096"/>
        <rFont val="Roboto Condensed"/>
      </rPr>
      <t xml:space="preserve">            [ ! -d "$l_kfd"/locks ] &amp;&amp; echo "creating directory $l_kfd/locks" &amp;&amp; mkdir "$l_kfd"/locks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 Lock desktop screensaver idle-delay setting'</t>
    </r>
    <r>
      <rPr>
        <sz val="11"/>
        <color rgb="FF006096"/>
        <rFont val="Roboto Condensed"/>
      </rPr>
      <t xml:space="preserve">
</t>
    </r>
    <r>
      <rPr>
        <sz val="11"/>
        <color rgb="FF006096"/>
        <rFont val="Roboto Condensed"/>
      </rPr>
      <t xml:space="preserve">               echo '/org/gnome/desktop/session/idle-delay'</t>
    </r>
    <r>
      <rPr>
        <sz val="11"/>
        <color rgb="FF006096"/>
        <rFont val="Roboto Condensed"/>
      </rPr>
      <t xml:space="preserve">
</t>
    </r>
    <r>
      <rPr>
        <sz val="11"/>
        <color rgb="FF006096"/>
        <rFont val="Roboto Condensed"/>
      </rPr>
      <t xml:space="preserve">            } &gt;&gt; "$l_kfd"/locks/00-screensaver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\"idle-delay\" is not set so it can not be locked\n - Please follow Recommendation \"Ensure GDM screen locks when the user is idle\" and follow this Recommendation again"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"$l_kfd2" ]; then # If key file directory doesn't exist, options can't be locked</t>
    </r>
    <r>
      <rPr>
        <sz val="11"/>
        <color rgb="FF006096"/>
        <rFont val="Roboto Condensed"/>
      </rPr>
      <t xml:space="preserve">
</t>
    </r>
    <r>
      <rPr>
        <sz val="11"/>
        <color rgb="FF006096"/>
        <rFont val="Roboto Condensed"/>
      </rPr>
      <t xml:space="preserve">         if grep -Prilq '^\h*\/org\/gnome\/desktop\/screensaver\/lock-delay\b' "$l_kfd2"; then</t>
    </r>
    <r>
      <rPr>
        <sz val="11"/>
        <color rgb="FF006096"/>
        <rFont val="Roboto Condensed"/>
      </rPr>
      <t xml:space="preserve">
</t>
    </r>
    <r>
      <rPr>
        <sz val="11"/>
        <color rgb="FF006096"/>
        <rFont val="Roboto Condensed"/>
      </rPr>
      <t xml:space="preserve">            echo " - \"lock-delay\" is locked in \"$(grep -Pril '^\h*\/org\/gnome\/desktop\/screensaver\/lock-delay\b' "$l_kfd2")\""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"creating entry to lock \"lock-delay\""</t>
    </r>
    <r>
      <rPr>
        <sz val="11"/>
        <color rgb="FF006096"/>
        <rFont val="Roboto Condensed"/>
      </rPr>
      <t xml:space="preserve">
</t>
    </r>
    <r>
      <rPr>
        <sz val="11"/>
        <color rgb="FF006096"/>
        <rFont val="Roboto Condensed"/>
      </rPr>
      <t xml:space="preserve">            [ ! -d "$l_kfd2"/locks ] &amp;&amp; echo "creating directory $l_kfd2/locks" &amp;&amp; mkdir "$l_kfd2"/locks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 Lock desktop screensaver lock-delay setting'</t>
    </r>
    <r>
      <rPr>
        <sz val="11"/>
        <color rgb="FF006096"/>
        <rFont val="Roboto Condensed"/>
      </rPr>
      <t xml:space="preserve">
</t>
    </r>
    <r>
      <rPr>
        <sz val="11"/>
        <color rgb="FF006096"/>
        <rFont val="Roboto Condensed"/>
      </rPr>
      <t xml:space="preserve">               echo '/org/gnome/desktop/screensaver/lock-delay'</t>
    </r>
    <r>
      <rPr>
        <sz val="11"/>
        <color rgb="FF006096"/>
        <rFont val="Roboto Condensed"/>
      </rPr>
      <t xml:space="preserve">
</t>
    </r>
    <r>
      <rPr>
        <sz val="11"/>
        <color rgb="FF006096"/>
        <rFont val="Roboto Condensed"/>
      </rPr>
      <t xml:space="preserve">            } &gt;&gt; "$l_kfd2"/locks/00-screensaver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\"lock-delay\" is not set so it can not be locked\n - Please follow Recommendation \"Ensure GDM screen locks when the user is idle\" and follow this Recommendation again"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 to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</si>
  <si>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GNOME Desktop Manager can make the screen lock automatically whenever the user is idle for some amount of time.</t>
    </r>
    <r>
      <rPr>
        <sz val="11"/>
        <color rgb="FF000000"/>
        <rFont val="Calibri"/>
      </rPr>
      <t xml:space="preserve">
</t>
    </r>
    <r>
      <rPr>
        <sz val="11"/>
        <color rgb="FF000000"/>
        <rFont val="Calibri"/>
      </rPr>
      <t>By using the lockdown mode in dconf, you can prevent users from changing specific settings.</t>
    </r>
    <r>
      <rPr>
        <sz val="11"/>
        <color rgb="FF000000"/>
        <rFont val="Calibri"/>
      </rPr>
      <t xml:space="preserve">
</t>
    </r>
    <r>
      <rPr>
        <sz val="11"/>
        <color rgb="FF000000"/>
        <rFont val="Calibri"/>
      </rPr>
      <t>To lock down a dconf key or subpath,  create a locks subdirectory in the keyfile directory. The files inside this directory contain a list of keys or subpaths to lock. Just as with the keyfiles, you may add any number of files to this directory.</t>
    </r>
    <r>
      <rPr>
        <sz val="11"/>
        <color rgb="FF000000"/>
        <rFont val="Calibri"/>
      </rPr>
      <t xml:space="preserve">
</t>
    </r>
    <r>
      <rPr>
        <i/>
        <sz val="11"/>
        <color rgb="FF000000"/>
        <rFont val="Calibri"/>
      </rPr>
      <t>Example Lock File:</t>
    </r>
    <r>
      <rPr>
        <sz val="11"/>
        <color rgb="FF000000"/>
        <rFont val="Calibri"/>
      </rPr>
      <t xml:space="preserve">
</t>
    </r>
    <r>
      <rPr>
        <sz val="11"/>
        <color rgb="FF006096"/>
        <rFont val="Roboto Condensed"/>
      </rPr>
      <t># Lock desktop screensaver settings</t>
    </r>
    <r>
      <rPr>
        <sz val="11"/>
        <color rgb="FF006096"/>
        <rFont val="Roboto Condensed"/>
      </rPr>
      <t xml:space="preserve">
</t>
    </r>
    <r>
      <rPr>
        <sz val="11"/>
        <color rgb="FF006096"/>
        <rFont val="Roboto Condensed"/>
      </rPr>
      <t>/org/gnome/desktop/session/idle-delay</t>
    </r>
    <r>
      <rPr>
        <sz val="11"/>
        <color rgb="FF006096"/>
        <rFont val="Roboto Condensed"/>
      </rPr>
      <t xml:space="preserve">
</t>
    </r>
    <r>
      <rPr>
        <sz val="11"/>
        <color rgb="FF006096"/>
        <rFont val="Roboto Condensed"/>
      </rPr>
      <t>/org/gnome/desktop/screensaver/lock-delay</t>
    </r>
    <r>
      <rPr>
        <sz val="11"/>
        <color rgb="FF006096"/>
        <rFont val="Roboto Condensed"/>
      </rPr>
      <t xml:space="preserve">
</t>
    </r>
  </si>
  <si>
    <r>
      <rPr>
        <sz val="11"/>
        <color rgb="FF000000"/>
        <rFont val="Calibri"/>
      </rPr>
      <t>Run the following script to verify that the screen lock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 Look for idle-delay to determine profile in use, needed for remaining tests</t>
    </r>
    <r>
      <rPr>
        <sz val="11"/>
        <color rgb="FF006096"/>
        <rFont val="Roboto Condensed"/>
      </rPr>
      <t xml:space="preserve">
</t>
    </r>
    <r>
      <rPr>
        <sz val="11"/>
        <color rgb="FF006096"/>
        <rFont val="Roboto Condensed"/>
      </rPr>
      <t xml:space="preserve">      l_kfd="/etc/dconf/db/$(grep -Psril '^\h*idle-delay\h*=\h*uint32\h+\d+\b' /etc/dconf/db/*/ | awk -F'/' '{split($(NF-1),a,".");print a[1]}').d" #set directory of key file to be locked</t>
    </r>
    <r>
      <rPr>
        <sz val="11"/>
        <color rgb="FF006096"/>
        <rFont val="Roboto Condensed"/>
      </rPr>
      <t xml:space="preserve">
</t>
    </r>
    <r>
      <rPr>
        <sz val="11"/>
        <color rgb="FF006096"/>
        <rFont val="Roboto Condensed"/>
      </rPr>
      <t xml:space="preserve">      l_kfd2="/etc/dconf/db/$(grep -Psril '^\h*lock-delay\h*=\h*uint32\h+\d+\b'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-Prilq '\/org\/gnome\/desktop\/session\/idle-delay\b' "$l_kfd"; then</t>
    </r>
    <r>
      <rPr>
        <sz val="11"/>
        <color rgb="FF006096"/>
        <rFont val="Roboto Condensed"/>
      </rPr>
      <t xml:space="preserve">
</t>
    </r>
    <r>
      <rPr>
        <sz val="11"/>
        <color rgb="FF006096"/>
        <rFont val="Roboto Condensed"/>
      </rPr>
      <t xml:space="preserve">            l_output="$l_output\n - \"idle-delay\" is locked in \"$(grep -Pril '\/org\/gnome\/desktop\/session\/idle-delay\b'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\"idle-delay\"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\"idle-delay\" is not set so it can 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"$l_kfd2" ]; then # If key file directory doesn't exist, options can't be locked</t>
    </r>
    <r>
      <rPr>
        <sz val="11"/>
        <color rgb="FF006096"/>
        <rFont val="Roboto Condensed"/>
      </rPr>
      <t xml:space="preserve">
</t>
    </r>
    <r>
      <rPr>
        <sz val="11"/>
        <color rgb="FF006096"/>
        <rFont val="Roboto Condensed"/>
      </rPr>
      <t xml:space="preserve">         if grep -Prilq '\/org\/gnome\/desktop\/screensaver\/lock-delay\b' "$l_kfd2"; then</t>
    </r>
    <r>
      <rPr>
        <sz val="11"/>
        <color rgb="FF006096"/>
        <rFont val="Roboto Condensed"/>
      </rPr>
      <t xml:space="preserve">
</t>
    </r>
    <r>
      <rPr>
        <sz val="11"/>
        <color rgb="FF006096"/>
        <rFont val="Roboto Condensed"/>
      </rPr>
      <t xml:space="preserve">            l_output="$l_output\n - \"lock-delay\" is locked in \"$(grep -Pril '\/org\/gnome\/desktop\/screensaver\/lock-delay\b' "$l_kfd2")\""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\"lock-delay\"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\"lock-delay\" is not set so it can 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"$l_pkgoutput" ] &amp;&amp; echo -e "\n$l_pkgoutput"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</si>
  <si>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1.8.6</t>
  </si>
  <si>
    <r>
      <rPr>
        <sz val="11"/>
        <rFont val="Calibri"/>
      </rPr>
      <t>Ensure GDM automatic mounting of removable media is disabled</t>
    </r>
  </si>
  <si>
    <r>
      <rPr>
        <sz val="11"/>
        <color rgb="FF000000"/>
        <rFont val="Calibri"/>
      </rPr>
      <t>Run the following script to disable automatic mounting of media for all GNOME users: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l_gpname="local" # Set to desired dconf profile name (default is local)</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'^\h*automount\b' /etc/dconf/db/*.d)"</t>
    </r>
    <r>
      <rPr>
        <sz val="11"/>
        <color rgb="FF006096"/>
        <rFont val="Roboto Condensed"/>
      </rPr>
      <t xml:space="preserve">
</t>
    </r>
    <r>
      <rPr>
        <sz val="11"/>
        <color rgb="FF006096"/>
        <rFont val="Roboto Condensed"/>
      </rPr>
      <t xml:space="preserve">      l_kfile2="$(grep -Prils -- '^\h*automount-open\b'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echo " - updating dconf profile name to \"$l_gpname\""</t>
    </r>
    <r>
      <rPr>
        <sz val="11"/>
        <color rgb="FF006096"/>
        <rFont val="Roboto Condensed"/>
      </rPr>
      <t xml:space="preserve">
</t>
    </r>
    <r>
      <rPr>
        <sz val="11"/>
        <color rgb="FF006096"/>
        <rFont val="Roboto Condensed"/>
      </rPr>
      <t xml:space="preserve">      elif [ -f "$l_kfile2" ]; then</t>
    </r>
    <r>
      <rPr>
        <sz val="11"/>
        <color rgb="FF006096"/>
        <rFont val="Roboto Condensed"/>
      </rPr>
      <t xml:space="preserve">
</t>
    </r>
    <r>
      <rPr>
        <sz val="11"/>
        <color rgb="FF006096"/>
        <rFont val="Roboto Condensed"/>
      </rPr>
      <t xml:space="preserve">         l_gpname="$(awk -F\/ '{split($(NF-1),a,".");print a[1]}' &lt;&lt;&lt; "$l_kfile2")"</t>
    </r>
    <r>
      <rPr>
        <sz val="11"/>
        <color rgb="FF006096"/>
        <rFont val="Roboto Condensed"/>
      </rPr>
      <t xml:space="preserve">
</t>
    </r>
    <r>
      <rPr>
        <sz val="11"/>
        <color rgb="FF006096"/>
        <rFont val="Roboto Condensed"/>
      </rPr>
      <t xml:space="preserve">         echo " - updating dconf profile name to \"$l_gpname\""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for consistency (Clean up configuration if needed)</t>
    </r>
    <r>
      <rPr>
        <sz val="11"/>
        <color rgb="FF006096"/>
        <rFont val="Roboto Condensed"/>
      </rPr>
      <t xml:space="preserve">
</t>
    </r>
    <r>
      <rPr>
        <sz val="11"/>
        <color rgb="FF006096"/>
        <rFont val="Roboto Condensed"/>
      </rPr>
      <t xml:space="preserve">      if [ -f "$l_kfile" ] &amp;&amp; [ "$(awk -F\/ '{split($(NF-1),a,".");print a[1]}' &lt;&lt;&lt; "$l_kfile")" != "$l_gpname" ]; then</t>
    </r>
    <r>
      <rPr>
        <sz val="11"/>
        <color rgb="FF006096"/>
        <rFont val="Roboto Condensed"/>
      </rPr>
      <t xml:space="preserve">
</t>
    </r>
    <r>
      <rPr>
        <sz val="11"/>
        <color rgb="FF006096"/>
        <rFont val="Roboto Condensed"/>
      </rPr>
      <t xml:space="preserve">         sed -ri "/^\s*automount\s*=/s/^/# /" "$l_kfile"</t>
    </r>
    <r>
      <rPr>
        <sz val="11"/>
        <color rgb="FF006096"/>
        <rFont val="Roboto Condensed"/>
      </rPr>
      <t xml:space="preserve">
</t>
    </r>
    <r>
      <rPr>
        <sz val="11"/>
        <color rgb="FF006096"/>
        <rFont val="Roboto Condensed"/>
      </rPr>
      <t xml:space="preserve">         l_kfile="/etc/dconf/db/$l_gpname.d/00-media-automount"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-f "$l_kfile2" ] &amp;&amp; [ "$(awk -F\/ '{split($(NF-1),a,".");print a[1]}' &lt;&lt;&lt; "$l_kfile2")" != "$l_gpname" ]; then</t>
    </r>
    <r>
      <rPr>
        <sz val="11"/>
        <color rgb="FF006096"/>
        <rFont val="Roboto Condensed"/>
      </rPr>
      <t xml:space="preserve">
</t>
    </r>
    <r>
      <rPr>
        <sz val="11"/>
        <color rgb="FF006096"/>
        <rFont val="Roboto Condensed"/>
      </rPr>
      <t xml:space="preserve">         sed -ri "/^\s*automount-open\s*=/s/^/# /" "$l_kfile2"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"$l_kfile" ] &amp;&amp; l_kfile="/etc/dconf/db/$l_gpname.d/00-media-automount"</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echo -e "\n - dconf database profile exists in: \"$(grep -Pl -- "^\h*system-db:$l_gpname\b" /etc/dconf/profile/*)\""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if [ ! -f "/etc/dconf/profile/user" ]; then</t>
    </r>
    <r>
      <rPr>
        <sz val="11"/>
        <color rgb="FF006096"/>
        <rFont val="Roboto Condensed"/>
      </rPr>
      <t xml:space="preserve">
</t>
    </r>
    <r>
      <rPr>
        <sz val="11"/>
        <color rgb="FF006096"/>
        <rFont val="Roboto Condensed"/>
      </rPr>
      <t xml:space="preserve">            l_gpfile="/etc/dconf/profile/user"</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l_gpfile="/etc/dconf/profile/user2"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echo -e " - creating dconf database profile"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"\nuser-db:user"</t>
    </r>
    <r>
      <rPr>
        <sz val="11"/>
        <color rgb="FF006096"/>
        <rFont val="Roboto Condensed"/>
      </rPr>
      <t xml:space="preserve">
</t>
    </r>
    <r>
      <rPr>
        <sz val="11"/>
        <color rgb="FF006096"/>
        <rFont val="Roboto Condensed"/>
      </rPr>
      <t xml:space="preserve">            echo "system-db:$l_gpname"</t>
    </r>
    <r>
      <rPr>
        <sz val="11"/>
        <color rgb="FF006096"/>
        <rFont val="Roboto Condensed"/>
      </rPr>
      <t xml:space="preserve">
</t>
    </r>
    <r>
      <rPr>
        <sz val="11"/>
        <color rgb="FF006096"/>
        <rFont val="Roboto Condensed"/>
      </rPr>
      <t xml:space="preserve">         } &gt;&gt; "$l_gpfile"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create dconf directory if it doesn't exists</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echo " - The dconf database directory \"$l_gpdir\"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dconf database directory \"$l_gpdir\""</t>
    </r>
    <r>
      <rPr>
        <sz val="11"/>
        <color rgb="FF006096"/>
        <rFont val="Roboto Condensed"/>
      </rPr>
      <t xml:space="preserve">
</t>
    </r>
    <r>
      <rPr>
        <sz val="11"/>
        <color rgb="FF006096"/>
        <rFont val="Roboto Condensed"/>
      </rPr>
      <t xml:space="preserve">         mkdir "$l_gpdir"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automount-open setting</t>
    </r>
    <r>
      <rPr>
        <sz val="11"/>
        <color rgb="FF006096"/>
        <rFont val="Roboto Condensed"/>
      </rPr>
      <t xml:space="preserve">
</t>
    </r>
    <r>
      <rPr>
        <sz val="11"/>
        <color rgb="FF006096"/>
        <rFont val="Roboto Condensed"/>
      </rPr>
      <t xml:space="preserve">      if grep -Pqs -- '^\h*automount-open\h*=\h*false\b' "$l_kfile"; then</t>
    </r>
    <r>
      <rPr>
        <sz val="11"/>
        <color rgb="FF006096"/>
        <rFont val="Roboto Condensed"/>
      </rPr>
      <t xml:space="preserve">
</t>
    </r>
    <r>
      <rPr>
        <sz val="11"/>
        <color rgb="FF006096"/>
        <rFont val="Roboto Condensed"/>
      </rPr>
      <t xml:space="preserve">         echo " - \"automount-open\" is set to false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\"automount-open\" entry in \"$l_kfile\""</t>
    </r>
    <r>
      <rPr>
        <sz val="11"/>
        <color rgb="FF006096"/>
        <rFont val="Roboto Condensed"/>
      </rPr>
      <t xml:space="preserve">
</t>
    </r>
    <r>
      <rPr>
        <sz val="11"/>
        <color rgb="FF006096"/>
        <rFont val="Roboto Condensed"/>
      </rPr>
      <t xml:space="preserve">         ! grep -Psq -- '\^\h*\[org\/gnome\/desktop\/media-handling\]\b' "$l_kfile" &amp;&amp; echo '[org/gnome/desktop/media-handling]' &gt;&gt; "$l_kfile"</t>
    </r>
    <r>
      <rPr>
        <sz val="11"/>
        <color rgb="FF006096"/>
        <rFont val="Roboto Condensed"/>
      </rPr>
      <t xml:space="preserve">
</t>
    </r>
    <r>
      <rPr>
        <sz val="11"/>
        <color rgb="FF006096"/>
        <rFont val="Roboto Condensed"/>
      </rPr>
      <t xml:space="preserve">         sed -ri '/^\s*\[org\/gnome\/desktop\/media-handling\]/a \\nautomount-open=false'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 setting</t>
    </r>
    <r>
      <rPr>
        <sz val="11"/>
        <color rgb="FF006096"/>
        <rFont val="Roboto Condensed"/>
      </rPr>
      <t xml:space="preserve">
</t>
    </r>
    <r>
      <rPr>
        <sz val="11"/>
        <color rgb="FF006096"/>
        <rFont val="Roboto Condensed"/>
      </rPr>
      <t xml:space="preserve">      if grep -Pqs -- '^\h*automount\h*=\h*false\b' "$l_kfile"; then</t>
    </r>
    <r>
      <rPr>
        <sz val="11"/>
        <color rgb="FF006096"/>
        <rFont val="Roboto Condensed"/>
      </rPr>
      <t xml:space="preserve">
</t>
    </r>
    <r>
      <rPr>
        <sz val="11"/>
        <color rgb="FF006096"/>
        <rFont val="Roboto Condensed"/>
      </rPr>
      <t xml:space="preserve">         echo " - \"automount\" is set to false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\"automount\" entry in \"$l_kfile\""</t>
    </r>
    <r>
      <rPr>
        <sz val="11"/>
        <color rgb="FF006096"/>
        <rFont val="Roboto Condensed"/>
      </rPr>
      <t xml:space="preserve">
</t>
    </r>
    <r>
      <rPr>
        <sz val="11"/>
        <color rgb="FF006096"/>
        <rFont val="Roboto Condensed"/>
      </rPr>
      <t xml:space="preserve">         ! grep -Psq -- '\^\h*\[org\/gnome\/desktop\/media-handling\]\b' "$l_kfile" &amp;&amp; echo '[org/gnome/desktop/media-handling]' &gt;&gt; "$l_kfile"</t>
    </r>
    <r>
      <rPr>
        <sz val="11"/>
        <color rgb="FF006096"/>
        <rFont val="Roboto Condensed"/>
      </rPr>
      <t xml:space="preserve">
</t>
    </r>
    <r>
      <rPr>
        <sz val="11"/>
        <color rgb="FF006096"/>
        <rFont val="Roboto Condensed"/>
      </rPr>
      <t xml:space="preserve">         sed -ri '/^\s*\[org\/gnome\/desktop\/media-handling\]/a \\nautomount=false'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update dconf database</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uninstall the GNOME desktop Manager package:</t>
    </r>
    <r>
      <rPr>
        <sz val="11"/>
        <color rgb="FF000000"/>
        <rFont val="Calibri"/>
      </rPr>
      <t xml:space="preserve">
</t>
    </r>
    <r>
      <rPr>
        <sz val="11"/>
        <color rgb="FF006096"/>
        <rFont val="Roboto Condensed"/>
      </rPr>
      <t># dnf remove gdm</t>
    </r>
    <r>
      <rPr>
        <sz val="11"/>
        <color rgb="FF006096"/>
        <rFont val="Roboto Condensed"/>
      </rPr>
      <t xml:space="preserve">
</t>
    </r>
  </si>
  <si>
    <r>
      <rPr>
        <sz val="11"/>
        <color rgb="FF000000"/>
        <rFont val="Calibri"/>
      </rPr>
      <t>By default GNOME automatically mounts removable media when inserted as a convenience to the user.</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</si>
  <si>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</si>
  <si>
    <r>
      <rPr>
        <sz val="11"/>
        <color rgb="FF000000"/>
        <rFont val="Calibri"/>
      </rPr>
      <t>Run the following script to verify automatic mounting is disabled: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 l_output="" l_output2=""</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'^\h*automount\b' /etc/dconf/db/*.d)"</t>
    </r>
    <r>
      <rPr>
        <sz val="11"/>
        <color rgb="FF006096"/>
        <rFont val="Roboto Condensed"/>
      </rPr>
      <t xml:space="preserve">
</t>
    </r>
    <r>
      <rPr>
        <sz val="11"/>
        <color rgb="FF006096"/>
        <rFont val="Roboto Condensed"/>
      </rPr>
      <t xml:space="preserve">      l_kfile2="$(grep -Prils -- '^\h*automount-open\b'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elif [ -f "$l_kfile2" ]; then</t>
    </r>
    <r>
      <rPr>
        <sz val="11"/>
        <color rgb="FF006096"/>
        <rFont val="Roboto Condensed"/>
      </rPr>
      <t xml:space="preserve">
</t>
    </r>
    <r>
      <rPr>
        <sz val="11"/>
        <color rgb="FF006096"/>
        <rFont val="Roboto Condensed"/>
      </rPr>
      <t xml:space="preserve">         l_gpname="$(awk -F\/ '{split($(NF-1),a,".");print a[1]}' &lt;&lt;&lt; "$l_kfile2")"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If the profile name exist, continue checks</t>
    </r>
    <r>
      <rPr>
        <sz val="11"/>
        <color rgb="FF006096"/>
        <rFont val="Roboto Condensed"/>
      </rPr>
      <t xml:space="preserve">
</t>
    </r>
    <r>
      <rPr>
        <sz val="11"/>
        <color rgb="FF006096"/>
        <rFont val="Roboto Condensed"/>
      </rPr>
      <t xml:space="preserve">      if [ -n "$l_gpname" ]; then</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l_output="$l_output\n - dconf database profile file \"$(grep -Pl -- "^\h*system-db:$l_gpname\b" /etc/dconf/profile/*)\"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dconf database profile isn't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file exists</t>
    </r>
    <r>
      <rPr>
        <sz val="11"/>
        <color rgb="FF006096"/>
        <rFont val="Roboto Condensed"/>
      </rPr>
      <t xml:space="preserve">
</t>
    </r>
    <r>
      <rPr>
        <sz val="11"/>
        <color rgb="FF006096"/>
        <rFont val="Roboto Condensed"/>
      </rPr>
      <t xml:space="preserve">         if [ -f "/etc/dconf/db/$l_gpname" ]; then</t>
    </r>
    <r>
      <rPr>
        <sz val="11"/>
        <color rgb="FF006096"/>
        <rFont val="Roboto Condensed"/>
      </rPr>
      <t xml:space="preserve">
</t>
    </r>
    <r>
      <rPr>
        <sz val="11"/>
        <color rgb="FF006096"/>
        <rFont val="Roboto Condensed"/>
      </rPr>
      <t xml:space="preserve">            l_output="$l_output\n - The dconf database \"$l_gpname\"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database \"$l_gpname\"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directory exists</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l_output="$l_output\n - The dconf directory \"$l_gpdir\" exist"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directory \"$l_gpdir\"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 setting</t>
    </r>
    <r>
      <rPr>
        <sz val="11"/>
        <color rgb="FF006096"/>
        <rFont val="Roboto Condensed"/>
      </rPr>
      <t xml:space="preserve">
</t>
    </r>
    <r>
      <rPr>
        <sz val="11"/>
        <color rgb="FF006096"/>
        <rFont val="Roboto Condensed"/>
      </rPr>
      <t xml:space="preserve">         if grep -Pqrs -- '^\h*automount\h*=\h*false\b' "$l_kfile"; then</t>
    </r>
    <r>
      <rPr>
        <sz val="11"/>
        <color rgb="FF006096"/>
        <rFont val="Roboto Condensed"/>
      </rPr>
      <t xml:space="preserve">
</t>
    </r>
    <r>
      <rPr>
        <sz val="11"/>
        <color rgb="FF006096"/>
        <rFont val="Roboto Condensed"/>
      </rPr>
      <t xml:space="preserve">            l_output="$l_output\n - \"automount\" is set to false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 is not set correctly"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automount-open setting</t>
    </r>
    <r>
      <rPr>
        <sz val="11"/>
        <color rgb="FF006096"/>
        <rFont val="Roboto Condensed"/>
      </rPr>
      <t xml:space="preserve">
</t>
    </r>
    <r>
      <rPr>
        <sz val="11"/>
        <color rgb="FF006096"/>
        <rFont val="Roboto Condensed"/>
      </rPr>
      <t xml:space="preserve">         if grep -Pqs -- '^\h*automount-open\h*=\h*false\b' "$l_kfile2"; then</t>
    </r>
    <r>
      <rPr>
        <sz val="11"/>
        <color rgb="FF006096"/>
        <rFont val="Roboto Condensed"/>
      </rPr>
      <t xml:space="preserve">
</t>
    </r>
    <r>
      <rPr>
        <sz val="11"/>
        <color rgb="FF006096"/>
        <rFont val="Roboto Condensed"/>
      </rPr>
      <t xml:space="preserve">            l_output="$l_output\n - \"automount-open\" is set to false in: \"$l_kfile2\""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\"automount-open\" is not set correctly"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Setings don't exist. Nothing further to check</t>
    </r>
    <r>
      <rPr>
        <sz val="11"/>
        <color rgb="FF006096"/>
        <rFont val="Roboto Condensed"/>
      </rPr>
      <t xml:space="preserve">
</t>
    </r>
    <r>
      <rPr>
        <sz val="11"/>
        <color rgb="FF006096"/>
        <rFont val="Roboto Condensed"/>
      </rPr>
      <t xml:space="preserve">         l_output2="$l_output2\n - neither \"automount\" or \"automount-open\" is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</si>
  <si>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1.8.7</t>
  </si>
  <si>
    <r>
      <rPr>
        <sz val="11"/>
        <rFont val="Calibri"/>
      </rPr>
      <t>Ensure GDM disabling automatic mounting of removable media is not overridden</t>
    </r>
  </si>
  <si>
    <r>
      <rPr>
        <sz val="11"/>
        <color rgb="FF000000"/>
        <rFont val="Calibri"/>
      </rPr>
      <t>Run the following script to lock disable automatic mounting of media for all GNOME users: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GNMOE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l_pkgoutput="y" &amp;&amp; echo -e "\n - Package: \"$l_pn\" exists on the system\n - remediating configuration if needed"</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 Look for automount to determine profile in use, needed for remaining tests</t>
    </r>
    <r>
      <rPr>
        <sz val="11"/>
        <color rgb="FF006096"/>
        <rFont val="Roboto Condensed"/>
      </rPr>
      <t xml:space="preserve">
</t>
    </r>
    <r>
      <rPr>
        <sz val="11"/>
        <color rgb="FF006096"/>
        <rFont val="Roboto Condensed"/>
      </rPr>
      <t xml:space="preserve">      l_kfd="/etc/dconf/db/$(grep -Psril '^\h*automount\b' /etc/dconf/db/*/ | awk -F'/' '{split($(NF-1),a,".");print a[1]}').d" #set directory of key file to be locked</t>
    </r>
    <r>
      <rPr>
        <sz val="11"/>
        <color rgb="FF006096"/>
        <rFont val="Roboto Condensed"/>
      </rPr>
      <t xml:space="preserve">
</t>
    </r>
    <r>
      <rPr>
        <sz val="11"/>
        <color rgb="FF006096"/>
        <rFont val="Roboto Condensed"/>
      </rPr>
      <t xml:space="preserve">      # Look for automount-open to determine profile in use, needed for remaining tests</t>
    </r>
    <r>
      <rPr>
        <sz val="11"/>
        <color rgb="FF006096"/>
        <rFont val="Roboto Condensed"/>
      </rPr>
      <t xml:space="preserve">
</t>
    </r>
    <r>
      <rPr>
        <sz val="11"/>
        <color rgb="FF006096"/>
        <rFont val="Roboto Condensed"/>
      </rPr>
      <t xml:space="preserve">      l_kfd2="/etc/dconf/db/$(grep -Psril '^\h*automount-open\b'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'^\h*\/org/gnome\/desktop\/media-handling\/automount\b' "$l_kfd"; then</t>
    </r>
    <r>
      <rPr>
        <sz val="11"/>
        <color rgb="FF006096"/>
        <rFont val="Roboto Condensed"/>
      </rPr>
      <t xml:space="preserve">
</t>
    </r>
    <r>
      <rPr>
        <sz val="11"/>
        <color rgb="FF006096"/>
        <rFont val="Roboto Condensed"/>
      </rPr>
      <t xml:space="preserve">            echo " - \"automount\" is locked in \"$(grep -Pril '^\h*\/org/gnome\/desktop\/media-handling\/automount\b'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entry to lock \"automount\""</t>
    </r>
    <r>
      <rPr>
        <sz val="11"/>
        <color rgb="FF006096"/>
        <rFont val="Roboto Condensed"/>
      </rPr>
      <t xml:space="preserve">
</t>
    </r>
    <r>
      <rPr>
        <sz val="11"/>
        <color rgb="FF006096"/>
        <rFont val="Roboto Condensed"/>
      </rPr>
      <t xml:space="preserve">            [ ! -d "$l_kfd"/locks ] &amp;&amp; echo "creating directory $l_kfd/locks" &amp;&amp; mkdir "$l_kfd"/locks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 Lock desktop media-handling automount setting'</t>
    </r>
    <r>
      <rPr>
        <sz val="11"/>
        <color rgb="FF006096"/>
        <rFont val="Roboto Condensed"/>
      </rPr>
      <t xml:space="preserve">
</t>
    </r>
    <r>
      <rPr>
        <sz val="11"/>
        <color rgb="FF006096"/>
        <rFont val="Roboto Condensed"/>
      </rPr>
      <t xml:space="preserve">               echo '/org/gnome/desktop/media-handling/automount'</t>
    </r>
    <r>
      <rPr>
        <sz val="11"/>
        <color rgb="FF006096"/>
        <rFont val="Roboto Condensed"/>
      </rPr>
      <t xml:space="preserve">
</t>
    </r>
    <r>
      <rPr>
        <sz val="11"/>
        <color rgb="FF006096"/>
        <rFont val="Roboto Condensed"/>
      </rPr>
      <t xml:space="preserve">            } &gt;&gt; "$l_kfd"/locks/00-media-automount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\"automount\" is not set so it can not be locked\n - Please follow Recommendation \"Ensure GDM automatic mounting of removable media is disabled\" and follow this Recommendation again"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"$l_kfd2"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'^\h*\/org/gnome\/desktop\/media-handling\/automount-open\b' "$l_kfd2"; then</t>
    </r>
    <r>
      <rPr>
        <sz val="11"/>
        <color rgb="FF006096"/>
        <rFont val="Roboto Condensed"/>
      </rPr>
      <t xml:space="preserve">
</t>
    </r>
    <r>
      <rPr>
        <sz val="11"/>
        <color rgb="FF006096"/>
        <rFont val="Roboto Condensed"/>
      </rPr>
      <t xml:space="preserve">            echo " - \"automount-open\" is locked in \"$(grep -Pril '^\h*\/org/gnome\/desktop\/media-handling\/automount-open\b' "$l_kfd2")\""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entry to lock \"automount-open\""</t>
    </r>
    <r>
      <rPr>
        <sz val="11"/>
        <color rgb="FF006096"/>
        <rFont val="Roboto Condensed"/>
      </rPr>
      <t xml:space="preserve">
</t>
    </r>
    <r>
      <rPr>
        <sz val="11"/>
        <color rgb="FF006096"/>
        <rFont val="Roboto Condensed"/>
      </rPr>
      <t xml:space="preserve">            [ ! -d "$l_kfd2"/locks ] &amp;&amp; echo "creating directory $l_kfd2/locks" &amp;&amp; mkdir "$l_kfd2"/locks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 Lock desktop media-handling automount-open setting'</t>
    </r>
    <r>
      <rPr>
        <sz val="11"/>
        <color rgb="FF006096"/>
        <rFont val="Roboto Condensed"/>
      </rPr>
      <t xml:space="preserve">
</t>
    </r>
    <r>
      <rPr>
        <sz val="11"/>
        <color rgb="FF006096"/>
        <rFont val="Roboto Condensed"/>
      </rPr>
      <t xml:space="preserve">               echo '/org/gnome/desktop/media-handling/automount-open'</t>
    </r>
    <r>
      <rPr>
        <sz val="11"/>
        <color rgb="FF006096"/>
        <rFont val="Roboto Condensed"/>
      </rPr>
      <t xml:space="preserve">
</t>
    </r>
    <r>
      <rPr>
        <sz val="11"/>
        <color rgb="FF006096"/>
        <rFont val="Roboto Condensed"/>
      </rPr>
      <t xml:space="preserve">            } &gt;&gt; "$l_kfd2"/locks/00-media-automount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\"automount-open\" is not set so it can not be locked\n - Please follow Recommendation \"Ensure GDM automatic mounting of removable media is disabled\" and follow this Recommendation again"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update dconf database</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</si>
  <si>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By default GNOME automatically mounts removable media when inserted as a convenience to the user</t>
    </r>
    <r>
      <rPr>
        <sz val="11"/>
        <color rgb="FF000000"/>
        <rFont val="Calibri"/>
      </rPr>
      <t xml:space="preserve">
</t>
    </r>
    <r>
      <rPr>
        <sz val="11"/>
        <color rgb="FF000000"/>
        <rFont val="Calibri"/>
      </rPr>
      <t>By using the lockdown mode in dconf, you can prevent users from changing specific settings.</t>
    </r>
    <r>
      <rPr>
        <sz val="11"/>
        <color rgb="FF000000"/>
        <rFont val="Calibri"/>
      </rPr>
      <t xml:space="preserve">
</t>
    </r>
    <r>
      <rPr>
        <sz val="11"/>
        <color rgb="FF000000"/>
        <rFont val="Calibri"/>
      </rPr>
      <t>To lock down a dconf key or subpath, create a locks subdirectory in the keyfile directory. The files inside this directory contain a list of keys or subpaths to lock. Just as with the keyfiles, you may add any number of files to this directory.</t>
    </r>
    <r>
      <rPr>
        <sz val="11"/>
        <color rgb="FF000000"/>
        <rFont val="Calibri"/>
      </rPr>
      <t xml:space="preserve">
</t>
    </r>
    <r>
      <rPr>
        <i/>
        <sz val="11"/>
        <color rgb="FF000000"/>
        <rFont val="Calibri"/>
      </rPr>
      <t>Example Lock File:</t>
    </r>
    <r>
      <rPr>
        <sz val="11"/>
        <color rgb="FF000000"/>
        <rFont val="Calibri"/>
      </rPr>
      <t xml:space="preserve">
</t>
    </r>
    <r>
      <rPr>
        <sz val="11"/>
        <color rgb="FF006096"/>
        <rFont val="Roboto Condensed"/>
      </rPr>
      <t># Lock automount settings</t>
    </r>
    <r>
      <rPr>
        <sz val="11"/>
        <color rgb="FF006096"/>
        <rFont val="Roboto Condensed"/>
      </rPr>
      <t xml:space="preserve">
</t>
    </r>
    <r>
      <rPr>
        <sz val="11"/>
        <color rgb="FF006096"/>
        <rFont val="Roboto Condensed"/>
      </rPr>
      <t>/org/gnome/desktop/media-handling/automount</t>
    </r>
    <r>
      <rPr>
        <sz val="11"/>
        <color rgb="FF006096"/>
        <rFont val="Roboto Condensed"/>
      </rPr>
      <t xml:space="preserve">
</t>
    </r>
    <r>
      <rPr>
        <sz val="11"/>
        <color rgb="FF006096"/>
        <rFont val="Roboto Condensed"/>
      </rPr>
      <t>/org/gnome/desktop/media-handling/automount-open</t>
    </r>
    <r>
      <rPr>
        <sz val="11"/>
        <color rgb="FF006096"/>
        <rFont val="Roboto Condensed"/>
      </rPr>
      <t xml:space="preserve">
</t>
    </r>
  </si>
  <si>
    <r>
      <rPr>
        <sz val="11"/>
        <color rgb="FF000000"/>
        <rFont val="Calibri"/>
      </rPr>
      <t>The use of portable hard drives is very common for workstation users</t>
    </r>
  </si>
  <si>
    <r>
      <rPr>
        <sz val="11"/>
        <color rgb="FF000000"/>
        <rFont val="Calibri"/>
      </rPr>
      <t>Run the following script to verify disable automatic mounting is locked: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echo -e "$l_pkgoutput\n"</t>
    </r>
    <r>
      <rPr>
        <sz val="11"/>
        <color rgb="FF006096"/>
        <rFont val="Roboto Condensed"/>
      </rPr>
      <t xml:space="preserve">
</t>
    </r>
    <r>
      <rPr>
        <sz val="11"/>
        <color rgb="FF006096"/>
        <rFont val="Roboto Condensed"/>
      </rPr>
      <t xml:space="preserve">      # Look for idle-delay to determine profile in use, needed for remaining tests</t>
    </r>
    <r>
      <rPr>
        <sz val="11"/>
        <color rgb="FF006096"/>
        <rFont val="Roboto Condensed"/>
      </rPr>
      <t xml:space="preserve">
</t>
    </r>
    <r>
      <rPr>
        <sz val="11"/>
        <color rgb="FF006096"/>
        <rFont val="Roboto Condensed"/>
      </rPr>
      <t xml:space="preserve">      l_kfd="/etc/dconf/db/$(grep -Psril '^\h*automount\b' /etc/dconf/db/*/ | awk -F'/' '{split($(NF-1),a,".");print a[1]}').d" #set directory of key file to be locked</t>
    </r>
    <r>
      <rPr>
        <sz val="11"/>
        <color rgb="FF006096"/>
        <rFont val="Roboto Condensed"/>
      </rPr>
      <t xml:space="preserve">
</t>
    </r>
    <r>
      <rPr>
        <sz val="11"/>
        <color rgb="FF006096"/>
        <rFont val="Roboto Condensed"/>
      </rPr>
      <t xml:space="preserve">      l_kfd2="/etc/dconf/db/$(grep -Psril '^\h*automount-open\b'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'^\h*\/org/gnome\/desktop\/media-handling\/automount\b' "$l_kfd"; then</t>
    </r>
    <r>
      <rPr>
        <sz val="11"/>
        <color rgb="FF006096"/>
        <rFont val="Roboto Condensed"/>
      </rPr>
      <t xml:space="preserve">
</t>
    </r>
    <r>
      <rPr>
        <sz val="11"/>
        <color rgb="FF006096"/>
        <rFont val="Roboto Condensed"/>
      </rPr>
      <t xml:space="preserve">            l_output="$l_output\n - \"automount\" is locked in \"$(grep -Pril '^\h*\/org/gnome\/desktop\/media-handling\/automount\b'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 is not set so it can 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"$l_kfd2"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'^\h*\/org/gnome\/desktop\/media-handling\/automount-open\b' "$l_kfd2"; then</t>
    </r>
    <r>
      <rPr>
        <sz val="11"/>
        <color rgb="FF006096"/>
        <rFont val="Roboto Condensed"/>
      </rPr>
      <t xml:space="preserve">
</t>
    </r>
    <r>
      <rPr>
        <sz val="11"/>
        <color rgb="FF006096"/>
        <rFont val="Roboto Condensed"/>
      </rPr>
      <t xml:space="preserve">            l_output="$l_output\n - \"lautomount-open\" is locked in \"$(grep -Pril '^\h*\/org/gnome\/desktop\/media-handling\/automount-open\b' "$l_kfd2")\""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\"automount-open\"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\"automount-open\" is not set so it can 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</si>
  <si>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1.8.8</t>
  </si>
  <si>
    <r>
      <rPr>
        <sz val="11"/>
        <rFont val="Calibri"/>
      </rPr>
      <t>Ensure GDM autorun-never is enabled</t>
    </r>
  </si>
  <si>
    <r>
      <rPr>
        <sz val="11"/>
        <color rgb="FF000000"/>
        <rFont val="Calibri"/>
      </rPr>
      <t xml:space="preserve">Run the following script to set </t>
    </r>
    <r>
      <rPr>
        <b/>
        <sz val="11"/>
        <color rgb="FF000000"/>
        <rFont val="Calibri"/>
      </rPr>
      <t>autorun-never</t>
    </r>
    <r>
      <rPr>
        <sz val="11"/>
        <color rgb="FF000000"/>
        <rFont val="Calibri"/>
      </rPr>
      <t xml:space="preserve"> to </t>
    </r>
    <r>
      <rPr>
        <b/>
        <sz val="11"/>
        <color rgb="FF000000"/>
        <rFont val="Calibri"/>
      </rPr>
      <t>true</t>
    </r>
    <r>
      <rPr>
        <sz val="11"/>
        <color rgb="FF000000"/>
        <rFont val="Calibri"/>
      </rPr>
      <t xml:space="preserve"> for GDM users: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 l_output="" l_output2=""</t>
    </r>
    <r>
      <rPr>
        <sz val="11"/>
        <color rgb="FF006096"/>
        <rFont val="Roboto Condensed"/>
      </rPr>
      <t xml:space="preserve">
</t>
    </r>
    <r>
      <rPr>
        <sz val="11"/>
        <color rgb="FF006096"/>
        <rFont val="Roboto Condensed"/>
      </rPr>
      <t xml:space="preserve">   l_gpname="local" # Set to desired dconf profile name (default is local)</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'^\h*autorun-never\b'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echo " - updating dconf profile name to \"$l_gpname\""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 -f "$l_kfile" ] &amp;&amp; l_kfile="/etc/dconf/db/$l_gpname.d/00-media-autorun"</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echo -e "\n - dconf database profile exists in: \"$(grep -Pl -- "^\h*system-db:$l_gpname\b" /etc/dconf/profile/*)\""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 -f "/etc/dconf/profile/user" ] &amp;&amp; l_gpfile="/etc/dconf/profile/user" || l_gpfile="/etc/dconf/profile/user2"</t>
    </r>
    <r>
      <rPr>
        <sz val="11"/>
        <color rgb="FF006096"/>
        <rFont val="Roboto Condensed"/>
      </rPr>
      <t xml:space="preserve">
</t>
    </r>
    <r>
      <rPr>
        <sz val="11"/>
        <color rgb="FF006096"/>
        <rFont val="Roboto Condensed"/>
      </rPr>
      <t xml:space="preserve">         echo -e " - creating dconf database profile"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"\nuser-db:user"</t>
    </r>
    <r>
      <rPr>
        <sz val="11"/>
        <color rgb="FF006096"/>
        <rFont val="Roboto Condensed"/>
      </rPr>
      <t xml:space="preserve">
</t>
    </r>
    <r>
      <rPr>
        <sz val="11"/>
        <color rgb="FF006096"/>
        <rFont val="Roboto Condensed"/>
      </rPr>
      <t xml:space="preserve">            echo "system-db:$l_gpname"</t>
    </r>
    <r>
      <rPr>
        <sz val="11"/>
        <color rgb="FF006096"/>
        <rFont val="Roboto Condensed"/>
      </rPr>
      <t xml:space="preserve">
</t>
    </r>
    <r>
      <rPr>
        <sz val="11"/>
        <color rgb="FF006096"/>
        <rFont val="Roboto Condensed"/>
      </rPr>
      <t xml:space="preserve">         } &gt;&gt; "$l_gpfile"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create dconf directory if it doesn't exists</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echo " - The dconf database directory \"$l_gpdir\"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dconf database directory \"$l_gpdir\""</t>
    </r>
    <r>
      <rPr>
        <sz val="11"/>
        <color rgb="FF006096"/>
        <rFont val="Roboto Condensed"/>
      </rPr>
      <t xml:space="preserve">
</t>
    </r>
    <r>
      <rPr>
        <sz val="11"/>
        <color rgb="FF006096"/>
        <rFont val="Roboto Condensed"/>
      </rPr>
      <t xml:space="preserve">         mkdir "$l_gpdir"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autorun-never setting</t>
    </r>
    <r>
      <rPr>
        <sz val="11"/>
        <color rgb="FF006096"/>
        <rFont val="Roboto Condensed"/>
      </rPr>
      <t xml:space="preserve">
</t>
    </r>
    <r>
      <rPr>
        <sz val="11"/>
        <color rgb="FF006096"/>
        <rFont val="Roboto Condensed"/>
      </rPr>
      <t xml:space="preserve">      if grep -Pqs -- '^\h*autorun-never\h*=\h*true\b' "$l_kfile"; then</t>
    </r>
    <r>
      <rPr>
        <sz val="11"/>
        <color rgb="FF006096"/>
        <rFont val="Roboto Condensed"/>
      </rPr>
      <t xml:space="preserve">
</t>
    </r>
    <r>
      <rPr>
        <sz val="11"/>
        <color rgb="FF006096"/>
        <rFont val="Roboto Condensed"/>
      </rPr>
      <t xml:space="preserve">         echo " - \"autorun-never\" is set to true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or updating \"autorun-never\" entry in \"$l_kfile\""</t>
    </r>
    <r>
      <rPr>
        <sz val="11"/>
        <color rgb="FF006096"/>
        <rFont val="Roboto Condensed"/>
      </rPr>
      <t xml:space="preserve">
</t>
    </r>
    <r>
      <rPr>
        <sz val="11"/>
        <color rgb="FF006096"/>
        <rFont val="Roboto Condensed"/>
      </rPr>
      <t xml:space="preserve">         if grep -Psq -- '^\h*autorun-never' "$l_kfile"; then</t>
    </r>
    <r>
      <rPr>
        <sz val="11"/>
        <color rgb="FF006096"/>
        <rFont val="Roboto Condensed"/>
      </rPr>
      <t xml:space="preserve">
</t>
    </r>
    <r>
      <rPr>
        <sz val="11"/>
        <color rgb="FF006096"/>
        <rFont val="Roboto Condensed"/>
      </rPr>
      <t xml:space="preserve">            sed -ri 's/(^\s*autorun-never\s*=\s*)(\S+)(\s*.*)$/\1true \3/'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grep -Psq -- '\^\h*\[org\/gnome\/desktop\/media-handling\]\b' "$l_kfile" &amp;&amp; echo '[org/gnome/desktop/media-handling]' &gt;&gt; "$l_kfile"</t>
    </r>
    <r>
      <rPr>
        <sz val="11"/>
        <color rgb="FF006096"/>
        <rFont val="Roboto Condensed"/>
      </rPr>
      <t xml:space="preserve">
</t>
    </r>
    <r>
      <rPr>
        <sz val="11"/>
        <color rgb="FF006096"/>
        <rFont val="Roboto Condensed"/>
      </rPr>
      <t xml:space="preserve">            sed -ri '/^\s*\[org\/gnome\/desktop\/media-handling\]/a \\nautorun-never=true'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update dconf database</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</si>
  <si>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autorun-never</t>
    </r>
    <r>
      <rPr>
        <sz val="11"/>
        <color rgb="FF000000"/>
        <rFont val="Calibri"/>
      </rPr>
      <t xml:space="preserve"> setting allows the GNOME Desktop Display Manager to disable autorun through GDM.</t>
    </r>
  </si>
  <si>
    <r>
      <rPr>
        <sz val="11"/>
        <color rgb="FF000000"/>
        <rFont val="Calibri"/>
      </rPr>
      <t xml:space="preserve">Run the following script to verify that </t>
    </r>
    <r>
      <rPr>
        <b/>
        <sz val="11"/>
        <color rgb="FF000000"/>
        <rFont val="Calibri"/>
      </rPr>
      <t>autorun-never</t>
    </r>
    <r>
      <rPr>
        <sz val="11"/>
        <color rgb="FF000000"/>
        <rFont val="Calibri"/>
      </rPr>
      <t xml:space="preserve"> is set to </t>
    </r>
    <r>
      <rPr>
        <b/>
        <sz val="11"/>
        <color rgb="FF000000"/>
        <rFont val="Calibri"/>
      </rPr>
      <t>true</t>
    </r>
    <r>
      <rPr>
        <sz val="11"/>
        <color rgb="FF000000"/>
        <rFont val="Calibri"/>
      </rPr>
      <t xml:space="preserve"> for GDM: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 l_output="" l_output2=""</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'^\h*autorun-never\b'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If the profile name exist, continue checks</t>
    </r>
    <r>
      <rPr>
        <sz val="11"/>
        <color rgb="FF006096"/>
        <rFont val="Roboto Condensed"/>
      </rPr>
      <t xml:space="preserve">
</t>
    </r>
    <r>
      <rPr>
        <sz val="11"/>
        <color rgb="FF006096"/>
        <rFont val="Roboto Condensed"/>
      </rPr>
      <t xml:space="preserve">      if [ -n "$l_gpname" ]; then</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l_output="$l_output\n - dconf database profile file \"$(grep -Pl -- "^\h*system-db:$l_gpname\b" /etc/dconf/profile/*)\"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dconf database profile isn't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file exists</t>
    </r>
    <r>
      <rPr>
        <sz val="11"/>
        <color rgb="FF006096"/>
        <rFont val="Roboto Condensed"/>
      </rPr>
      <t xml:space="preserve">
</t>
    </r>
    <r>
      <rPr>
        <sz val="11"/>
        <color rgb="FF006096"/>
        <rFont val="Roboto Condensed"/>
      </rPr>
      <t xml:space="preserve">         if [ -f "/etc/dconf/db/$l_gpname" ]; then</t>
    </r>
    <r>
      <rPr>
        <sz val="11"/>
        <color rgb="FF006096"/>
        <rFont val="Roboto Condensed"/>
      </rPr>
      <t xml:space="preserve">
</t>
    </r>
    <r>
      <rPr>
        <sz val="11"/>
        <color rgb="FF006096"/>
        <rFont val="Roboto Condensed"/>
      </rPr>
      <t xml:space="preserve">            l_output="$l_output\n - The dconf database \"$l_gpname\"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database \"$l_gpname\"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directory exists</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l_output="$l_output\n - The dconf directory \"$l_gpdir\" exitst"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directory \"$l_gpdir\"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autorun-never setting</t>
    </r>
    <r>
      <rPr>
        <sz val="11"/>
        <color rgb="FF006096"/>
        <rFont val="Roboto Condensed"/>
      </rPr>
      <t xml:space="preserve">
</t>
    </r>
    <r>
      <rPr>
        <sz val="11"/>
        <color rgb="FF006096"/>
        <rFont val="Roboto Condensed"/>
      </rPr>
      <t xml:space="preserve">         if grep -Pqrs -- '^\h*autorun-never\h*=\h*true\b' "$l_kfile"; then</t>
    </r>
    <r>
      <rPr>
        <sz val="11"/>
        <color rgb="FF006096"/>
        <rFont val="Roboto Condensed"/>
      </rPr>
      <t xml:space="preserve">
</t>
    </r>
    <r>
      <rPr>
        <sz val="11"/>
        <color rgb="FF006096"/>
        <rFont val="Roboto Condensed"/>
      </rPr>
      <t xml:space="preserve">            l_output="$l_output\n - \"autorun-never\" is set to true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\"autorun-never\" is not set correctly"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Settings don't exist. Nothing further to check</t>
    </r>
    <r>
      <rPr>
        <sz val="11"/>
        <color rgb="FF006096"/>
        <rFont val="Roboto Condensed"/>
      </rPr>
      <t xml:space="preserve">
</t>
    </r>
    <r>
      <rPr>
        <sz val="11"/>
        <color rgb="FF006096"/>
        <rFont val="Roboto Condensed"/>
      </rPr>
      <t xml:space="preserve">         l_output2="$l_output2\n - \"autorun-never\" is not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</si>
  <si>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1.8.9</t>
  </si>
  <si>
    <r>
      <rPr>
        <sz val="11"/>
        <rFont val="Calibri"/>
      </rPr>
      <t>Ensure GDM autorun-never is not overridden</t>
    </r>
  </si>
  <si>
    <r>
      <rPr>
        <sz val="11"/>
        <color rgb="FF000000"/>
        <rFont val="Calibri"/>
      </rPr>
      <t xml:space="preserve">Run the following script to ensure that </t>
    </r>
    <r>
      <rPr>
        <b/>
        <sz val="11"/>
        <color rgb="FF000000"/>
        <rFont val="Calibri"/>
      </rPr>
      <t>autorun-never=true</t>
    </r>
    <r>
      <rPr>
        <sz val="11"/>
        <color rgb="FF000000"/>
        <rFont val="Calibri"/>
      </rPr>
      <t xml:space="preserve">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l_pkgoutput="y" &amp;&amp; echo -e "\n - Package: \"$l_pn\" exists on the system\n - remediating configuration if needed"</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 Look for autorun to determine profile in use, needed for remaining tests</t>
    </r>
    <r>
      <rPr>
        <sz val="11"/>
        <color rgb="FF006096"/>
        <rFont val="Roboto Condensed"/>
      </rPr>
      <t xml:space="preserve">
</t>
    </r>
    <r>
      <rPr>
        <sz val="11"/>
        <color rgb="FF006096"/>
        <rFont val="Roboto Condensed"/>
      </rPr>
      <t xml:space="preserve">      l_kfd="/etc/dconf/db/$(grep -Psril '^\h*autorun-never\b'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'^\h*\/org/gnome\/desktop\/media-handling\/autorun-never\b' "$l_kfd"; then</t>
    </r>
    <r>
      <rPr>
        <sz val="11"/>
        <color rgb="FF006096"/>
        <rFont val="Roboto Condensed"/>
      </rPr>
      <t xml:space="preserve">
</t>
    </r>
    <r>
      <rPr>
        <sz val="11"/>
        <color rgb="FF006096"/>
        <rFont val="Roboto Condensed"/>
      </rPr>
      <t xml:space="preserve">            echo " - \"autorun-never\" is locked in \"$(grep -Pril '^\h*\/org/gnome\/desktop\/media-handling\/autorun-never\b'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entry to lock \"autorun-never\""</t>
    </r>
    <r>
      <rPr>
        <sz val="11"/>
        <color rgb="FF006096"/>
        <rFont val="Roboto Condensed"/>
      </rPr>
      <t xml:space="preserve">
</t>
    </r>
    <r>
      <rPr>
        <sz val="11"/>
        <color rgb="FF006096"/>
        <rFont val="Roboto Condensed"/>
      </rPr>
      <t xml:space="preserve">            [ ! -d "$l_kfd"/locks ] &amp;&amp; echo "creating directory $l_kfd/locks" &amp;&amp; mkdir "$l_kfd"/locks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 Lock desktop media-handling autorun-never setting'</t>
    </r>
    <r>
      <rPr>
        <sz val="11"/>
        <color rgb="FF006096"/>
        <rFont val="Roboto Condensed"/>
      </rPr>
      <t xml:space="preserve">
</t>
    </r>
    <r>
      <rPr>
        <sz val="11"/>
        <color rgb="FF006096"/>
        <rFont val="Roboto Condensed"/>
      </rPr>
      <t xml:space="preserve">               echo '/org/gnome/desktop/media-handling/autorun-never'</t>
    </r>
    <r>
      <rPr>
        <sz val="11"/>
        <color rgb="FF006096"/>
        <rFont val="Roboto Condensed"/>
      </rPr>
      <t xml:space="preserve">
</t>
    </r>
    <r>
      <rPr>
        <sz val="11"/>
        <color rgb="FF006096"/>
        <rFont val="Roboto Condensed"/>
      </rPr>
      <t xml:space="preserve">            } &gt;&gt; "$l_kfd"/locks/00-media-autorun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\"autorun-never\" is not set so it can not be locked\n - Please follow Recommendation \"Ensure GDM autorun-never is enabled\" and follow this Recommendation again"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update dconf database</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</si>
  <si>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autorun-never setting allows the GNOME Desktop Display Manager to disable autorun through GDM.</t>
    </r>
    <r>
      <rPr>
        <sz val="11"/>
        <color rgb="FF000000"/>
        <rFont val="Calibri"/>
      </rPr>
      <t xml:space="preserve">
</t>
    </r>
    <r>
      <rPr>
        <sz val="11"/>
        <color rgb="FF000000"/>
        <rFont val="Calibri"/>
      </rPr>
      <t>By using the lockdown mode in dconf, you can prevent users from changing specific settings.</t>
    </r>
    <r>
      <rPr>
        <sz val="11"/>
        <color rgb="FF000000"/>
        <rFont val="Calibri"/>
      </rPr>
      <t xml:space="preserve">
</t>
    </r>
    <r>
      <rPr>
        <sz val="11"/>
        <color rgb="FF000000"/>
        <rFont val="Calibri"/>
      </rPr>
      <t>To lock down a dconf key or subpath, create a locks subdirectory in the keyfile directory. The files inside this directory contain a list of keys or subpaths to lock. Just as with the keyfiles, you may add any number of files to this directory.</t>
    </r>
    <r>
      <rPr>
        <sz val="11"/>
        <color rgb="FF000000"/>
        <rFont val="Calibri"/>
      </rPr>
      <t xml:space="preserve">
</t>
    </r>
    <r>
      <rPr>
        <sz val="11"/>
        <color rgb="FF000000"/>
        <rFont val="Calibri"/>
      </rPr>
      <t>Example Lock File:</t>
    </r>
    <r>
      <rPr>
        <sz val="11"/>
        <color rgb="FF000000"/>
        <rFont val="Calibri"/>
      </rPr>
      <t xml:space="preserve">
</t>
    </r>
    <r>
      <rPr>
        <sz val="11"/>
        <color rgb="FF006096"/>
        <rFont val="Roboto Condensed"/>
      </rPr>
      <t># Lock desktop media-handling settings</t>
    </r>
    <r>
      <rPr>
        <sz val="11"/>
        <color rgb="FF006096"/>
        <rFont val="Roboto Condensed"/>
      </rPr>
      <t xml:space="preserve">
</t>
    </r>
    <r>
      <rPr>
        <sz val="11"/>
        <color rgb="FF006096"/>
        <rFont val="Roboto Condensed"/>
      </rPr>
      <t>/org/gnome/desktop/media-handling/autorun-never</t>
    </r>
    <r>
      <rPr>
        <sz val="11"/>
        <color rgb="FF006096"/>
        <rFont val="Roboto Condensed"/>
      </rPr>
      <t xml:space="preserve">
</t>
    </r>
  </si>
  <si>
    <r>
      <rPr>
        <sz val="11"/>
        <color rgb="FF000000"/>
        <rFont val="Calibri"/>
      </rPr>
      <t xml:space="preserve">Run the following script to verify that </t>
    </r>
    <r>
      <rPr>
        <b/>
        <sz val="11"/>
        <color rgb="FF000000"/>
        <rFont val="Calibri"/>
      </rPr>
      <t>autorun-never=true</t>
    </r>
    <r>
      <rPr>
        <sz val="11"/>
        <color rgb="FF000000"/>
        <rFont val="Calibri"/>
      </rPr>
      <t xml:space="preserve">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echo -e "$l_pkgoutput\n"</t>
    </r>
    <r>
      <rPr>
        <sz val="11"/>
        <color rgb="FF006096"/>
        <rFont val="Roboto Condensed"/>
      </rPr>
      <t xml:space="preserve">
</t>
    </r>
    <r>
      <rPr>
        <sz val="11"/>
        <color rgb="FF006096"/>
        <rFont val="Roboto Condensed"/>
      </rPr>
      <t xml:space="preserve">      # Look for idle-delay to determine profile in use, needed for remaining tests</t>
    </r>
    <r>
      <rPr>
        <sz val="11"/>
        <color rgb="FF006096"/>
        <rFont val="Roboto Condensed"/>
      </rPr>
      <t xml:space="preserve">
</t>
    </r>
    <r>
      <rPr>
        <sz val="11"/>
        <color rgb="FF006096"/>
        <rFont val="Roboto Condensed"/>
      </rPr>
      <t xml:space="preserve">      l_kfd="/etc/dconf/db/$(grep -Psril '^\h*autorun-never\b'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'^\h*\/org/gnome\/desktop\/media-handling\/autorun-never\b' "$l_kfd"; then</t>
    </r>
    <r>
      <rPr>
        <sz val="11"/>
        <color rgb="FF006096"/>
        <rFont val="Roboto Condensed"/>
      </rPr>
      <t xml:space="preserve">
</t>
    </r>
    <r>
      <rPr>
        <sz val="11"/>
        <color rgb="FF006096"/>
        <rFont val="Roboto Condensed"/>
      </rPr>
      <t xml:space="preserve">            l_output="$l_output\n - \"autorun-never\" is locked in \"$(grep -Pril '^\h*\/org/gnome\/desktop\/media-handling\/autorun-never\b'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\"autorun-never\"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\"autorun-never\" is not set so it can 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</si>
  <si>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1.8.10</t>
  </si>
  <si>
    <r>
      <rPr>
        <sz val="11"/>
        <rFont val="Calibri"/>
      </rPr>
      <t>Ensure XDMCP is not enabled</t>
    </r>
  </si>
  <si>
    <r>
      <rPr>
        <sz val="11"/>
        <color rgb="FF000000"/>
        <rFont val="Calibri"/>
      </rPr>
      <t xml:space="preserve">Edit the file </t>
    </r>
    <r>
      <rPr>
        <b/>
        <sz val="11"/>
        <color rgb="FF000000"/>
        <rFont val="Calibri"/>
      </rPr>
      <t>/etc/gdm/custom.conf</t>
    </r>
    <r>
      <rPr>
        <sz val="11"/>
        <color rgb="FF000000"/>
        <rFont val="Calibri"/>
      </rPr>
      <t xml:space="preserve"> and remove the line:</t>
    </r>
    <r>
      <rPr>
        <sz val="11"/>
        <color rgb="FF000000"/>
        <rFont val="Calibri"/>
      </rPr>
      <t xml:space="preserve">
</t>
    </r>
    <r>
      <rPr>
        <sz val="11"/>
        <color rgb="FF006096"/>
        <rFont val="Roboto Condensed"/>
      </rPr>
      <t>Enable=true</t>
    </r>
    <r>
      <rPr>
        <sz val="11"/>
        <color rgb="FF006096"/>
        <rFont val="Roboto Condensed"/>
      </rPr>
      <t xml:space="preserve">
</t>
    </r>
  </si>
  <si>
    <r>
      <rPr>
        <sz val="11"/>
        <color rgb="FF000000"/>
        <rFont val="Calibri"/>
      </rPr>
      <t>X Display Manager Control Protocol (XDMCP) is designed to provide authenticated access to display management services for remote displays</t>
    </r>
  </si>
  <si>
    <r>
      <rPr>
        <sz val="11"/>
        <color rgb="FF000000"/>
        <rFont val="Calibri"/>
      </rPr>
      <t>Run the following command and verify the output:</t>
    </r>
    <r>
      <rPr>
        <sz val="11"/>
        <color rgb="FF000000"/>
        <rFont val="Calibri"/>
      </rPr>
      <t xml:space="preserve">
</t>
    </r>
    <r>
      <rPr>
        <sz val="11"/>
        <color rgb="FF006096"/>
        <rFont val="Roboto Condensed"/>
      </rPr>
      <t># grep -Eis '^\s*Enable\s*=\s*true' /etc/gdm/custom.conf</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</si>
  <si>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 xml:space="preserve">false (This is denoted by no Enabled= entry in the file </t>
    </r>
    <r>
      <rPr>
        <b/>
        <sz val="11"/>
        <color rgb="FF000000"/>
        <rFont val="Calibri"/>
      </rPr>
      <t>/etc/gdm/custom.conf</t>
    </r>
    <r>
      <rPr>
        <sz val="11"/>
        <color rgb="FF000000"/>
        <rFont val="Calibri"/>
      </rPr>
      <t xml:space="preserve"> in the [xdmcp] section</t>
    </r>
  </si>
  <si>
    <t>Configure Server Services</t>
  </si>
  <si>
    <t>2.1.1</t>
  </si>
  <si>
    <r>
      <rPr>
        <sz val="11"/>
        <rFont val="Calibri"/>
      </rPr>
      <t>Ensure autofs services are not in use</t>
    </r>
  </si>
  <si>
    <r>
      <rPr>
        <sz val="11"/>
        <color rgb="FF000000"/>
        <rFont val="Calibri"/>
      </rPr>
      <t xml:space="preserve">Run the following commands to stop </t>
    </r>
    <r>
      <rPr>
        <b/>
        <sz val="11"/>
        <color rgb="FF000000"/>
        <rFont val="Calibri"/>
      </rPr>
      <t>autofs.service</t>
    </r>
    <r>
      <rPr>
        <sz val="11"/>
        <color rgb="FF000000"/>
        <rFont val="Calibri"/>
      </rPr>
      <t xml:space="preserve"> and remove </t>
    </r>
    <r>
      <rPr>
        <b/>
        <sz val="11"/>
        <color rgb="FF000000"/>
        <rFont val="Calibri"/>
      </rPr>
      <t>autofs</t>
    </r>
    <r>
      <rPr>
        <sz val="11"/>
        <color rgb="FF000000"/>
        <rFont val="Calibri"/>
      </rPr>
      <t xml:space="preserve"> package:</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dnf remove autofs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autofs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autofs.service</t>
    </r>
    <r>
      <rPr>
        <sz val="11"/>
        <color rgb="FF000000"/>
        <rFont val="Calibri"/>
      </rPr>
      <t>:</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systemctl mask autofs.service</t>
    </r>
    <r>
      <rPr>
        <sz val="11"/>
        <color rgb="FF006096"/>
        <rFont val="Roboto Condensed"/>
      </rPr>
      <t xml:space="preserve">
</t>
    </r>
  </si>
  <si>
    <r>
      <rPr>
        <b/>
        <sz val="11"/>
        <color rgb="FF000000"/>
        <rFont val="Calibri"/>
      </rPr>
      <t>autofs</t>
    </r>
    <r>
      <rPr>
        <sz val="11"/>
        <color rgb="FF000000"/>
        <rFont val="Calibri"/>
      </rPr>
      <t xml:space="preserve"> allows automatic mounting of devices, typically including CD/DVDs and USB drives.</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</si>
  <si>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r>
      <rPr>
        <sz val="11"/>
        <color rgb="FF000000"/>
        <rFont val="Calibri"/>
      </rPr>
      <t xml:space="preserve">
</t>
    </r>
    <r>
      <rPr>
        <sz val="11"/>
        <color rgb="FF000000"/>
        <rFont val="Calibri"/>
      </rPr>
      <t xml:space="preserve">There may be packages that are dependent on the </t>
    </r>
    <r>
      <rPr>
        <b/>
        <sz val="11"/>
        <color rgb="FF000000"/>
        <rFont val="Calibri"/>
      </rPr>
      <t>autofs</t>
    </r>
    <r>
      <rPr>
        <sz val="11"/>
        <color rgb="FF000000"/>
        <rFont val="Calibri"/>
      </rPr>
      <t xml:space="preserve"> package.  If the </t>
    </r>
    <r>
      <rPr>
        <b/>
        <sz val="11"/>
        <color rgb="FF000000"/>
        <rFont val="Calibri"/>
      </rPr>
      <t>autofs</t>
    </r>
    <r>
      <rPr>
        <sz val="11"/>
        <color rgb="FF000000"/>
        <rFont val="Calibri"/>
      </rPr>
      <t xml:space="preserve"> package is removed, these dependent packages will be removed as well. Before removing the </t>
    </r>
    <r>
      <rPr>
        <b/>
        <sz val="11"/>
        <color rgb="FF000000"/>
        <rFont val="Calibri"/>
      </rPr>
      <t>autofs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autofs.service</t>
    </r>
    <r>
      <rPr>
        <sz val="11"/>
        <color rgb="FF000000"/>
        <rFont val="Calibri"/>
      </rPr>
      <t xml:space="preserve">  leaving the </t>
    </r>
    <r>
      <rPr>
        <b/>
        <sz val="11"/>
        <color rgb="FF000000"/>
        <rFont val="Calibri"/>
      </rPr>
      <t>autofs</t>
    </r>
    <r>
      <rPr>
        <sz val="11"/>
        <color rgb="FF000000"/>
        <rFont val="Calibri"/>
      </rPr>
      <t xml:space="preserve"> package installed.</t>
    </r>
  </si>
  <si>
    <r>
      <rPr>
        <sz val="11"/>
        <color rgb="FF000000"/>
        <rFont val="Calibri"/>
      </rPr>
      <t xml:space="preserve">As a preference </t>
    </r>
    <r>
      <rPr>
        <b/>
        <sz val="11"/>
        <color rgb="FF000000"/>
        <rFont val="Calibri"/>
      </rPr>
      <t>autofs</t>
    </r>
    <r>
      <rPr>
        <sz val="11"/>
        <color rgb="FF000000"/>
        <rFont val="Calibri"/>
      </rPr>
      <t xml:space="preserve"> should not be installed unless other packages depend on it.</t>
    </r>
    <r>
      <rPr>
        <sz val="11"/>
        <color rgb="FF000000"/>
        <rFont val="Calibri"/>
      </rPr>
      <t xml:space="preserve">
</t>
    </r>
    <r>
      <rPr>
        <sz val="11"/>
        <color rgb="FF000000"/>
        <rFont val="Calibri"/>
      </rPr>
      <t xml:space="preserve">Run the following command to verify </t>
    </r>
    <r>
      <rPr>
        <b/>
        <sz val="11"/>
        <color rgb="FF000000"/>
        <rFont val="Calibri"/>
      </rPr>
      <t>autofs</t>
    </r>
    <r>
      <rPr>
        <sz val="11"/>
        <color rgb="FF000000"/>
        <rFont val="Calibri"/>
      </rPr>
      <t xml:space="preserve"> is not installed:</t>
    </r>
    <r>
      <rPr>
        <sz val="11"/>
        <color rgb="FF000000"/>
        <rFont val="Calibri"/>
      </rPr>
      <t xml:space="preserve">
</t>
    </r>
    <r>
      <rPr>
        <sz val="11"/>
        <color rgb="FF006096"/>
        <rFont val="Roboto Condensed"/>
      </rPr>
      <t># rpm -q autofs</t>
    </r>
    <r>
      <rPr>
        <sz val="11"/>
        <color rgb="FF006096"/>
        <rFont val="Roboto Condensed"/>
      </rPr>
      <t xml:space="preserve">
</t>
    </r>
    <r>
      <rPr>
        <sz val="11"/>
        <color rgb="FF006096"/>
        <rFont val="Roboto Condensed"/>
      </rPr>
      <t>package autofs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autofs.service</t>
    </r>
    <r>
      <rPr>
        <sz val="11"/>
        <color rgb="FF000000"/>
        <rFont val="Calibri"/>
      </rPr>
      <t xml:space="preserve"> is not enabled:</t>
    </r>
    <r>
      <rPr>
        <sz val="11"/>
        <color rgb="FF000000"/>
        <rFont val="Calibri"/>
      </rPr>
      <t xml:space="preserve">
</t>
    </r>
    <r>
      <rPr>
        <sz val="11"/>
        <color rgb="FF006096"/>
        <rFont val="Roboto Condensed"/>
      </rPr>
      <t># systemctl is-enabled autofs.service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autofs.service</t>
    </r>
    <r>
      <rPr>
        <sz val="11"/>
        <color rgb="FF000000"/>
        <rFont val="Calibri"/>
      </rPr>
      <t xml:space="preserve"> is not active:</t>
    </r>
    <r>
      <rPr>
        <sz val="11"/>
        <color rgb="FF000000"/>
        <rFont val="Calibri"/>
      </rPr>
      <t xml:space="preserve">
</t>
    </r>
    <r>
      <rPr>
        <sz val="11"/>
        <color rgb="FF006096"/>
        <rFont val="Roboto Condensed"/>
      </rPr>
      <t># systemctl is-active autofs.service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</si>
  <si>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t>
  </si>
  <si>
    <r>
      <rPr>
        <sz val="11"/>
        <rFont val="Calibri"/>
      </rPr>
      <t>Ensure avahi daemon services are not in use</t>
    </r>
  </si>
  <si>
    <r>
      <rPr>
        <sz val="11"/>
        <color rgb="FF000000"/>
        <rFont val="Calibri"/>
      </rPr>
      <t xml:space="preserve">Run the following commands to stop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and remove the </t>
    </r>
    <r>
      <rPr>
        <b/>
        <sz val="11"/>
        <color rgb="FF000000"/>
        <rFont val="Calibri"/>
      </rPr>
      <t>avahi</t>
    </r>
    <r>
      <rPr>
        <sz val="11"/>
        <color rgb="FF000000"/>
        <rFont val="Calibri"/>
      </rPr>
      <t xml:space="preserve"> package:</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dnf remove avahi</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systemctl mask avahi-daemon.socket avahi-daemon.service</t>
    </r>
    <r>
      <rPr>
        <sz val="11"/>
        <color rgb="FF006096"/>
        <rFont val="Roboto Condensed"/>
      </rPr>
      <t xml:space="preserve">
</t>
    </r>
  </si>
  <si>
    <r>
      <rPr>
        <sz val="11"/>
        <color rgb="FF000000"/>
        <rFont val="Calibri"/>
      </rPr>
      <t>Avahi is a free zeroconf implementation, including a system for multicast DNS/DNS-SD service discovery. Avahi allows programs to publish and discover services and hosts running on a local network with no specific configuration. For example, a user can plug a computer into a network and Avahi automatically finds printers to print to, files to look at and people to talk to, as well as network services running on the machine.</t>
    </r>
  </si>
  <si>
    <r>
      <rPr>
        <sz val="11"/>
        <color rgb="FF000000"/>
        <rFont val="Calibri"/>
      </rPr>
      <t xml:space="preserve">There may be packages that are dependent on the </t>
    </r>
    <r>
      <rPr>
        <b/>
        <sz val="11"/>
        <color rgb="FF000000"/>
        <rFont val="Calibri"/>
      </rPr>
      <t>avahi</t>
    </r>
    <r>
      <rPr>
        <sz val="11"/>
        <color rgb="FF000000"/>
        <rFont val="Calibri"/>
      </rPr>
      <t xml:space="preserve"> package.  If the </t>
    </r>
    <r>
      <rPr>
        <b/>
        <sz val="11"/>
        <color rgb="FF000000"/>
        <rFont val="Calibri"/>
      </rPr>
      <t>avahi</t>
    </r>
    <r>
      <rPr>
        <sz val="11"/>
        <color rgb="FF000000"/>
        <rFont val="Calibri"/>
      </rPr>
      <t xml:space="preserve"> package is removed, these dependent packages will be removed as well. Before removing the </t>
    </r>
    <r>
      <rPr>
        <b/>
        <sz val="11"/>
        <color rgb="FF000000"/>
        <rFont val="Calibri"/>
      </rPr>
      <t>avahi</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leaving the </t>
    </r>
    <r>
      <rPr>
        <b/>
        <sz val="11"/>
        <color rgb="FF000000"/>
        <rFont val="Calibri"/>
      </rPr>
      <t>avahi</t>
    </r>
    <r>
      <rPr>
        <sz val="11"/>
        <color rgb="FF000000"/>
        <rFont val="Calibri"/>
      </rPr>
      <t xml:space="preserve"> package installed.</t>
    </r>
  </si>
  <si>
    <r>
      <rPr>
        <sz val="11"/>
        <color rgb="FF000000"/>
        <rFont val="Calibri"/>
      </rPr>
      <t xml:space="preserve">Run the following command to verify the </t>
    </r>
    <r>
      <rPr>
        <b/>
        <sz val="11"/>
        <color rgb="FF000000"/>
        <rFont val="Calibri"/>
      </rPr>
      <t>avahi</t>
    </r>
    <r>
      <rPr>
        <sz val="11"/>
        <color rgb="FF000000"/>
        <rFont val="Calibri"/>
      </rPr>
      <t xml:space="preserve"> package is not installed:</t>
    </r>
    <r>
      <rPr>
        <sz val="11"/>
        <color rgb="FF000000"/>
        <rFont val="Calibri"/>
      </rPr>
      <t xml:space="preserve">
</t>
    </r>
    <r>
      <rPr>
        <sz val="11"/>
        <color rgb="FF006096"/>
        <rFont val="Roboto Condensed"/>
      </rPr>
      <t># rpm -q avahi</t>
    </r>
    <r>
      <rPr>
        <sz val="11"/>
        <color rgb="FF006096"/>
        <rFont val="Roboto Condensed"/>
      </rPr>
      <t xml:space="preserve">
</t>
    </r>
    <r>
      <rPr>
        <sz val="11"/>
        <color rgb="FF006096"/>
        <rFont val="Roboto Condensed"/>
      </rPr>
      <t>package avahi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enabled:</t>
    </r>
    <r>
      <rPr>
        <sz val="11"/>
        <color rgb="FF000000"/>
        <rFont val="Calibri"/>
      </rPr>
      <t xml:space="preserve">
</t>
    </r>
    <r>
      <rPr>
        <sz val="11"/>
        <color rgb="FF006096"/>
        <rFont val="Roboto Condensed"/>
      </rPr>
      <t># systemctl is-enabled avahi-daemon.socket avahi-daemon.service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active:</t>
    </r>
    <r>
      <rPr>
        <sz val="11"/>
        <color rgb="FF000000"/>
        <rFont val="Calibri"/>
      </rPr>
      <t xml:space="preserve">
</t>
    </r>
    <r>
      <rPr>
        <sz val="11"/>
        <color rgb="FF006096"/>
        <rFont val="Roboto Condensed"/>
      </rPr>
      <t># systemctl is-active avahi-daemon.socket avahi-daemon.service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</si>
  <si>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2.1.3</t>
  </si>
  <si>
    <r>
      <rPr>
        <sz val="11"/>
        <rFont val="Calibri"/>
      </rPr>
      <t>Ensure dhcp server services are not in use</t>
    </r>
  </si>
  <si>
    <r>
      <rPr>
        <sz val="11"/>
        <color rgb="FF000000"/>
        <rFont val="Calibri"/>
      </rPr>
      <t xml:space="preserve">Run the following commands to stop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and remove </t>
    </r>
    <r>
      <rPr>
        <b/>
        <sz val="11"/>
        <color rgb="FF000000"/>
        <rFont val="Calibri"/>
      </rPr>
      <t>dhcp-server</t>
    </r>
    <r>
      <rPr>
        <sz val="11"/>
        <color rgb="FF000000"/>
        <rFont val="Calibri"/>
      </rPr>
      <t xml:space="preserve"> package:</t>
    </r>
    <r>
      <rPr>
        <sz val="11"/>
        <color rgb="FF000000"/>
        <rFont val="Calibri"/>
      </rPr>
      <t xml:space="preserve">
</t>
    </r>
    <r>
      <rPr>
        <sz val="11"/>
        <color rgb="FF006096"/>
        <rFont val="Roboto Condensed"/>
      </rPr>
      <t># systemctl stop dhcpd.service dhcpd6.service</t>
    </r>
    <r>
      <rPr>
        <sz val="11"/>
        <color rgb="FF006096"/>
        <rFont val="Roboto Condensed"/>
      </rPr>
      <t xml:space="preserve">
</t>
    </r>
    <r>
      <rPr>
        <sz val="11"/>
        <color rgb="FF006096"/>
        <rFont val="Roboto Condensed"/>
      </rPr>
      <t># dnf remove dhcp-server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dhcp-server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t>
    </r>
    <r>
      <rPr>
        <sz val="11"/>
        <color rgb="FF000000"/>
        <rFont val="Calibri"/>
      </rPr>
      <t xml:space="preserve">
</t>
    </r>
    <r>
      <rPr>
        <sz val="11"/>
        <color rgb="FF006096"/>
        <rFont val="Roboto Condensed"/>
      </rPr>
      <t># systemctl stop dhcpd.service dhcpd6.service</t>
    </r>
    <r>
      <rPr>
        <sz val="11"/>
        <color rgb="FF006096"/>
        <rFont val="Roboto Condensed"/>
      </rPr>
      <t xml:space="preserve">
</t>
    </r>
    <r>
      <rPr>
        <sz val="11"/>
        <color rgb="FF006096"/>
        <rFont val="Roboto Condensed"/>
      </rPr>
      <t># systemctl mask dhcpd.service dhcpd6.service</t>
    </r>
    <r>
      <rPr>
        <sz val="11"/>
        <color rgb="FF006096"/>
        <rFont val="Roboto Condensed"/>
      </rPr>
      <t xml:space="preserve">
</t>
    </r>
  </si>
  <si>
    <r>
      <rPr>
        <sz val="11"/>
        <color rgb="FF000000"/>
        <rFont val="Calibri"/>
      </rPr>
      <t xml:space="preserve">The Dynamic Host Configuration Protocol (DHCP) is a service that allows machines to be dynamically assigned IP addresses. There are two versions of the DHCP protocol </t>
    </r>
    <r>
      <rPr>
        <b/>
        <sz val="11"/>
        <color rgb="FF000000"/>
        <rFont val="Calibri"/>
      </rPr>
      <t>DHCPv4</t>
    </r>
    <r>
      <rPr>
        <sz val="11"/>
        <color rgb="FF000000"/>
        <rFont val="Calibri"/>
      </rPr>
      <t xml:space="preserve"> and </t>
    </r>
    <r>
      <rPr>
        <b/>
        <sz val="11"/>
        <color rgb="FF000000"/>
        <rFont val="Calibri"/>
      </rPr>
      <t>DHCPv6</t>
    </r>
    <r>
      <rPr>
        <sz val="11"/>
        <color rgb="FF000000"/>
        <rFont val="Calibri"/>
      </rPr>
      <t xml:space="preserve">. At startup the server may be started for one or the other via the </t>
    </r>
    <r>
      <rPr>
        <b/>
        <sz val="11"/>
        <color rgb="FF000000"/>
        <rFont val="Calibri"/>
      </rPr>
      <t>-4</t>
    </r>
    <r>
      <rPr>
        <sz val="11"/>
        <color rgb="FF000000"/>
        <rFont val="Calibri"/>
      </rPr>
      <t xml:space="preserve"> or </t>
    </r>
    <r>
      <rPr>
        <b/>
        <sz val="11"/>
        <color rgb="FF000000"/>
        <rFont val="Calibri"/>
      </rPr>
      <t>-6</t>
    </r>
    <r>
      <rPr>
        <sz val="11"/>
        <color rgb="FF000000"/>
        <rFont val="Calibri"/>
      </rPr>
      <t xml:space="preserve"> arguments.</t>
    </r>
  </si>
  <si>
    <r>
      <rPr>
        <sz val="11"/>
        <color rgb="FF000000"/>
        <rFont val="Calibri"/>
      </rPr>
      <t xml:space="preserve">There may be packages that are dependent on the </t>
    </r>
    <r>
      <rPr>
        <b/>
        <sz val="11"/>
        <color rgb="FF000000"/>
        <rFont val="Calibri"/>
      </rPr>
      <t>dhcp-server</t>
    </r>
    <r>
      <rPr>
        <sz val="11"/>
        <color rgb="FF000000"/>
        <rFont val="Calibri"/>
      </rPr>
      <t xml:space="preserve"> package.  If the </t>
    </r>
    <r>
      <rPr>
        <b/>
        <sz val="11"/>
        <color rgb="FF000000"/>
        <rFont val="Calibri"/>
      </rPr>
      <t>dhcp-server</t>
    </r>
    <r>
      <rPr>
        <sz val="11"/>
        <color rgb="FF000000"/>
        <rFont val="Calibri"/>
      </rPr>
      <t xml:space="preserve"> package is removed, these dependent packages will be removed as well. Before removing the </t>
    </r>
    <r>
      <rPr>
        <b/>
        <sz val="11"/>
        <color rgb="FF000000"/>
        <rFont val="Calibri"/>
      </rPr>
      <t>dhcp-server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leaving the </t>
    </r>
    <r>
      <rPr>
        <b/>
        <sz val="11"/>
        <color rgb="FF000000"/>
        <rFont val="Calibri"/>
      </rPr>
      <t>dhcp-server</t>
    </r>
    <r>
      <rPr>
        <sz val="11"/>
        <color rgb="FF000000"/>
        <rFont val="Calibri"/>
      </rPr>
      <t xml:space="preserve"> package installed.</t>
    </r>
  </si>
  <si>
    <r>
      <rPr>
        <sz val="11"/>
        <color rgb="FF000000"/>
        <rFont val="Calibri"/>
      </rPr>
      <t xml:space="preserve">Run the following command to verify </t>
    </r>
    <r>
      <rPr>
        <b/>
        <sz val="11"/>
        <color rgb="FF000000"/>
        <rFont val="Calibri"/>
      </rPr>
      <t>dhcp-server</t>
    </r>
    <r>
      <rPr>
        <sz val="11"/>
        <color rgb="FF000000"/>
        <rFont val="Calibri"/>
      </rPr>
      <t xml:space="preserve"> is not installed:</t>
    </r>
    <r>
      <rPr>
        <sz val="11"/>
        <color rgb="FF000000"/>
        <rFont val="Calibri"/>
      </rPr>
      <t xml:space="preserve">
</t>
    </r>
    <r>
      <rPr>
        <sz val="11"/>
        <color rgb="FF006096"/>
        <rFont val="Roboto Condensed"/>
      </rPr>
      <t># rpm -q dhcp-server</t>
    </r>
    <r>
      <rPr>
        <sz val="11"/>
        <color rgb="FF006096"/>
        <rFont val="Roboto Condensed"/>
      </rPr>
      <t xml:space="preserve">
</t>
    </r>
    <r>
      <rPr>
        <sz val="11"/>
        <color rgb="FF006096"/>
        <rFont val="Roboto Condensed"/>
      </rPr>
      <t>package dhcp-server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are not enabled:</t>
    </r>
    <r>
      <rPr>
        <sz val="11"/>
        <color rgb="FF000000"/>
        <rFont val="Calibri"/>
      </rPr>
      <t xml:space="preserve">
</t>
    </r>
    <r>
      <rPr>
        <sz val="11"/>
        <color rgb="FF006096"/>
        <rFont val="Roboto Condensed"/>
      </rPr>
      <t># systemctl is-enabled dhcpd.service dhcpd6.service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are not active:</t>
    </r>
    <r>
      <rPr>
        <sz val="11"/>
        <color rgb="FF000000"/>
        <rFont val="Calibri"/>
      </rPr>
      <t xml:space="preserve">
</t>
    </r>
    <r>
      <rPr>
        <sz val="11"/>
        <color rgb="FF006096"/>
        <rFont val="Roboto Condensed"/>
      </rPr>
      <t># systemctl is-active dhcpd.service dhcpd6.service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</si>
  <si>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2.1.4</t>
  </si>
  <si>
    <r>
      <rPr>
        <sz val="11"/>
        <rFont val="Calibri"/>
      </rPr>
      <t>Ensure dns server services are not in use</t>
    </r>
  </si>
  <si>
    <r>
      <rPr>
        <sz val="11"/>
        <color rgb="FF000000"/>
        <rFont val="Calibri"/>
      </rPr>
      <t xml:space="preserve">Run the following commands to stop </t>
    </r>
    <r>
      <rPr>
        <b/>
        <sz val="11"/>
        <color rgb="FF000000"/>
        <rFont val="Calibri"/>
      </rPr>
      <t>named.service</t>
    </r>
    <r>
      <rPr>
        <sz val="11"/>
        <color rgb="FF000000"/>
        <rFont val="Calibri"/>
      </rPr>
      <t xml:space="preserve"> and remove </t>
    </r>
    <r>
      <rPr>
        <b/>
        <sz val="11"/>
        <color rgb="FF000000"/>
        <rFont val="Calibri"/>
      </rPr>
      <t>bind</t>
    </r>
    <r>
      <rPr>
        <sz val="11"/>
        <color rgb="FF000000"/>
        <rFont val="Calibri"/>
      </rPr>
      <t xml:space="preserve"> package:</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dnf remove 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named.service</t>
    </r>
    <r>
      <rPr>
        <sz val="11"/>
        <color rgb="FF000000"/>
        <rFont val="Calibri"/>
      </rPr>
      <t>:</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systemctl mask named.service</t>
    </r>
    <r>
      <rPr>
        <sz val="11"/>
        <color rgb="FF006096"/>
        <rFont val="Roboto Condensed"/>
      </rPr>
      <t xml:space="preserve">
</t>
    </r>
  </si>
  <si>
    <r>
      <rPr>
        <sz val="11"/>
        <color rgb="FF000000"/>
        <rFont val="Calibri"/>
      </rPr>
      <t>The Domain Name System (DNS) is a hierarchical naming system that maps names to IP addresses for computers, services and other resources connected to a network.</t>
    </r>
  </si>
  <si>
    <r>
      <rPr>
        <sz val="11"/>
        <color rgb="FF000000"/>
        <rFont val="Calibri"/>
      </rPr>
      <t xml:space="preserve">There may be packages that are dependent on the </t>
    </r>
    <r>
      <rPr>
        <b/>
        <sz val="11"/>
        <color rgb="FF000000"/>
        <rFont val="Calibri"/>
      </rPr>
      <t>bind</t>
    </r>
    <r>
      <rPr>
        <sz val="11"/>
        <color rgb="FF000000"/>
        <rFont val="Calibri"/>
      </rPr>
      <t xml:space="preserve"> package.  If the </t>
    </r>
    <r>
      <rPr>
        <b/>
        <sz val="11"/>
        <color rgb="FF000000"/>
        <rFont val="Calibri"/>
      </rPr>
      <t>bind</t>
    </r>
    <r>
      <rPr>
        <sz val="11"/>
        <color rgb="FF000000"/>
        <rFont val="Calibri"/>
      </rPr>
      <t xml:space="preserve"> package is removed, these dependent packages will be removed as well. Before removing the </t>
    </r>
    <r>
      <rPr>
        <b/>
        <sz val="11"/>
        <color rgb="FF000000"/>
        <rFont val="Calibri"/>
      </rPr>
      <t>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named.service</t>
    </r>
    <r>
      <rPr>
        <sz val="11"/>
        <color rgb="FF000000"/>
        <rFont val="Calibri"/>
      </rPr>
      <t xml:space="preserve">  leaving the </t>
    </r>
    <r>
      <rPr>
        <b/>
        <sz val="11"/>
        <color rgb="FF000000"/>
        <rFont val="Calibri"/>
      </rPr>
      <t>bind</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</si>
  <si>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bind</t>
    </r>
    <r>
      <rPr>
        <sz val="11"/>
        <color rgb="FF000000"/>
        <rFont val="Calibri"/>
      </rPr>
      <t xml:space="preserve"> is not installed:</t>
    </r>
    <r>
      <rPr>
        <sz val="11"/>
        <color rgb="FF000000"/>
        <rFont val="Calibri"/>
      </rPr>
      <t xml:space="preserve">
</t>
    </r>
    <r>
      <rPr>
        <sz val="11"/>
        <color rgb="FF006096"/>
        <rFont val="Roboto Condensed"/>
      </rPr>
      <t># rpm -q bind</t>
    </r>
    <r>
      <rPr>
        <sz val="11"/>
        <color rgb="FF006096"/>
        <rFont val="Roboto Condensed"/>
      </rPr>
      <t xml:space="preserve">
</t>
    </r>
    <r>
      <rPr>
        <sz val="11"/>
        <color rgb="FF006096"/>
        <rFont val="Roboto Condensed"/>
      </rPr>
      <t>package bind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named.service</t>
    </r>
    <r>
      <rPr>
        <sz val="11"/>
        <color rgb="FF000000"/>
        <rFont val="Calibri"/>
      </rPr>
      <t xml:space="preserve"> is not enabled:</t>
    </r>
    <r>
      <rPr>
        <sz val="11"/>
        <color rgb="FF000000"/>
        <rFont val="Calibri"/>
      </rPr>
      <t xml:space="preserve">
</t>
    </r>
    <r>
      <rPr>
        <sz val="11"/>
        <color rgb="FF006096"/>
        <rFont val="Roboto Condensed"/>
      </rPr>
      <t># systemctl is-enabled named.service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named.service</t>
    </r>
    <r>
      <rPr>
        <sz val="11"/>
        <color rgb="FF000000"/>
        <rFont val="Calibri"/>
      </rPr>
      <t xml:space="preserve"> is not active:</t>
    </r>
    <r>
      <rPr>
        <sz val="11"/>
        <color rgb="FF000000"/>
        <rFont val="Calibri"/>
      </rPr>
      <t xml:space="preserve">
</t>
    </r>
    <r>
      <rPr>
        <sz val="11"/>
        <color rgb="FF006096"/>
        <rFont val="Roboto Condensed"/>
      </rPr>
      <t># systemctl is-active named.service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</si>
  <si>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2.1.5</t>
  </si>
  <si>
    <r>
      <rPr>
        <sz val="11"/>
        <rFont val="Calibri"/>
      </rPr>
      <t>Ensure dnsmasq services are not in use</t>
    </r>
  </si>
  <si>
    <r>
      <rPr>
        <sz val="11"/>
        <color rgb="FF000000"/>
        <rFont val="Calibri"/>
      </rPr>
      <t xml:space="preserve">Run the following commands to stop </t>
    </r>
    <r>
      <rPr>
        <b/>
        <sz val="11"/>
        <color rgb="FF000000"/>
        <rFont val="Calibri"/>
      </rPr>
      <t>dnsmasq.service</t>
    </r>
    <r>
      <rPr>
        <sz val="11"/>
        <color rgb="FF000000"/>
        <rFont val="Calibri"/>
      </rPr>
      <t xml:space="preserve"> and remove </t>
    </r>
    <r>
      <rPr>
        <b/>
        <sz val="11"/>
        <color rgb="FF000000"/>
        <rFont val="Calibri"/>
      </rPr>
      <t>dnsmasq</t>
    </r>
    <r>
      <rPr>
        <sz val="11"/>
        <color rgb="FF000000"/>
        <rFont val="Calibri"/>
      </rPr>
      <t xml:space="preserve"> package:</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dnf remove dnsmasq</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dnsmasq</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dnsmasq.service</t>
    </r>
    <r>
      <rPr>
        <sz val="11"/>
        <color rgb="FF000000"/>
        <rFont val="Calibri"/>
      </rPr>
      <t>:</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systemctl mask dnsmasq.service</t>
    </r>
    <r>
      <rPr>
        <sz val="11"/>
        <color rgb="FF006096"/>
        <rFont val="Roboto Condensed"/>
      </rPr>
      <t xml:space="preserve">
</t>
    </r>
  </si>
  <si>
    <r>
      <rPr>
        <b/>
        <sz val="11"/>
        <color rgb="FF000000"/>
        <rFont val="Calibri"/>
      </rPr>
      <t>dnsmasq</t>
    </r>
    <r>
      <rPr>
        <sz val="11"/>
        <color rgb="FF000000"/>
        <rFont val="Calibri"/>
      </rPr>
      <t xml:space="preserve"> is a lightweight tool that provides DNS caching, DNS forwarding and DHCP (Dynamic Host Configuration Protocol) services.</t>
    </r>
  </si>
  <si>
    <r>
      <rPr>
        <sz val="11"/>
        <color rgb="FF000000"/>
        <rFont val="Calibri"/>
      </rPr>
      <t xml:space="preserve">There may be packages that are dependent on the </t>
    </r>
    <r>
      <rPr>
        <b/>
        <sz val="11"/>
        <color rgb="FF000000"/>
        <rFont val="Calibri"/>
      </rPr>
      <t>dnsmasq</t>
    </r>
    <r>
      <rPr>
        <sz val="11"/>
        <color rgb="FF000000"/>
        <rFont val="Calibri"/>
      </rPr>
      <t xml:space="preserve"> package.  If the </t>
    </r>
    <r>
      <rPr>
        <b/>
        <sz val="11"/>
        <color rgb="FF000000"/>
        <rFont val="Calibri"/>
      </rPr>
      <t>dnsmasq</t>
    </r>
    <r>
      <rPr>
        <sz val="11"/>
        <color rgb="FF000000"/>
        <rFont val="Calibri"/>
      </rPr>
      <t xml:space="preserve"> package is removed, these dependent packages will be removed as well. Before removing the </t>
    </r>
    <r>
      <rPr>
        <b/>
        <sz val="11"/>
        <color rgb="FF000000"/>
        <rFont val="Calibri"/>
      </rPr>
      <t>dnsmasq</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dnsmasq.service</t>
    </r>
    <r>
      <rPr>
        <sz val="11"/>
        <color rgb="FF000000"/>
        <rFont val="Calibri"/>
      </rPr>
      <t xml:space="preserve">  leaving the </t>
    </r>
    <r>
      <rPr>
        <b/>
        <sz val="11"/>
        <color rgb="FF000000"/>
        <rFont val="Calibri"/>
      </rPr>
      <t>dnsmasq</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</si>
  <si>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dnsmasq</t>
    </r>
    <r>
      <rPr>
        <sz val="11"/>
        <color rgb="FF000000"/>
        <rFont val="Calibri"/>
      </rPr>
      <t xml:space="preserve"> is not installed:</t>
    </r>
    <r>
      <rPr>
        <sz val="11"/>
        <color rgb="FF000000"/>
        <rFont val="Calibri"/>
      </rPr>
      <t xml:space="preserve">
</t>
    </r>
    <r>
      <rPr>
        <sz val="11"/>
        <color rgb="FF006096"/>
        <rFont val="Roboto Condensed"/>
      </rPr>
      <t># rpm -q dnsmasq</t>
    </r>
    <r>
      <rPr>
        <sz val="11"/>
        <color rgb="FF006096"/>
        <rFont val="Roboto Condensed"/>
      </rPr>
      <t xml:space="preserve">
</t>
    </r>
    <r>
      <rPr>
        <sz val="11"/>
        <color rgb="FF006096"/>
        <rFont val="Roboto Condensed"/>
      </rPr>
      <t>package dnsmasq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dnsmasq.service</t>
    </r>
    <r>
      <rPr>
        <sz val="11"/>
        <color rgb="FF000000"/>
        <rFont val="Calibri"/>
      </rPr>
      <t xml:space="preserve"> is not enabled:</t>
    </r>
    <r>
      <rPr>
        <sz val="11"/>
        <color rgb="FF000000"/>
        <rFont val="Calibri"/>
      </rPr>
      <t xml:space="preserve">
</t>
    </r>
    <r>
      <rPr>
        <sz val="11"/>
        <color rgb="FF006096"/>
        <rFont val="Roboto Condensed"/>
      </rPr>
      <t># systemctl is-enabled dnsmasq.service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dnsmasq.service</t>
    </r>
    <r>
      <rPr>
        <sz val="11"/>
        <color rgb="FF000000"/>
        <rFont val="Calibri"/>
      </rPr>
      <t xml:space="preserve"> is not active:</t>
    </r>
    <r>
      <rPr>
        <sz val="11"/>
        <color rgb="FF000000"/>
        <rFont val="Calibri"/>
      </rPr>
      <t xml:space="preserve">
</t>
    </r>
    <r>
      <rPr>
        <sz val="11"/>
        <color rgb="FF006096"/>
        <rFont val="Roboto Condensed"/>
      </rPr>
      <t># systemctl is-active dnsmasq.service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</si>
  <si>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2.1.6</t>
  </si>
  <si>
    <r>
      <rPr>
        <sz val="11"/>
        <rFont val="Calibri"/>
      </rPr>
      <t>Ensure samba file server services are not in use</t>
    </r>
  </si>
  <si>
    <r>
      <rPr>
        <sz val="11"/>
        <color rgb="FF000000"/>
        <rFont val="Calibri"/>
      </rPr>
      <t xml:space="preserve">Run the following command to stop </t>
    </r>
    <r>
      <rPr>
        <b/>
        <sz val="11"/>
        <color rgb="FF000000"/>
        <rFont val="Calibri"/>
      </rPr>
      <t>smb.service</t>
    </r>
    <r>
      <rPr>
        <sz val="11"/>
        <color rgb="FF000000"/>
        <rFont val="Calibri"/>
      </rPr>
      <t xml:space="preserve"> and remove </t>
    </r>
    <r>
      <rPr>
        <b/>
        <sz val="11"/>
        <color rgb="FF000000"/>
        <rFont val="Calibri"/>
      </rPr>
      <t>samba</t>
    </r>
    <r>
      <rPr>
        <sz val="11"/>
        <color rgb="FF000000"/>
        <rFont val="Calibri"/>
      </rPr>
      <t xml:space="preserve"> package:</t>
    </r>
    <r>
      <rPr>
        <sz val="11"/>
        <color rgb="FF000000"/>
        <rFont val="Calibri"/>
      </rPr>
      <t xml:space="preserve">
</t>
    </r>
    <r>
      <rPr>
        <sz val="11"/>
        <color rgb="FF006096"/>
        <rFont val="Roboto Condensed"/>
      </rPr>
      <t># systemctl stop smb.service</t>
    </r>
    <r>
      <rPr>
        <sz val="11"/>
        <color rgb="FF006096"/>
        <rFont val="Roboto Condensed"/>
      </rPr>
      <t xml:space="preserve">
</t>
    </r>
    <r>
      <rPr>
        <sz val="11"/>
        <color rgb="FF006096"/>
        <rFont val="Roboto Condensed"/>
      </rPr>
      <t># dnf remove samba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samba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smb.service</t>
    </r>
    <r>
      <rPr>
        <sz val="11"/>
        <color rgb="FF000000"/>
        <rFont val="Calibri"/>
      </rPr>
      <t>:</t>
    </r>
    <r>
      <rPr>
        <sz val="11"/>
        <color rgb="FF000000"/>
        <rFont val="Calibri"/>
      </rPr>
      <t xml:space="preserve">
</t>
    </r>
    <r>
      <rPr>
        <sz val="11"/>
        <color rgb="FF006096"/>
        <rFont val="Roboto Condensed"/>
      </rPr>
      <t># systemctl stop smb.service</t>
    </r>
    <r>
      <rPr>
        <sz val="11"/>
        <color rgb="FF006096"/>
        <rFont val="Roboto Condensed"/>
      </rPr>
      <t xml:space="preserve">
</t>
    </r>
    <r>
      <rPr>
        <sz val="11"/>
        <color rgb="FF006096"/>
        <rFont val="Roboto Condensed"/>
      </rPr>
      <t># systemctl mask smb.service</t>
    </r>
    <r>
      <rPr>
        <sz val="11"/>
        <color rgb="FF006096"/>
        <rFont val="Roboto Condensed"/>
      </rPr>
      <t xml:space="preserve">
</t>
    </r>
  </si>
  <si>
    <r>
      <rPr>
        <sz val="11"/>
        <color rgb="FF000000"/>
        <rFont val="Calibri"/>
      </rPr>
      <t>The Samba daemon allows system administrators to configure their Linux systems to share file systems and directories with Windows desktops. Samba will advertise the file systems and directories via the Server Message Block (SMB) protocol. Windows desktop users will be able to mount these directories and file systems as letter drives on their systems.</t>
    </r>
  </si>
  <si>
    <r>
      <rPr>
        <sz val="11"/>
        <color rgb="FF000000"/>
        <rFont val="Calibri"/>
      </rPr>
      <t xml:space="preserve">There may be packages that are dependent on the </t>
    </r>
    <r>
      <rPr>
        <b/>
        <sz val="11"/>
        <color rgb="FF000000"/>
        <rFont val="Calibri"/>
      </rPr>
      <t>samba</t>
    </r>
    <r>
      <rPr>
        <sz val="11"/>
        <color rgb="FF000000"/>
        <rFont val="Calibri"/>
      </rPr>
      <t xml:space="preserve"> package.  If the </t>
    </r>
    <r>
      <rPr>
        <b/>
        <sz val="11"/>
        <color rgb="FF000000"/>
        <rFont val="Calibri"/>
      </rPr>
      <t>samba</t>
    </r>
    <r>
      <rPr>
        <sz val="11"/>
        <color rgb="FF000000"/>
        <rFont val="Calibri"/>
      </rPr>
      <t xml:space="preserve"> package is removed, these dependent packages will be removed as well. Before removing the </t>
    </r>
    <r>
      <rPr>
        <b/>
        <sz val="11"/>
        <color rgb="FF000000"/>
        <rFont val="Calibri"/>
      </rPr>
      <t>samba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smb.service</t>
    </r>
    <r>
      <rPr>
        <sz val="11"/>
        <color rgb="FF000000"/>
        <rFont val="Calibri"/>
      </rPr>
      <t xml:space="preserve">  leaving the </t>
    </r>
    <r>
      <rPr>
        <b/>
        <sz val="11"/>
        <color rgb="FF000000"/>
        <rFont val="Calibri"/>
      </rPr>
      <t>samba</t>
    </r>
    <r>
      <rPr>
        <sz val="11"/>
        <color rgb="FF000000"/>
        <rFont val="Calibri"/>
      </rPr>
      <t xml:space="preserve"> package installed.</t>
    </r>
  </si>
  <si>
    <r>
      <rPr>
        <sz val="11"/>
        <color rgb="FF000000"/>
        <rFont val="Calibri"/>
      </rPr>
      <t xml:space="preserve">Run the following command to verify </t>
    </r>
    <r>
      <rPr>
        <b/>
        <sz val="11"/>
        <color rgb="FF000000"/>
        <rFont val="Calibri"/>
      </rPr>
      <t>samba</t>
    </r>
    <r>
      <rPr>
        <sz val="11"/>
        <color rgb="FF000000"/>
        <rFont val="Calibri"/>
      </rPr>
      <t xml:space="preserve"> package is not installed:</t>
    </r>
    <r>
      <rPr>
        <sz val="11"/>
        <color rgb="FF000000"/>
        <rFont val="Calibri"/>
      </rPr>
      <t xml:space="preserve">
</t>
    </r>
    <r>
      <rPr>
        <sz val="11"/>
        <color rgb="FF006096"/>
        <rFont val="Roboto Condensed"/>
      </rPr>
      <t># rpm -q samba</t>
    </r>
    <r>
      <rPr>
        <sz val="11"/>
        <color rgb="FF006096"/>
        <rFont val="Roboto Condensed"/>
      </rPr>
      <t xml:space="preserve">
</t>
    </r>
    <r>
      <rPr>
        <sz val="11"/>
        <color rgb="FF006096"/>
        <rFont val="Roboto Condensed"/>
      </rPr>
      <t>package samba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smb.service</t>
    </r>
    <r>
      <rPr>
        <sz val="11"/>
        <color rgb="FF000000"/>
        <rFont val="Calibri"/>
      </rPr>
      <t xml:space="preserve"> is not enabled:</t>
    </r>
    <r>
      <rPr>
        <sz val="11"/>
        <color rgb="FF000000"/>
        <rFont val="Calibri"/>
      </rPr>
      <t xml:space="preserve">
</t>
    </r>
    <r>
      <rPr>
        <sz val="11"/>
        <color rgb="FF006096"/>
        <rFont val="Roboto Condensed"/>
      </rPr>
      <t># systemctl is-enabled smb.service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smb.service</t>
    </r>
    <r>
      <rPr>
        <sz val="11"/>
        <color rgb="FF000000"/>
        <rFont val="Calibri"/>
      </rPr>
      <t xml:space="preserve"> is not active:</t>
    </r>
    <r>
      <rPr>
        <sz val="11"/>
        <color rgb="FF000000"/>
        <rFont val="Calibri"/>
      </rPr>
      <t xml:space="preserve">
</t>
    </r>
    <r>
      <rPr>
        <sz val="11"/>
        <color rgb="FF006096"/>
        <rFont val="Roboto Condensed"/>
      </rPr>
      <t># systemctl is-active smb.service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</si>
  <si>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2.1.7</t>
  </si>
  <si>
    <r>
      <rPr>
        <sz val="11"/>
        <rFont val="Calibri"/>
      </rPr>
      <t>Ensure ftp server services are not in use</t>
    </r>
  </si>
  <si>
    <r>
      <rPr>
        <sz val="11"/>
        <color rgb="FF000000"/>
        <rFont val="Calibri"/>
      </rPr>
      <t xml:space="preserve">Run the following commands to stop </t>
    </r>
    <r>
      <rPr>
        <b/>
        <sz val="11"/>
        <color rgb="FF000000"/>
        <rFont val="Calibri"/>
      </rPr>
      <t>vsftpd.service</t>
    </r>
    <r>
      <rPr>
        <sz val="11"/>
        <color rgb="FF000000"/>
        <rFont val="Calibri"/>
      </rPr>
      <t xml:space="preserve"> and remove </t>
    </r>
    <r>
      <rPr>
        <b/>
        <sz val="11"/>
        <color rgb="FF000000"/>
        <rFont val="Calibri"/>
      </rPr>
      <t>vsftpd</t>
    </r>
    <r>
      <rPr>
        <sz val="11"/>
        <color rgb="FF000000"/>
        <rFont val="Calibri"/>
      </rPr>
      <t xml:space="preserve"> package:</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dnf remove vsftpd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vsftpd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vsftpd.service</t>
    </r>
    <r>
      <rPr>
        <sz val="11"/>
        <color rgb="FF000000"/>
        <rFont val="Calibri"/>
      </rPr>
      <t>:</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systemctl mask vsftpd.service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ftp server packages may exist. If not required and authorized by local site policy, they should also be removed. If the package is required for a dependency, the service should be stopped and masked.</t>
    </r>
  </si>
  <si>
    <r>
      <rPr>
        <sz val="11"/>
        <color rgb="FF000000"/>
        <rFont val="Calibri"/>
      </rPr>
      <t>FTP (File Transfer Protocol) is a traditional and widely used standard tool for transferring files between a server and clients over a network, especially where no authentication is necessary (permits anonymous users to connect to a server).</t>
    </r>
  </si>
  <si>
    <r>
      <rPr>
        <sz val="11"/>
        <color rgb="FF000000"/>
        <rFont val="Calibri"/>
      </rPr>
      <t xml:space="preserve">There may be packages that are dependent on the </t>
    </r>
    <r>
      <rPr>
        <b/>
        <sz val="11"/>
        <color rgb="FF000000"/>
        <rFont val="Calibri"/>
      </rPr>
      <t>vsftpd</t>
    </r>
    <r>
      <rPr>
        <sz val="11"/>
        <color rgb="FF000000"/>
        <rFont val="Calibri"/>
      </rPr>
      <t xml:space="preserve"> package.  If the </t>
    </r>
    <r>
      <rPr>
        <b/>
        <sz val="11"/>
        <color rgb="FF000000"/>
        <rFont val="Calibri"/>
      </rPr>
      <t>vsftpd</t>
    </r>
    <r>
      <rPr>
        <sz val="11"/>
        <color rgb="FF000000"/>
        <rFont val="Calibri"/>
      </rPr>
      <t xml:space="preserve"> package is removed, these dependent packages will be removed as well. Before removing the </t>
    </r>
    <r>
      <rPr>
        <b/>
        <sz val="11"/>
        <color rgb="FF000000"/>
        <rFont val="Calibri"/>
      </rPr>
      <t>vsftpd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vsftpd.service</t>
    </r>
    <r>
      <rPr>
        <sz val="11"/>
        <color rgb="FF000000"/>
        <rFont val="Calibri"/>
      </rPr>
      <t xml:space="preserve">  leaving the </t>
    </r>
    <r>
      <rPr>
        <b/>
        <sz val="11"/>
        <color rgb="FF000000"/>
        <rFont val="Calibri"/>
      </rPr>
      <t>vsftpd</t>
    </r>
    <r>
      <rPr>
        <sz val="11"/>
        <color rgb="FF000000"/>
        <rFont val="Calibri"/>
      </rPr>
      <t xml:space="preserve"> package installed.</t>
    </r>
  </si>
  <si>
    <r>
      <rPr>
        <sz val="11"/>
        <color rgb="FF000000"/>
        <rFont val="Calibri"/>
      </rPr>
      <t xml:space="preserve">Run the following command to verify </t>
    </r>
    <r>
      <rPr>
        <b/>
        <sz val="11"/>
        <color rgb="FF000000"/>
        <rFont val="Calibri"/>
      </rPr>
      <t>vsftpd</t>
    </r>
    <r>
      <rPr>
        <sz val="11"/>
        <color rgb="FF000000"/>
        <rFont val="Calibri"/>
      </rPr>
      <t xml:space="preserve"> is not installed:</t>
    </r>
    <r>
      <rPr>
        <sz val="11"/>
        <color rgb="FF000000"/>
        <rFont val="Calibri"/>
      </rPr>
      <t xml:space="preserve">
</t>
    </r>
    <r>
      <rPr>
        <sz val="11"/>
        <color rgb="FF006096"/>
        <rFont val="Roboto Condensed"/>
      </rPr>
      <t># rpm -q vsftpd</t>
    </r>
    <r>
      <rPr>
        <sz val="11"/>
        <color rgb="FF006096"/>
        <rFont val="Roboto Condensed"/>
      </rPr>
      <t xml:space="preserve">
</t>
    </r>
    <r>
      <rPr>
        <sz val="11"/>
        <color rgb="FF006096"/>
        <rFont val="Roboto Condensed"/>
      </rPr>
      <t>package vsftpd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vsftpd</t>
    </r>
    <r>
      <rPr>
        <sz val="11"/>
        <color rgb="FF000000"/>
        <rFont val="Calibri"/>
      </rPr>
      <t xml:space="preserve"> service is not enabled:</t>
    </r>
    <r>
      <rPr>
        <sz val="11"/>
        <color rgb="FF000000"/>
        <rFont val="Calibri"/>
      </rPr>
      <t xml:space="preserve">
</t>
    </r>
    <r>
      <rPr>
        <sz val="11"/>
        <color rgb="FF006096"/>
        <rFont val="Roboto Condensed"/>
      </rPr>
      <t># systemctl is-enabled vsftpd.service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vsftpd</t>
    </r>
    <r>
      <rPr>
        <sz val="11"/>
        <color rgb="FF000000"/>
        <rFont val="Calibri"/>
      </rPr>
      <t xml:space="preserve"> service is not active:</t>
    </r>
    <r>
      <rPr>
        <sz val="11"/>
        <color rgb="FF000000"/>
        <rFont val="Calibri"/>
      </rPr>
      <t xml:space="preserve">
</t>
    </r>
    <r>
      <rPr>
        <sz val="11"/>
        <color rgb="FF006096"/>
        <rFont val="Roboto Condensed"/>
      </rPr>
      <t># systemctl is-active vsftpd.service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ftp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</si>
  <si>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2.1.8</t>
  </si>
  <si>
    <r>
      <rPr>
        <sz val="11"/>
        <rFont val="Calibri"/>
      </rPr>
      <t>Ensure message access server services are not in use</t>
    </r>
  </si>
  <si>
    <r>
      <rPr>
        <sz val="11"/>
        <color rgb="FF000000"/>
        <rFont val="Calibri"/>
      </rPr>
      <t xml:space="preserve">Run the following commands to stop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and remove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t>
    </r>
    <r>
      <rPr>
        <sz val="11"/>
        <color rgb="FF000000"/>
        <rFont val="Calibri"/>
      </rPr>
      <t xml:space="preserve">
</t>
    </r>
    <r>
      <rPr>
        <sz val="11"/>
        <color rgb="FF006096"/>
        <rFont val="Roboto Condensed"/>
      </rPr>
      <t># systemctl stop dovecot.socket dovecot.service cyrus-imapd.service</t>
    </r>
    <r>
      <rPr>
        <sz val="11"/>
        <color rgb="FF006096"/>
        <rFont val="Roboto Condensed"/>
      </rPr>
      <t xml:space="preserve">
</t>
    </r>
    <r>
      <rPr>
        <sz val="11"/>
        <color rgb="FF006096"/>
        <rFont val="Roboto Condensed"/>
      </rPr>
      <t># dnf remove dovecot cyrus-imapd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t>
    </r>
    <r>
      <rPr>
        <sz val="11"/>
        <color rgb="FF000000"/>
        <rFont val="Calibri"/>
      </rPr>
      <t xml:space="preserve">
</t>
    </r>
    <r>
      <rPr>
        <sz val="11"/>
        <color rgb="FF006096"/>
        <rFont val="Roboto Condensed"/>
      </rPr>
      <t># systemctl stop dovecot.socket dovecot.service cyrus-imapd.service</t>
    </r>
    <r>
      <rPr>
        <sz val="11"/>
        <color rgb="FF006096"/>
        <rFont val="Roboto Condensed"/>
      </rPr>
      <t xml:space="preserve">
</t>
    </r>
    <r>
      <rPr>
        <sz val="11"/>
        <color rgb="FF006096"/>
        <rFont val="Roboto Condensed"/>
      </rPr>
      <t># systemctl mask dovecot.socket dovecot.service cyrus-imapd.service</t>
    </r>
    <r>
      <rPr>
        <sz val="11"/>
        <color rgb="FF006096"/>
        <rFont val="Roboto Condensed"/>
      </rPr>
      <t xml:space="preserve">
</t>
    </r>
  </si>
  <si>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are open source IMAP and POP3 server packages for Linux based systems.</t>
    </r>
  </si>
  <si>
    <r>
      <rPr>
        <sz val="11"/>
        <color rgb="FF000000"/>
        <rFont val="Calibri"/>
      </rPr>
      <t xml:space="preserve">There may be packages that are dependent on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If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are removed, these dependent packages will be removed as well. Before removing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leaving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installed.</t>
    </r>
  </si>
  <si>
    <r>
      <rPr>
        <sz val="11"/>
        <color rgb="FF000000"/>
        <rFont val="Calibri"/>
      </rPr>
      <t xml:space="preserve">Run the following command to verify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are not installed:</t>
    </r>
    <r>
      <rPr>
        <sz val="11"/>
        <color rgb="FF000000"/>
        <rFont val="Calibri"/>
      </rPr>
      <t xml:space="preserve">
</t>
    </r>
    <r>
      <rPr>
        <sz val="11"/>
        <color rgb="FF006096"/>
        <rFont val="Roboto Condensed"/>
      </rPr>
      <t># rpm -q dovecot cyrus-imapd</t>
    </r>
    <r>
      <rPr>
        <sz val="11"/>
        <color rgb="FF006096"/>
        <rFont val="Roboto Condensed"/>
      </rPr>
      <t xml:space="preserve">
</t>
    </r>
    <r>
      <rPr>
        <sz val="11"/>
        <color rgb="FF006096"/>
        <rFont val="Roboto Condensed"/>
      </rPr>
      <t>package dovecot is not installed</t>
    </r>
    <r>
      <rPr>
        <sz val="11"/>
        <color rgb="FF006096"/>
        <rFont val="Roboto Condensed"/>
      </rPr>
      <t xml:space="preserve">
</t>
    </r>
    <r>
      <rPr>
        <sz val="11"/>
        <color rgb="FF006096"/>
        <rFont val="Roboto Condensed"/>
      </rPr>
      <t>package cyrus-imapd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verify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are not enabled:</t>
    </r>
    <r>
      <rPr>
        <sz val="11"/>
        <color rgb="FF000000"/>
        <rFont val="Calibri"/>
      </rPr>
      <t xml:space="preserve">
</t>
    </r>
    <r>
      <rPr>
        <sz val="11"/>
        <color rgb="FF006096"/>
        <rFont val="Roboto Condensed"/>
      </rPr>
      <t># systemctl is-enabled dovecot.socket dovecot.service cyrus-imapd.service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are not active:</t>
    </r>
    <r>
      <rPr>
        <sz val="11"/>
        <color rgb="FF000000"/>
        <rFont val="Calibri"/>
      </rPr>
      <t xml:space="preserve">
</t>
    </r>
    <r>
      <rPr>
        <sz val="11"/>
        <color rgb="FF006096"/>
        <rFont val="Roboto Condensed"/>
      </rPr>
      <t># systemctl is-active dovecot.socket dovecot.service cyrus-imapd.service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</si>
  <si>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2.1.9</t>
  </si>
  <si>
    <r>
      <rPr>
        <sz val="11"/>
        <rFont val="Calibri"/>
      </rPr>
      <t>Ensure network file system services are not in use</t>
    </r>
  </si>
  <si>
    <r>
      <rPr>
        <sz val="11"/>
        <color rgb="FF000000"/>
        <rFont val="Calibri"/>
      </rPr>
      <t xml:space="preserve">Run the following command to stop </t>
    </r>
    <r>
      <rPr>
        <b/>
        <sz val="11"/>
        <color rgb="FF000000"/>
        <rFont val="Calibri"/>
      </rPr>
      <t>nfs-server.service</t>
    </r>
    <r>
      <rPr>
        <sz val="11"/>
        <color rgb="FF000000"/>
        <rFont val="Calibri"/>
      </rPr>
      <t xml:space="preserve"> and remove </t>
    </r>
    <r>
      <rPr>
        <b/>
        <sz val="11"/>
        <color rgb="FF000000"/>
        <rFont val="Calibri"/>
      </rPr>
      <t>nfs-utils</t>
    </r>
    <r>
      <rPr>
        <sz val="11"/>
        <color rgb="FF000000"/>
        <rFont val="Calibri"/>
      </rPr>
      <t xml:space="preserve"> package:</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dnf remove nfs-utils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nfs-utils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nfs-server.service</t>
    </r>
    <r>
      <rPr>
        <sz val="11"/>
        <color rgb="FF000000"/>
        <rFont val="Calibri"/>
      </rPr>
      <t>:</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systemctl mask nfs-server.service</t>
    </r>
    <r>
      <rPr>
        <sz val="11"/>
        <color rgb="FF006096"/>
        <rFont val="Roboto Condensed"/>
      </rPr>
      <t xml:space="preserve">
</t>
    </r>
  </si>
  <si>
    <r>
      <rPr>
        <sz val="11"/>
        <color rgb="FF000000"/>
        <rFont val="Calibri"/>
      </rPr>
      <t>The Network File System (NFS) is one of the first and most widely distributed file systems in the UNIX environment. It provides the ability for systems to mount file systems of other servers through the network.</t>
    </r>
  </si>
  <si>
    <r>
      <rPr>
        <sz val="11"/>
        <color rgb="FF000000"/>
        <rFont val="Calibri"/>
      </rPr>
      <t xml:space="preserve">Many of the </t>
    </r>
    <r>
      <rPr>
        <b/>
        <sz val="11"/>
        <color rgb="FF000000"/>
        <rFont val="Calibri"/>
      </rPr>
      <t>libvirt</t>
    </r>
    <r>
      <rPr>
        <sz val="11"/>
        <color rgb="FF000000"/>
        <rFont val="Calibri"/>
      </rPr>
      <t xml:space="preserve"> packages used by Enterprise Linux virtualization are dependent on the </t>
    </r>
    <r>
      <rPr>
        <b/>
        <sz val="11"/>
        <color rgb="FF000000"/>
        <rFont val="Calibri"/>
      </rPr>
      <t>nfs-utils</t>
    </r>
    <r>
      <rPr>
        <sz val="11"/>
        <color rgb="FF000000"/>
        <rFont val="Calibri"/>
      </rPr>
      <t xml:space="preserve"> package. If the </t>
    </r>
    <r>
      <rPr>
        <b/>
        <sz val="11"/>
        <color rgb="FF000000"/>
        <rFont val="Calibri"/>
      </rPr>
      <t>nfs-utils</t>
    </r>
    <r>
      <rPr>
        <sz val="11"/>
        <color rgb="FF000000"/>
        <rFont val="Calibri"/>
      </rPr>
      <t xml:space="preserve"> package is removed, these dependent packages will be removed as well. Before removing the </t>
    </r>
    <r>
      <rPr>
        <b/>
        <sz val="11"/>
        <color rgb="FF000000"/>
        <rFont val="Calibri"/>
      </rPr>
      <t>nfs-utils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nfs-server.service</t>
    </r>
    <r>
      <rPr>
        <sz val="11"/>
        <color rgb="FF000000"/>
        <rFont val="Calibri"/>
      </rPr>
      <t xml:space="preserve">  leaving the </t>
    </r>
    <r>
      <rPr>
        <b/>
        <sz val="11"/>
        <color rgb="FF000000"/>
        <rFont val="Calibri"/>
      </rPr>
      <t>nfs-utils</t>
    </r>
    <r>
      <rPr>
        <sz val="11"/>
        <color rgb="FF000000"/>
        <rFont val="Calibri"/>
      </rPr>
      <t xml:space="preserve"> package installed.</t>
    </r>
  </si>
  <si>
    <r>
      <rPr>
        <sz val="11"/>
        <color rgb="FF000000"/>
        <rFont val="Calibri"/>
      </rPr>
      <t xml:space="preserve">Run the following command to verify </t>
    </r>
    <r>
      <rPr>
        <b/>
        <sz val="11"/>
        <color rgb="FF000000"/>
        <rFont val="Calibri"/>
      </rPr>
      <t>nfs-utils</t>
    </r>
    <r>
      <rPr>
        <sz val="11"/>
        <color rgb="FF000000"/>
        <rFont val="Calibri"/>
      </rPr>
      <t xml:space="preserve"> is not installed:</t>
    </r>
    <r>
      <rPr>
        <sz val="11"/>
        <color rgb="FF000000"/>
        <rFont val="Calibri"/>
      </rPr>
      <t xml:space="preserve">
</t>
    </r>
    <r>
      <rPr>
        <sz val="11"/>
        <color rgb="FF006096"/>
        <rFont val="Roboto Condensed"/>
      </rPr>
      <t># rpm -q nfs-utils</t>
    </r>
    <r>
      <rPr>
        <sz val="11"/>
        <color rgb="FF006096"/>
        <rFont val="Roboto Condensed"/>
      </rPr>
      <t xml:space="preserve">
</t>
    </r>
    <r>
      <rPr>
        <sz val="11"/>
        <color rgb="FF006096"/>
        <rFont val="Roboto Condensed"/>
      </rPr>
      <t>package nfs-utils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package is required for dependencies:</t>
    </r>
    <r>
      <rPr>
        <sz val="11"/>
        <color rgb="FF000000"/>
        <rFont val="Calibri"/>
      </rPr>
      <t xml:space="preserve">
</t>
    </r>
    <r>
      <rPr>
        <sz val="11"/>
        <color rgb="FF000000"/>
        <rFont val="Calibri"/>
      </rPr>
      <t xml:space="preserve">Run the following command to verify that the </t>
    </r>
    <r>
      <rPr>
        <b/>
        <sz val="11"/>
        <color rgb="FF000000"/>
        <rFont val="Calibri"/>
      </rPr>
      <t>nfs-server.service</t>
    </r>
    <r>
      <rPr>
        <sz val="11"/>
        <color rgb="FF000000"/>
        <rFont val="Calibri"/>
      </rPr>
      <t xml:space="preserve"> is not enabled:</t>
    </r>
    <r>
      <rPr>
        <sz val="11"/>
        <color rgb="FF000000"/>
        <rFont val="Calibri"/>
      </rPr>
      <t xml:space="preserve">
</t>
    </r>
    <r>
      <rPr>
        <sz val="11"/>
        <color rgb="FF006096"/>
        <rFont val="Roboto Condensed"/>
      </rPr>
      <t># systemctl is-enabled nfs-server.service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nfs-server.service</t>
    </r>
    <r>
      <rPr>
        <sz val="11"/>
        <color rgb="FF000000"/>
        <rFont val="Calibri"/>
      </rPr>
      <t xml:space="preserve"> is not active:</t>
    </r>
    <r>
      <rPr>
        <sz val="11"/>
        <color rgb="FF000000"/>
        <rFont val="Calibri"/>
      </rPr>
      <t xml:space="preserve">
</t>
    </r>
    <r>
      <rPr>
        <sz val="11"/>
        <color rgb="FF006096"/>
        <rFont val="Roboto Condensed"/>
      </rPr>
      <t># systemctl is-active nfs-server.service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</si>
  <si>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2.1.10</t>
  </si>
  <si>
    <r>
      <rPr>
        <sz val="11"/>
        <rFont val="Calibri"/>
      </rPr>
      <t>Ensure nis server services are not in use</t>
    </r>
  </si>
  <si>
    <r>
      <rPr>
        <sz val="11"/>
        <color rgb="FF000000"/>
        <rFont val="Calibri"/>
      </rPr>
      <t xml:space="preserve">Run the following commands to stop </t>
    </r>
    <r>
      <rPr>
        <b/>
        <sz val="11"/>
        <color rgb="FF000000"/>
        <rFont val="Calibri"/>
      </rPr>
      <t>ypserv.service</t>
    </r>
    <r>
      <rPr>
        <sz val="11"/>
        <color rgb="FF000000"/>
        <rFont val="Calibri"/>
      </rPr>
      <t xml:space="preserve"> and remove </t>
    </r>
    <r>
      <rPr>
        <b/>
        <sz val="11"/>
        <color rgb="FF000000"/>
        <rFont val="Calibri"/>
      </rPr>
      <t>ypserv</t>
    </r>
    <r>
      <rPr>
        <sz val="11"/>
        <color rgb="FF000000"/>
        <rFont val="Calibri"/>
      </rPr>
      <t xml:space="preserve"> package:</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dnf remove ypserv</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ypserv</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ypserv.service</t>
    </r>
    <r>
      <rPr>
        <sz val="11"/>
        <color rgb="FF000000"/>
        <rFont val="Calibri"/>
      </rPr>
      <t>:</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systemctl mask ypserv.service</t>
    </r>
    <r>
      <rPr>
        <sz val="11"/>
        <color rgb="FF006096"/>
        <rFont val="Roboto Condensed"/>
      </rPr>
      <t xml:space="preserve">
</t>
    </r>
  </si>
  <si>
    <r>
      <rPr>
        <sz val="11"/>
        <color rgb="FF000000"/>
        <rFont val="Calibri"/>
      </rPr>
      <t xml:space="preserve">The Network Information Service (NIS), formerly known as Yellow Pages, is a client-server directory service protocol used to distribute system configuration files. The NIS client ( </t>
    </r>
    <r>
      <rPr>
        <b/>
        <sz val="11"/>
        <color rgb="FF000000"/>
        <rFont val="Calibri"/>
      </rPr>
      <t>ypbind</t>
    </r>
    <r>
      <rPr>
        <sz val="11"/>
        <color rgb="FF000000"/>
        <rFont val="Calibri"/>
      </rPr>
      <t xml:space="preserve"> ) was used to bind a machine to an NIS server and receive the distributed configuration files.</t>
    </r>
  </si>
  <si>
    <r>
      <rPr>
        <sz val="11"/>
        <color rgb="FF000000"/>
        <rFont val="Calibri"/>
      </rPr>
      <t xml:space="preserve">There may be packages that are dependent on the </t>
    </r>
    <r>
      <rPr>
        <b/>
        <sz val="11"/>
        <color rgb="FF000000"/>
        <rFont val="Calibri"/>
      </rPr>
      <t>ypserv</t>
    </r>
    <r>
      <rPr>
        <sz val="11"/>
        <color rgb="FF000000"/>
        <rFont val="Calibri"/>
      </rPr>
      <t xml:space="preserve"> package.  If the </t>
    </r>
    <r>
      <rPr>
        <b/>
        <sz val="11"/>
        <color rgb="FF000000"/>
        <rFont val="Calibri"/>
      </rPr>
      <t>ypserv</t>
    </r>
    <r>
      <rPr>
        <sz val="11"/>
        <color rgb="FF000000"/>
        <rFont val="Calibri"/>
      </rPr>
      <t xml:space="preserve"> package is removed, these dependent packages will be removed as well. Before removing the </t>
    </r>
    <r>
      <rPr>
        <b/>
        <sz val="11"/>
        <color rgb="FF000000"/>
        <rFont val="Calibri"/>
      </rPr>
      <t>ypserv</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ypserv.service</t>
    </r>
    <r>
      <rPr>
        <sz val="11"/>
        <color rgb="FF000000"/>
        <rFont val="Calibri"/>
      </rPr>
      <t xml:space="preserve"> leaving the </t>
    </r>
    <r>
      <rPr>
        <b/>
        <sz val="11"/>
        <color rgb="FF000000"/>
        <rFont val="Calibri"/>
      </rPr>
      <t>ypserv</t>
    </r>
    <r>
      <rPr>
        <sz val="11"/>
        <color rgb="FF000000"/>
        <rFont val="Calibri"/>
      </rPr>
      <t xml:space="preserve"> package installed.</t>
    </r>
  </si>
  <si>
    <r>
      <rPr>
        <sz val="11"/>
        <color rgb="FF000000"/>
        <rFont val="Calibri"/>
      </rPr>
      <t xml:space="preserve">Run the following command to verify </t>
    </r>
    <r>
      <rPr>
        <b/>
        <sz val="11"/>
        <color rgb="FF000000"/>
        <rFont val="Calibri"/>
      </rPr>
      <t>ypserv</t>
    </r>
    <r>
      <rPr>
        <sz val="11"/>
        <color rgb="FF000000"/>
        <rFont val="Calibri"/>
      </rPr>
      <t xml:space="preserve"> is not installed:</t>
    </r>
    <r>
      <rPr>
        <sz val="11"/>
        <color rgb="FF000000"/>
        <rFont val="Calibri"/>
      </rPr>
      <t xml:space="preserve">
</t>
    </r>
    <r>
      <rPr>
        <sz val="11"/>
        <color rgb="FF006096"/>
        <rFont val="Roboto Condensed"/>
      </rPr>
      <t># rpm -q ypserv</t>
    </r>
    <r>
      <rPr>
        <sz val="11"/>
        <color rgb="FF006096"/>
        <rFont val="Roboto Condensed"/>
      </rPr>
      <t xml:space="preserve">
</t>
    </r>
    <r>
      <rPr>
        <sz val="11"/>
        <color rgb="FF006096"/>
        <rFont val="Roboto Condensed"/>
      </rPr>
      <t>package ypserv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enabled:</t>
    </r>
    <r>
      <rPr>
        <sz val="11"/>
        <color rgb="FF000000"/>
        <rFont val="Calibri"/>
      </rPr>
      <t xml:space="preserve">
</t>
    </r>
    <r>
      <rPr>
        <sz val="11"/>
        <color rgb="FF006096"/>
        <rFont val="Roboto Condensed"/>
      </rPr>
      <t># systemctl is-enabled ypserv.service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active:</t>
    </r>
    <r>
      <rPr>
        <sz val="11"/>
        <color rgb="FF000000"/>
        <rFont val="Calibri"/>
      </rPr>
      <t xml:space="preserve">
</t>
    </r>
    <r>
      <rPr>
        <sz val="11"/>
        <color rgb="FF006096"/>
        <rFont val="Roboto Condensed"/>
      </rPr>
      <t># systemctl is-active ypserv.service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</si>
  <si>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2.1.11</t>
  </si>
  <si>
    <r>
      <rPr>
        <sz val="11"/>
        <rFont val="Calibri"/>
      </rPr>
      <t>Ensure print server services are not in use</t>
    </r>
  </si>
  <si>
    <r>
      <rPr>
        <sz val="11"/>
        <color rgb="FF000000"/>
        <rFont val="Calibri"/>
      </rPr>
      <t xml:space="preserve">Run the following commands to stop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and remove the </t>
    </r>
    <r>
      <rPr>
        <b/>
        <sz val="11"/>
        <color rgb="FF000000"/>
        <rFont val="Calibri"/>
      </rPr>
      <t>cups</t>
    </r>
    <r>
      <rPr>
        <sz val="11"/>
        <color rgb="FF000000"/>
        <rFont val="Calibri"/>
      </rPr>
      <t xml:space="preserve"> package:</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dnf remove cups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systemctl mask cups.socket cups.service</t>
    </r>
    <r>
      <rPr>
        <sz val="11"/>
        <color rgb="FF006096"/>
        <rFont val="Roboto Condensed"/>
      </rPr>
      <t xml:space="preserve">
</t>
    </r>
  </si>
  <si>
    <r>
      <rPr>
        <sz val="11"/>
        <color rgb="FF000000"/>
        <rFont val="Calibri"/>
      </rPr>
      <t>The Common Unix Print System (CUPS) provides the ability to print to both local and network printers. A system running CUPS can also accept print jobs from remote systems and print them to local printers. It also provides a web based remote administration capability.</t>
    </r>
  </si>
  <si>
    <r>
      <rPr>
        <sz val="11"/>
        <color rgb="FF000000"/>
        <rFont val="Calibri"/>
      </rPr>
      <t xml:space="preserve">Removing the cups package, or disabling </t>
    </r>
    <r>
      <rPr>
        <b/>
        <sz val="11"/>
        <color rgb="FF000000"/>
        <rFont val="Calibri"/>
      </rPr>
      <t>cups.socket</t>
    </r>
    <r>
      <rPr>
        <sz val="11"/>
        <color rgb="FF000000"/>
        <rFont val="Calibri"/>
      </rPr>
      <t xml:space="preserve"> and/or </t>
    </r>
    <r>
      <rPr>
        <b/>
        <sz val="11"/>
        <color rgb="FF000000"/>
        <rFont val="Calibri"/>
      </rPr>
      <t>cups.service</t>
    </r>
    <r>
      <rPr>
        <sz val="11"/>
        <color rgb="FF000000"/>
        <rFont val="Calibri"/>
      </rPr>
      <t xml:space="preserve"> will prevent printing from the system, a common task for workstation systems.</t>
    </r>
    <r>
      <rPr>
        <sz val="11"/>
        <color rgb="FF000000"/>
        <rFont val="Calibri"/>
      </rPr>
      <t xml:space="preserve">
</t>
    </r>
    <r>
      <rPr>
        <sz val="11"/>
        <color rgb="FF000000"/>
        <rFont val="Calibri"/>
      </rPr>
      <t xml:space="preserve">There may be packages that are dependent on the </t>
    </r>
    <r>
      <rPr>
        <b/>
        <sz val="11"/>
        <color rgb="FF000000"/>
        <rFont val="Calibri"/>
      </rPr>
      <t>cups</t>
    </r>
    <r>
      <rPr>
        <sz val="11"/>
        <color rgb="FF000000"/>
        <rFont val="Calibri"/>
      </rPr>
      <t xml:space="preserve"> package. If the </t>
    </r>
    <r>
      <rPr>
        <b/>
        <sz val="11"/>
        <color rgb="FF000000"/>
        <rFont val="Calibri"/>
      </rPr>
      <t>cups</t>
    </r>
    <r>
      <rPr>
        <sz val="11"/>
        <color rgb="FF000000"/>
        <rFont val="Calibri"/>
      </rPr>
      <t xml:space="preserve"> package is removed, these dependent packages will be removed as well. Before removing the </t>
    </r>
    <r>
      <rPr>
        <b/>
        <sz val="11"/>
        <color rgb="FF000000"/>
        <rFont val="Calibri"/>
      </rPr>
      <t>cups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leaving the </t>
    </r>
    <r>
      <rPr>
        <b/>
        <sz val="11"/>
        <color rgb="FF000000"/>
        <rFont val="Calibri"/>
      </rPr>
      <t>cups</t>
    </r>
    <r>
      <rPr>
        <sz val="11"/>
        <color rgb="FF000000"/>
        <rFont val="Calibri"/>
      </rPr>
      <t xml:space="preserve"> package installed.</t>
    </r>
  </si>
  <si>
    <r>
      <rPr>
        <sz val="11"/>
        <color rgb="FF000000"/>
        <rFont val="Calibri"/>
      </rPr>
      <t xml:space="preserve">Run the following command to verify </t>
    </r>
    <r>
      <rPr>
        <b/>
        <sz val="11"/>
        <color rgb="FF000000"/>
        <rFont val="Calibri"/>
      </rPr>
      <t>cups</t>
    </r>
    <r>
      <rPr>
        <sz val="11"/>
        <color rgb="FF000000"/>
        <rFont val="Calibri"/>
      </rPr>
      <t xml:space="preserve"> is not installed:</t>
    </r>
    <r>
      <rPr>
        <sz val="11"/>
        <color rgb="FF000000"/>
        <rFont val="Calibri"/>
      </rPr>
      <t xml:space="preserve">
</t>
    </r>
    <r>
      <rPr>
        <sz val="11"/>
        <color rgb="FF006096"/>
        <rFont val="Roboto Condensed"/>
      </rPr>
      <t># rpm -q cups</t>
    </r>
    <r>
      <rPr>
        <sz val="11"/>
        <color rgb="FF006096"/>
        <rFont val="Roboto Condensed"/>
      </rPr>
      <t xml:space="preserve">
</t>
    </r>
    <r>
      <rPr>
        <sz val="11"/>
        <color rgb="FF006096"/>
        <rFont val="Roboto Condensed"/>
      </rPr>
      <t>package cups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enabled:</t>
    </r>
    <r>
      <rPr>
        <sz val="11"/>
        <color rgb="FF000000"/>
        <rFont val="Calibri"/>
      </rPr>
      <t xml:space="preserve">
</t>
    </r>
    <r>
      <rPr>
        <sz val="11"/>
        <color rgb="FF006096"/>
        <rFont val="Roboto Condensed"/>
      </rPr>
      <t># systemctl is-enabled cups.socket cups.service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active:</t>
    </r>
    <r>
      <rPr>
        <sz val="11"/>
        <color rgb="FF000000"/>
        <rFont val="Calibri"/>
      </rPr>
      <t xml:space="preserve">
</t>
    </r>
    <r>
      <rPr>
        <sz val="11"/>
        <color rgb="FF006096"/>
        <rFont val="Roboto Condensed"/>
      </rPr>
      <t># systemctl is-active cups.socket cups.service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</si>
  <si>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2.1.12</t>
  </si>
  <si>
    <r>
      <rPr>
        <sz val="11"/>
        <rFont val="Calibri"/>
      </rPr>
      <t>Ensure rpcbind services are not in use</t>
    </r>
  </si>
  <si>
    <r>
      <rPr>
        <sz val="11"/>
        <color rgb="FF000000"/>
        <rFont val="Calibri"/>
      </rPr>
      <t xml:space="preserve">Run the following commands to stop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and remove the </t>
    </r>
    <r>
      <rPr>
        <b/>
        <sz val="11"/>
        <color rgb="FF000000"/>
        <rFont val="Calibri"/>
      </rPr>
      <t>rpcbind</t>
    </r>
    <r>
      <rPr>
        <sz val="11"/>
        <color rgb="FF000000"/>
        <rFont val="Calibri"/>
      </rPr>
      <t xml:space="preserve"> package:</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dnf remove rpcbind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systemctl mask rpcbind.socket rpcbind.service</t>
    </r>
    <r>
      <rPr>
        <sz val="11"/>
        <color rgb="FF006096"/>
        <rFont val="Roboto Condensed"/>
      </rPr>
      <t xml:space="preserve">
</t>
    </r>
  </si>
  <si>
    <r>
      <rPr>
        <sz val="11"/>
        <color rgb="FF000000"/>
        <rFont val="Calibri"/>
      </rPr>
      <t xml:space="preserve">The </t>
    </r>
    <r>
      <rPr>
        <b/>
        <sz val="11"/>
        <color rgb="FF000000"/>
        <rFont val="Calibri"/>
      </rPr>
      <t>rpcbind</t>
    </r>
    <r>
      <rPr>
        <sz val="11"/>
        <color rgb="FF000000"/>
        <rFont val="Calibri"/>
      </rPr>
      <t xml:space="preserve"> utility maps RPC services to the ports on which they listen. RPC processes notify </t>
    </r>
    <r>
      <rPr>
        <b/>
        <sz val="11"/>
        <color rgb="FF000000"/>
        <rFont val="Calibri"/>
      </rPr>
      <t>rpcbind</t>
    </r>
    <r>
      <rPr>
        <sz val="11"/>
        <color rgb="FF000000"/>
        <rFont val="Calibri"/>
      </rPr>
      <t xml:space="preserve"> when they start, registering the ports they are listening on and the RPC program numbers they expect to serve. The client system then contacts </t>
    </r>
    <r>
      <rPr>
        <b/>
        <sz val="11"/>
        <color rgb="FF000000"/>
        <rFont val="Calibri"/>
      </rPr>
      <t>rpcbind</t>
    </r>
    <r>
      <rPr>
        <sz val="11"/>
        <color rgb="FF000000"/>
        <rFont val="Calibri"/>
      </rPr>
      <t xml:space="preserve"> on the server with a particular RPC program number. The </t>
    </r>
    <r>
      <rPr>
        <b/>
        <sz val="11"/>
        <color rgb="FF000000"/>
        <rFont val="Calibri"/>
      </rPr>
      <t>rpcbind.service</t>
    </r>
    <r>
      <rPr>
        <sz val="11"/>
        <color rgb="FF000000"/>
        <rFont val="Calibri"/>
      </rPr>
      <t xml:space="preserve"> redirects the client to the proper port number so it can communicate with the requested service.</t>
    </r>
    <r>
      <rPr>
        <sz val="11"/>
        <color rgb="FF000000"/>
        <rFont val="Calibri"/>
      </rPr>
      <t xml:space="preserve">
</t>
    </r>
    <r>
      <rPr>
        <sz val="11"/>
        <color rgb="FF000000"/>
        <rFont val="Calibri"/>
      </rPr>
      <t>Portmapper is an RPC service, which always listens on tcp and udp 111, and is used to map other RPC services (such as nfs, nlockmgr, quotad, mountd, etc.) to their corresponding port number on the server. When a remote host makes an RPC call to that server, it first consults with portmap to determine where the RPC server is listening.</t>
    </r>
  </si>
  <si>
    <r>
      <rPr>
        <sz val="11"/>
        <color rgb="FF000000"/>
        <rFont val="Calibri"/>
      </rPr>
      <t xml:space="preserve">Many of the libvirt packages used by Enterprise Linux virtualization, and the </t>
    </r>
    <r>
      <rPr>
        <b/>
        <sz val="11"/>
        <color rgb="FF000000"/>
        <rFont val="Calibri"/>
      </rPr>
      <t>nfs-utils</t>
    </r>
    <r>
      <rPr>
        <sz val="11"/>
        <color rgb="FF000000"/>
        <rFont val="Calibri"/>
      </rPr>
      <t xml:space="preserve"> package used for The Network File System (NFS), are dependent on the </t>
    </r>
    <r>
      <rPr>
        <b/>
        <sz val="11"/>
        <color rgb="FF000000"/>
        <rFont val="Calibri"/>
      </rPr>
      <t>rpcbind</t>
    </r>
    <r>
      <rPr>
        <sz val="11"/>
        <color rgb="FF000000"/>
        <rFont val="Calibri"/>
      </rPr>
      <t xml:space="preserve"> package. If the </t>
    </r>
    <r>
      <rPr>
        <b/>
        <sz val="11"/>
        <color rgb="FF000000"/>
        <rFont val="Calibri"/>
      </rPr>
      <t>rpcbind</t>
    </r>
    <r>
      <rPr>
        <sz val="11"/>
        <color rgb="FF000000"/>
        <rFont val="Calibri"/>
      </rPr>
      <t xml:space="preserve"> package is removed, these dependent packages will be removed as well. Before removing the </t>
    </r>
    <r>
      <rPr>
        <b/>
        <sz val="11"/>
        <color rgb="FF000000"/>
        <rFont val="Calibri"/>
      </rPr>
      <t>rpcbind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leaving the </t>
    </r>
    <r>
      <rPr>
        <b/>
        <sz val="11"/>
        <color rgb="FF000000"/>
        <rFont val="Calibri"/>
      </rPr>
      <t>rpcbind</t>
    </r>
    <r>
      <rPr>
        <sz val="11"/>
        <color rgb="FF000000"/>
        <rFont val="Calibri"/>
      </rPr>
      <t xml:space="preserve"> package installed.</t>
    </r>
  </si>
  <si>
    <r>
      <rPr>
        <sz val="11"/>
        <color rgb="FF000000"/>
        <rFont val="Calibri"/>
      </rPr>
      <t xml:space="preserve">Run the following command to verify </t>
    </r>
    <r>
      <rPr>
        <b/>
        <sz val="11"/>
        <color rgb="FF000000"/>
        <rFont val="Calibri"/>
      </rPr>
      <t>rpcbind</t>
    </r>
    <r>
      <rPr>
        <sz val="11"/>
        <color rgb="FF000000"/>
        <rFont val="Calibri"/>
      </rPr>
      <t xml:space="preserve"> package is not installed:</t>
    </r>
    <r>
      <rPr>
        <sz val="11"/>
        <color rgb="FF000000"/>
        <rFont val="Calibri"/>
      </rPr>
      <t xml:space="preserve">
</t>
    </r>
    <r>
      <rPr>
        <sz val="11"/>
        <color rgb="FF006096"/>
        <rFont val="Roboto Condensed"/>
      </rPr>
      <t># rpm -q rpcbind</t>
    </r>
    <r>
      <rPr>
        <sz val="11"/>
        <color rgb="FF006096"/>
        <rFont val="Roboto Condensed"/>
      </rPr>
      <t xml:space="preserve">
</t>
    </r>
    <r>
      <rPr>
        <sz val="11"/>
        <color rgb="FF006096"/>
        <rFont val="Roboto Condensed"/>
      </rPr>
      <t>package rpcbind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enabled:</t>
    </r>
    <r>
      <rPr>
        <sz val="11"/>
        <color rgb="FF000000"/>
        <rFont val="Calibri"/>
      </rPr>
      <t xml:space="preserve">
</t>
    </r>
    <r>
      <rPr>
        <sz val="11"/>
        <color rgb="FF006096"/>
        <rFont val="Roboto Condensed"/>
      </rPr>
      <t># systemctl is-enabled rpcbind.socket rpcbind.service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active:</t>
    </r>
    <r>
      <rPr>
        <sz val="11"/>
        <color rgb="FF000000"/>
        <rFont val="Calibri"/>
      </rPr>
      <t xml:space="preserve">
</t>
    </r>
    <r>
      <rPr>
        <sz val="11"/>
        <color rgb="FF006096"/>
        <rFont val="Roboto Condensed"/>
      </rPr>
      <t># systemctl is-active rpcbind.socket rpcbind.service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</si>
  <si>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2.1.13</t>
  </si>
  <si>
    <r>
      <rPr>
        <sz val="11"/>
        <rFont val="Calibri"/>
      </rPr>
      <t>Ensure rsync services are not in use</t>
    </r>
  </si>
  <si>
    <r>
      <rPr>
        <sz val="11"/>
        <color rgb="FF000000"/>
        <rFont val="Calibri"/>
      </rPr>
      <t xml:space="preserve">Run the following commands to stop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and remove the </t>
    </r>
    <r>
      <rPr>
        <b/>
        <sz val="11"/>
        <color rgb="FF000000"/>
        <rFont val="Calibri"/>
      </rPr>
      <t>rsync-daemon</t>
    </r>
    <r>
      <rPr>
        <sz val="11"/>
        <color rgb="FF000000"/>
        <rFont val="Calibri"/>
      </rPr>
      <t xml:space="preserve"> package:</t>
    </r>
    <r>
      <rPr>
        <sz val="11"/>
        <color rgb="FF000000"/>
        <rFont val="Calibri"/>
      </rPr>
      <t xml:space="preserve">
</t>
    </r>
    <r>
      <rPr>
        <sz val="11"/>
        <color rgb="FF006096"/>
        <rFont val="Roboto Condensed"/>
      </rPr>
      <t># systemctl stop rsyncd.socket rsyncd.service</t>
    </r>
    <r>
      <rPr>
        <sz val="11"/>
        <color rgb="FF006096"/>
        <rFont val="Roboto Condensed"/>
      </rPr>
      <t xml:space="preserve">
</t>
    </r>
    <r>
      <rPr>
        <sz val="11"/>
        <color rgb="FF006096"/>
        <rFont val="Roboto Condensed"/>
      </rPr>
      <t># dnf remove rsync-daemon</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rsync-daemon</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t>
    </r>
    <r>
      <rPr>
        <sz val="11"/>
        <color rgb="FF000000"/>
        <rFont val="Calibri"/>
      </rPr>
      <t xml:space="preserve">
</t>
    </r>
    <r>
      <rPr>
        <sz val="11"/>
        <color rgb="FF006096"/>
        <rFont val="Roboto Condensed"/>
      </rPr>
      <t># systemctl stop rsyncd.socket rsyncd.service</t>
    </r>
    <r>
      <rPr>
        <sz val="11"/>
        <color rgb="FF006096"/>
        <rFont val="Roboto Condensed"/>
      </rPr>
      <t xml:space="preserve">
</t>
    </r>
    <r>
      <rPr>
        <sz val="11"/>
        <color rgb="FF006096"/>
        <rFont val="Roboto Condensed"/>
      </rPr>
      <t># systemctl mask rsyncd.socket rsyncd.service</t>
    </r>
    <r>
      <rPr>
        <sz val="11"/>
        <color rgb="FF006096"/>
        <rFont val="Roboto Condensed"/>
      </rPr>
      <t xml:space="preserve">
</t>
    </r>
  </si>
  <si>
    <r>
      <rPr>
        <sz val="11"/>
        <color rgb="FF000000"/>
        <rFont val="Calibri"/>
      </rPr>
      <t xml:space="preserve">The </t>
    </r>
    <r>
      <rPr>
        <b/>
        <sz val="11"/>
        <color rgb="FF000000"/>
        <rFont val="Calibri"/>
      </rPr>
      <t>rsyncd.service</t>
    </r>
    <r>
      <rPr>
        <sz val="11"/>
        <color rgb="FF000000"/>
        <rFont val="Calibri"/>
      </rPr>
      <t xml:space="preserve"> can be used to synchronize files between systems over network links.</t>
    </r>
  </si>
  <si>
    <r>
      <rPr>
        <sz val="11"/>
        <color rgb="FF000000"/>
        <rFont val="Calibri"/>
      </rPr>
      <t xml:space="preserve">There may be packages that are dependent on the </t>
    </r>
    <r>
      <rPr>
        <b/>
        <sz val="11"/>
        <color rgb="FF000000"/>
        <rFont val="Calibri"/>
      </rPr>
      <t>rsync-daemon</t>
    </r>
    <r>
      <rPr>
        <sz val="11"/>
        <color rgb="FF000000"/>
        <rFont val="Calibri"/>
      </rPr>
      <t xml:space="preserve"> package.  If the </t>
    </r>
    <r>
      <rPr>
        <b/>
        <sz val="11"/>
        <color rgb="FF000000"/>
        <rFont val="Calibri"/>
      </rPr>
      <t>rsync-daemon</t>
    </r>
    <r>
      <rPr>
        <sz val="11"/>
        <color rgb="FF000000"/>
        <rFont val="Calibri"/>
      </rPr>
      <t xml:space="preserve"> package is removed, these dependent packages will be removed as well. Before removing the </t>
    </r>
    <r>
      <rPr>
        <b/>
        <sz val="11"/>
        <color rgb="FF000000"/>
        <rFont val="Calibri"/>
      </rPr>
      <t>rsync-daemon</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leaving the </t>
    </r>
    <r>
      <rPr>
        <b/>
        <sz val="11"/>
        <color rgb="FF000000"/>
        <rFont val="Calibri"/>
      </rPr>
      <t>rsync-daemon</t>
    </r>
    <r>
      <rPr>
        <sz val="11"/>
        <color rgb="FF000000"/>
        <rFont val="Calibri"/>
      </rPr>
      <t xml:space="preserve"> package installed.</t>
    </r>
  </si>
  <si>
    <r>
      <rPr>
        <sz val="11"/>
        <color rgb="FF000000"/>
        <rFont val="Calibri"/>
      </rPr>
      <t xml:space="preserve">Run the following command to verify the </t>
    </r>
    <r>
      <rPr>
        <b/>
        <sz val="11"/>
        <color rgb="FF000000"/>
        <rFont val="Calibri"/>
      </rPr>
      <t>rsync-daemon</t>
    </r>
    <r>
      <rPr>
        <sz val="11"/>
        <color rgb="FF000000"/>
        <rFont val="Calibri"/>
      </rPr>
      <t xml:space="preserve"> package is not installed:</t>
    </r>
    <r>
      <rPr>
        <sz val="11"/>
        <color rgb="FF000000"/>
        <rFont val="Calibri"/>
      </rPr>
      <t xml:space="preserve">
</t>
    </r>
    <r>
      <rPr>
        <sz val="11"/>
        <color rgb="FF006096"/>
        <rFont val="Roboto Condensed"/>
      </rPr>
      <t># rpm -q rsync-daemon</t>
    </r>
    <r>
      <rPr>
        <sz val="11"/>
        <color rgb="FF006096"/>
        <rFont val="Roboto Condensed"/>
      </rPr>
      <t xml:space="preserve">
</t>
    </r>
    <r>
      <rPr>
        <sz val="11"/>
        <color rgb="FF006096"/>
        <rFont val="Roboto Condensed"/>
      </rPr>
      <t>package rsync-daemon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rsync-daemon</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are not enabled:</t>
    </r>
    <r>
      <rPr>
        <sz val="11"/>
        <color rgb="FF000000"/>
        <rFont val="Calibri"/>
      </rPr>
      <t xml:space="preserve">
</t>
    </r>
    <r>
      <rPr>
        <sz val="11"/>
        <color rgb="FF006096"/>
        <rFont val="Roboto Condensed"/>
      </rPr>
      <t># systemctl is-enabled rsyncd.socket rsyncd.service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are not active:</t>
    </r>
    <r>
      <rPr>
        <sz val="11"/>
        <color rgb="FF000000"/>
        <rFont val="Calibri"/>
      </rPr>
      <t xml:space="preserve">
</t>
    </r>
    <r>
      <rPr>
        <sz val="11"/>
        <color rgb="FF006096"/>
        <rFont val="Roboto Condensed"/>
      </rPr>
      <t># systemctl is-active rsyncd.socket rsyncd.service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</si>
  <si>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2.1.14</t>
  </si>
  <si>
    <r>
      <rPr>
        <sz val="11"/>
        <rFont val="Calibri"/>
      </rPr>
      <t>Ensure snmp services are not in use</t>
    </r>
  </si>
  <si>
    <r>
      <rPr>
        <sz val="11"/>
        <color rgb="FF000000"/>
        <rFont val="Calibri"/>
      </rPr>
      <t xml:space="preserve">Run the following commands to stop </t>
    </r>
    <r>
      <rPr>
        <b/>
        <sz val="11"/>
        <color rgb="FF000000"/>
        <rFont val="Calibri"/>
      </rPr>
      <t>snmpd.service</t>
    </r>
    <r>
      <rPr>
        <sz val="11"/>
        <color rgb="FF000000"/>
        <rFont val="Calibri"/>
      </rPr>
      <t xml:space="preserve"> and remove </t>
    </r>
    <r>
      <rPr>
        <b/>
        <sz val="11"/>
        <color rgb="FF000000"/>
        <rFont val="Calibri"/>
      </rPr>
      <t>net-snmp</t>
    </r>
    <r>
      <rPr>
        <sz val="11"/>
        <color rgb="FF000000"/>
        <rFont val="Calibri"/>
      </rPr>
      <t xml:space="preserve"> package:</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dnf remove net-snmp</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commands to stop and mask the </t>
    </r>
    <r>
      <rPr>
        <b/>
        <sz val="11"/>
        <color rgb="FF000000"/>
        <rFont val="Calibri"/>
      </rPr>
      <t>snmpd.service</t>
    </r>
    <r>
      <rPr>
        <sz val="11"/>
        <color rgb="FF000000"/>
        <rFont val="Calibri"/>
      </rPr>
      <t>:</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systemctl mask snmpd.service</t>
    </r>
    <r>
      <rPr>
        <sz val="11"/>
        <color rgb="FF006096"/>
        <rFont val="Roboto Condensed"/>
      </rPr>
      <t xml:space="preserve">
</t>
    </r>
  </si>
  <si>
    <r>
      <rPr>
        <sz val="11"/>
        <color rgb="FF000000"/>
        <rFont val="Calibri"/>
      </rPr>
      <t>Simple Network Management Protocol (SNMP) is a widely used protocol for monitoring the health and welfare of network equipment, computer equipment and devices like UPSs.</t>
    </r>
    <r>
      <rPr>
        <sz val="11"/>
        <color rgb="FF000000"/>
        <rFont val="Calibri"/>
      </rPr>
      <t xml:space="preserve">
</t>
    </r>
    <r>
      <rPr>
        <sz val="11"/>
        <color rgb="FF000000"/>
        <rFont val="Calibri"/>
      </rPr>
      <t>Net-SNMP is a suite of applications used to implement SNMPv1 (RFC 1157), SNMPv2 (RFCs 1901-1908), and SNMPv3 (RFCs 3411-3418) using both IPv4 and IPv6.</t>
    </r>
    <r>
      <rPr>
        <sz val="11"/>
        <color rgb="FF000000"/>
        <rFont val="Calibri"/>
      </rPr>
      <t xml:space="preserve">
</t>
    </r>
    <r>
      <rPr>
        <sz val="11"/>
        <color rgb="FF000000"/>
        <rFont val="Calibri"/>
      </rPr>
      <t>Support for SNMPv2 classic (a.k.a. "SNMPv2 historic" - RFCs 1441-1452) was dropped with the 4.0 release of the UCD-snmp package.</t>
    </r>
    <r>
      <rPr>
        <sz val="11"/>
        <color rgb="FF000000"/>
        <rFont val="Calibri"/>
      </rPr>
      <t xml:space="preserve">
</t>
    </r>
    <r>
      <rPr>
        <sz val="11"/>
        <color rgb="FF000000"/>
        <rFont val="Calibri"/>
      </rPr>
      <t>The Simple Network Management Protocol (SNMP) server is used to listen for SNMP commands from an SNMP management system, execute the commands or collect the information and then send results back to the requesting system.</t>
    </r>
  </si>
  <si>
    <r>
      <rPr>
        <sz val="11"/>
        <color rgb="FF000000"/>
        <rFont val="Calibri"/>
      </rPr>
      <t xml:space="preserve">There may be packages that are dependent on the </t>
    </r>
    <r>
      <rPr>
        <b/>
        <sz val="11"/>
        <color rgb="FF000000"/>
        <rFont val="Calibri"/>
      </rPr>
      <t>net-snmp</t>
    </r>
    <r>
      <rPr>
        <sz val="11"/>
        <color rgb="FF000000"/>
        <rFont val="Calibri"/>
      </rPr>
      <t xml:space="preserve"> package. If the </t>
    </r>
    <r>
      <rPr>
        <b/>
        <sz val="11"/>
        <color rgb="FF000000"/>
        <rFont val="Calibri"/>
      </rPr>
      <t>net-snmp</t>
    </r>
    <r>
      <rPr>
        <sz val="11"/>
        <color rgb="FF000000"/>
        <rFont val="Calibri"/>
      </rPr>
      <t xml:space="preserve"> package is removed, these packages will be removed as well.</t>
    </r>
    <r>
      <rPr>
        <sz val="11"/>
        <color rgb="FF000000"/>
        <rFont val="Calibri"/>
      </rPr>
      <t xml:space="preserve">
</t>
    </r>
    <r>
      <rPr>
        <sz val="11"/>
        <color rgb="FF000000"/>
        <rFont val="Calibri"/>
      </rPr>
      <t xml:space="preserve">Before removing the </t>
    </r>
    <r>
      <rPr>
        <b/>
        <sz val="11"/>
        <color rgb="FF000000"/>
        <rFont val="Calibri"/>
      </rPr>
      <t>net-snmp</t>
    </r>
    <r>
      <rPr>
        <sz val="11"/>
        <color rgb="FF000000"/>
        <rFont val="Calibri"/>
      </rPr>
      <t xml:space="preserve"> package, review any dependent packages to determine if they are required on the system. If a dependent package is required, stop and mask the </t>
    </r>
    <r>
      <rPr>
        <b/>
        <sz val="11"/>
        <color rgb="FF000000"/>
        <rFont val="Calibri"/>
      </rPr>
      <t>snmpd.service</t>
    </r>
    <r>
      <rPr>
        <sz val="11"/>
        <color rgb="FF000000"/>
        <rFont val="Calibri"/>
      </rPr>
      <t xml:space="preserve"> leaving the </t>
    </r>
    <r>
      <rPr>
        <b/>
        <sz val="11"/>
        <color rgb="FF000000"/>
        <rFont val="Calibri"/>
      </rPr>
      <t>net-snmp</t>
    </r>
    <r>
      <rPr>
        <sz val="11"/>
        <color rgb="FF000000"/>
        <rFont val="Calibri"/>
      </rPr>
      <t xml:space="preserve"> package installed.</t>
    </r>
  </si>
  <si>
    <r>
      <rPr>
        <sz val="11"/>
        <color rgb="FF000000"/>
        <rFont val="Calibri"/>
      </rPr>
      <t xml:space="preserve">Run the following command to verify </t>
    </r>
    <r>
      <rPr>
        <b/>
        <sz val="11"/>
        <color rgb="FF000000"/>
        <rFont val="Calibri"/>
      </rPr>
      <t>net-snmp</t>
    </r>
    <r>
      <rPr>
        <sz val="11"/>
        <color rgb="FF000000"/>
        <rFont val="Calibri"/>
      </rPr>
      <t xml:space="preserve"> package is not installed:</t>
    </r>
    <r>
      <rPr>
        <sz val="11"/>
        <color rgb="FF000000"/>
        <rFont val="Calibri"/>
      </rPr>
      <t xml:space="preserve">
</t>
    </r>
    <r>
      <rPr>
        <sz val="11"/>
        <color rgb="FF006096"/>
        <rFont val="Roboto Condensed"/>
      </rPr>
      <t># rpm -q net-snmp</t>
    </r>
    <r>
      <rPr>
        <sz val="11"/>
        <color rgb="FF006096"/>
        <rFont val="Roboto Condensed"/>
      </rPr>
      <t xml:space="preserve">
</t>
    </r>
    <r>
      <rPr>
        <sz val="11"/>
        <color rgb="FF006096"/>
        <rFont val="Roboto Condensed"/>
      </rPr>
      <t>package net-snmp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enabled:</t>
    </r>
    <r>
      <rPr>
        <sz val="11"/>
        <color rgb="FF000000"/>
        <rFont val="Calibri"/>
      </rPr>
      <t xml:space="preserve">
</t>
    </r>
    <r>
      <rPr>
        <sz val="11"/>
        <color rgb="FF006096"/>
        <rFont val="Roboto Condensed"/>
      </rPr>
      <t># systemctl is-enabled snmpd.service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active:</t>
    </r>
    <r>
      <rPr>
        <sz val="11"/>
        <color rgb="FF000000"/>
        <rFont val="Calibri"/>
      </rPr>
      <t xml:space="preserve">
</t>
    </r>
    <r>
      <rPr>
        <sz val="11"/>
        <color rgb="FF006096"/>
        <rFont val="Roboto Condensed"/>
      </rPr>
      <t># systemctl is-active snmpd.service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</si>
  <si>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2.1.15</t>
  </si>
  <si>
    <r>
      <rPr>
        <sz val="11"/>
        <rFont val="Calibri"/>
      </rPr>
      <t>Ensure telnet server services are not in use</t>
    </r>
  </si>
  <si>
    <r>
      <rPr>
        <sz val="11"/>
        <color rgb="FF000000"/>
        <rFont val="Calibri"/>
      </rPr>
      <t xml:space="preserve">Run the following commands to stop </t>
    </r>
    <r>
      <rPr>
        <b/>
        <sz val="11"/>
        <color rgb="FF000000"/>
        <rFont val="Calibri"/>
      </rPr>
      <t>telnet.socket</t>
    </r>
    <r>
      <rPr>
        <sz val="11"/>
        <color rgb="FF000000"/>
        <rFont val="Calibri"/>
      </rPr>
      <t xml:space="preserve"> and remove the </t>
    </r>
    <r>
      <rPr>
        <b/>
        <sz val="11"/>
        <color rgb="FF000000"/>
        <rFont val="Calibri"/>
      </rPr>
      <t>telnet-server</t>
    </r>
    <r>
      <rPr>
        <sz val="11"/>
        <color rgb="FF000000"/>
        <rFont val="Calibri"/>
      </rPr>
      <t xml:space="preserve"> package:</t>
    </r>
    <r>
      <rPr>
        <sz val="11"/>
        <color rgb="FF000000"/>
        <rFont val="Calibri"/>
      </rPr>
      <t xml:space="preserve">
</t>
    </r>
    <r>
      <rPr>
        <sz val="11"/>
        <color rgb="FF006096"/>
        <rFont val="Roboto Condensed"/>
      </rPr>
      <t># systemctl stop telnet.socket</t>
    </r>
    <r>
      <rPr>
        <sz val="11"/>
        <color rgb="FF006096"/>
        <rFont val="Roboto Condensed"/>
      </rPr>
      <t xml:space="preserve">
</t>
    </r>
    <r>
      <rPr>
        <sz val="11"/>
        <color rgb="FF006096"/>
        <rFont val="Roboto Condensed"/>
      </rPr>
      <t># dnf remove telnet-server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telnet.socket</t>
    </r>
    <r>
      <rPr>
        <sz val="11"/>
        <color rgb="FF000000"/>
        <rFont val="Calibri"/>
      </rPr>
      <t>:</t>
    </r>
    <r>
      <rPr>
        <sz val="11"/>
        <color rgb="FF000000"/>
        <rFont val="Calibri"/>
      </rPr>
      <t xml:space="preserve">
</t>
    </r>
    <r>
      <rPr>
        <sz val="11"/>
        <color rgb="FF006096"/>
        <rFont val="Roboto Condensed"/>
      </rPr>
      <t># systemctl stop telnet.socket</t>
    </r>
    <r>
      <rPr>
        <sz val="11"/>
        <color rgb="FF006096"/>
        <rFont val="Roboto Condensed"/>
      </rPr>
      <t xml:space="preserve">
</t>
    </r>
    <r>
      <rPr>
        <sz val="11"/>
        <color rgb="FF006096"/>
        <rFont val="Roboto Condensed"/>
      </rPr>
      <t># systemctl mask telnet.socket</t>
    </r>
    <r>
      <rPr>
        <sz val="11"/>
        <color rgb="FF006096"/>
        <rFont val="Roboto Condensed"/>
      </rPr>
      <t xml:space="preserve">
</t>
    </r>
  </si>
  <si>
    <r>
      <rPr>
        <sz val="11"/>
        <color rgb="FF000000"/>
        <rFont val="Calibri"/>
      </rPr>
      <t xml:space="preserve">The </t>
    </r>
    <r>
      <rPr>
        <b/>
        <sz val="11"/>
        <color rgb="FF000000"/>
        <rFont val="Calibri"/>
      </rPr>
      <t>telnet-server</t>
    </r>
    <r>
      <rPr>
        <sz val="11"/>
        <color rgb="FF000000"/>
        <rFont val="Calibri"/>
      </rPr>
      <t xml:space="preserve"> package contains the </t>
    </r>
    <r>
      <rPr>
        <b/>
        <sz val="11"/>
        <color rgb="FF000000"/>
        <rFont val="Calibri"/>
      </rPr>
      <t>telnet</t>
    </r>
    <r>
      <rPr>
        <sz val="11"/>
        <color rgb="FF000000"/>
        <rFont val="Calibri"/>
      </rPr>
      <t xml:space="preserve"> daemon, which accepts connections from users from other systems via the </t>
    </r>
    <r>
      <rPr>
        <b/>
        <sz val="11"/>
        <color rgb="FF000000"/>
        <rFont val="Calibri"/>
      </rPr>
      <t>telnet</t>
    </r>
    <r>
      <rPr>
        <sz val="11"/>
        <color rgb="FF000000"/>
        <rFont val="Calibri"/>
      </rPr>
      <t xml:space="preserve"> protocol.</t>
    </r>
  </si>
  <si>
    <r>
      <rPr>
        <sz val="11"/>
        <color rgb="FF000000"/>
        <rFont val="Calibri"/>
      </rPr>
      <t xml:space="preserve">There may be packages that are dependent on the </t>
    </r>
    <r>
      <rPr>
        <b/>
        <sz val="11"/>
        <color rgb="FF000000"/>
        <rFont val="Calibri"/>
      </rPr>
      <t>telnet-server</t>
    </r>
    <r>
      <rPr>
        <sz val="11"/>
        <color rgb="FF000000"/>
        <rFont val="Calibri"/>
      </rPr>
      <t xml:space="preserve"> package.  If the </t>
    </r>
    <r>
      <rPr>
        <b/>
        <sz val="11"/>
        <color rgb="FF000000"/>
        <rFont val="Calibri"/>
      </rPr>
      <t>telnet-server</t>
    </r>
    <r>
      <rPr>
        <sz val="11"/>
        <color rgb="FF000000"/>
        <rFont val="Calibri"/>
      </rPr>
      <t xml:space="preserve"> package is removed, these dependent packages will be removed as well. Before removing the </t>
    </r>
    <r>
      <rPr>
        <b/>
        <sz val="11"/>
        <color rgb="FF000000"/>
        <rFont val="Calibri"/>
      </rPr>
      <t>telnet-server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telnet.socket</t>
    </r>
    <r>
      <rPr>
        <sz val="11"/>
        <color rgb="FF000000"/>
        <rFont val="Calibri"/>
      </rPr>
      <t xml:space="preserve">  leaving the </t>
    </r>
    <r>
      <rPr>
        <b/>
        <sz val="11"/>
        <color rgb="FF000000"/>
        <rFont val="Calibri"/>
      </rPr>
      <t>telnet-server</t>
    </r>
    <r>
      <rPr>
        <sz val="11"/>
        <color rgb="FF000000"/>
        <rFont val="Calibri"/>
      </rPr>
      <t xml:space="preserve"> package installed.</t>
    </r>
  </si>
  <si>
    <r>
      <rPr>
        <sz val="11"/>
        <color rgb="FF000000"/>
        <rFont val="Calibri"/>
      </rPr>
      <t xml:space="preserve">Run the following command to verify the </t>
    </r>
    <r>
      <rPr>
        <b/>
        <sz val="11"/>
        <color rgb="FF000000"/>
        <rFont val="Calibri"/>
      </rPr>
      <t>telnet-server</t>
    </r>
    <r>
      <rPr>
        <sz val="11"/>
        <color rgb="FF000000"/>
        <rFont val="Calibri"/>
      </rPr>
      <t xml:space="preserve"> package is not installed:</t>
    </r>
    <r>
      <rPr>
        <sz val="11"/>
        <color rgb="FF000000"/>
        <rFont val="Calibri"/>
      </rPr>
      <t xml:space="preserve">
</t>
    </r>
    <r>
      <rPr>
        <sz val="11"/>
        <color rgb="FF006096"/>
        <rFont val="Roboto Condensed"/>
      </rPr>
      <t>rpm -q telnet-server</t>
    </r>
    <r>
      <rPr>
        <sz val="11"/>
        <color rgb="FF006096"/>
        <rFont val="Roboto Condensed"/>
      </rPr>
      <t xml:space="preserve">
</t>
    </r>
    <r>
      <rPr>
        <sz val="11"/>
        <color rgb="FF006096"/>
        <rFont val="Roboto Condensed"/>
      </rPr>
      <t>package telnet-server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telnet.socket</t>
    </r>
    <r>
      <rPr>
        <sz val="11"/>
        <color rgb="FF000000"/>
        <rFont val="Calibri"/>
      </rPr>
      <t xml:space="preserve"> is not enabled:</t>
    </r>
    <r>
      <rPr>
        <sz val="11"/>
        <color rgb="FF000000"/>
        <rFont val="Calibri"/>
      </rPr>
      <t xml:space="preserve">
</t>
    </r>
    <r>
      <rPr>
        <sz val="11"/>
        <color rgb="FF006096"/>
        <rFont val="Roboto Condensed"/>
      </rPr>
      <t># systemctl is-enabled telnet.socket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telnet.socket</t>
    </r>
    <r>
      <rPr>
        <sz val="11"/>
        <color rgb="FF000000"/>
        <rFont val="Calibri"/>
      </rPr>
      <t xml:space="preserve"> is not active:</t>
    </r>
    <r>
      <rPr>
        <sz val="11"/>
        <color rgb="FF000000"/>
        <rFont val="Calibri"/>
      </rPr>
      <t xml:space="preserve">
</t>
    </r>
    <r>
      <rPr>
        <sz val="11"/>
        <color rgb="FF006096"/>
        <rFont val="Roboto Condensed"/>
      </rPr>
      <t># systemctl is-active telnet.socket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</si>
  <si>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2.1.16</t>
  </si>
  <si>
    <r>
      <rPr>
        <sz val="11"/>
        <rFont val="Calibri"/>
      </rPr>
      <t>Ensure tftp server services are not in use</t>
    </r>
  </si>
  <si>
    <r>
      <rPr>
        <sz val="11"/>
        <color rgb="FF000000"/>
        <rFont val="Calibri"/>
      </rPr>
      <t xml:space="preserve">Run the following commands to stop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and remove the </t>
    </r>
    <r>
      <rPr>
        <b/>
        <sz val="11"/>
        <color rgb="FF000000"/>
        <rFont val="Calibri"/>
      </rPr>
      <t>tftp-server</t>
    </r>
    <r>
      <rPr>
        <sz val="11"/>
        <color rgb="FF000000"/>
        <rFont val="Calibri"/>
      </rPr>
      <t xml:space="preserve"> package:</t>
    </r>
    <r>
      <rPr>
        <sz val="11"/>
        <color rgb="FF000000"/>
        <rFont val="Calibri"/>
      </rPr>
      <t xml:space="preserve">
</t>
    </r>
    <r>
      <rPr>
        <sz val="11"/>
        <color rgb="FF006096"/>
        <rFont val="Roboto Condensed"/>
      </rPr>
      <t># systemctl stop tftp.socket tftp.service</t>
    </r>
    <r>
      <rPr>
        <sz val="11"/>
        <color rgb="FF006096"/>
        <rFont val="Roboto Condensed"/>
      </rPr>
      <t xml:space="preserve">
</t>
    </r>
    <r>
      <rPr>
        <sz val="11"/>
        <color rgb="FF006096"/>
        <rFont val="Roboto Condensed"/>
      </rPr>
      <t># dnf remove tftp-server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tftp-server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t>
    </r>
    <r>
      <rPr>
        <sz val="11"/>
        <color rgb="FF000000"/>
        <rFont val="Calibri"/>
      </rPr>
      <t xml:space="preserve">
</t>
    </r>
    <r>
      <rPr>
        <sz val="11"/>
        <color rgb="FF006096"/>
        <rFont val="Roboto Condensed"/>
      </rPr>
      <t># systemctl stop tftp.socket tftp.service</t>
    </r>
    <r>
      <rPr>
        <sz val="11"/>
        <color rgb="FF006096"/>
        <rFont val="Roboto Condensed"/>
      </rPr>
      <t xml:space="preserve">
</t>
    </r>
    <r>
      <rPr>
        <sz val="11"/>
        <color rgb="FF006096"/>
        <rFont val="Roboto Condensed"/>
      </rPr>
      <t># systemctl mask tftp.socket tftp.service</t>
    </r>
    <r>
      <rPr>
        <sz val="11"/>
        <color rgb="FF006096"/>
        <rFont val="Roboto Condensed"/>
      </rPr>
      <t xml:space="preserve">
</t>
    </r>
  </si>
  <si>
    <r>
      <rPr>
        <sz val="11"/>
        <color rgb="FF000000"/>
        <rFont val="Calibri"/>
      </rPr>
      <t>Trivial File Transfer Protocol (TFTP) is a simple protocol for exchanging files between two TCP/IP machines. TFTP servers allow connections from a TFTP Client for sending and receiving files.</t>
    </r>
  </si>
  <si>
    <r>
      <rPr>
        <sz val="11"/>
        <color rgb="FF000000"/>
        <rFont val="Calibri"/>
      </rPr>
      <t>TFTP is often used to provide files for network booting such as for PXE based installation of servers.</t>
    </r>
    <r>
      <rPr>
        <sz val="11"/>
        <color rgb="FF000000"/>
        <rFont val="Calibri"/>
      </rPr>
      <t xml:space="preserve">
</t>
    </r>
    <r>
      <rPr>
        <sz val="11"/>
        <color rgb="FF000000"/>
        <rFont val="Calibri"/>
      </rPr>
      <t xml:space="preserve">There may be packages that are dependent on the </t>
    </r>
    <r>
      <rPr>
        <b/>
        <sz val="11"/>
        <color rgb="FF000000"/>
        <rFont val="Calibri"/>
      </rPr>
      <t>tftp-server</t>
    </r>
    <r>
      <rPr>
        <sz val="11"/>
        <color rgb="FF000000"/>
        <rFont val="Calibri"/>
      </rPr>
      <t xml:space="preserve"> package.  If the </t>
    </r>
    <r>
      <rPr>
        <b/>
        <sz val="11"/>
        <color rgb="FF000000"/>
        <rFont val="Calibri"/>
      </rPr>
      <t>tftp-server</t>
    </r>
    <r>
      <rPr>
        <sz val="11"/>
        <color rgb="FF000000"/>
        <rFont val="Calibri"/>
      </rPr>
      <t xml:space="preserve"> package is removed, these dependent packages will be removed as well. Before removing the </t>
    </r>
    <r>
      <rPr>
        <b/>
        <sz val="11"/>
        <color rgb="FF000000"/>
        <rFont val="Calibri"/>
      </rPr>
      <t>tftp-server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leaving the </t>
    </r>
    <r>
      <rPr>
        <b/>
        <sz val="11"/>
        <color rgb="FF000000"/>
        <rFont val="Calibri"/>
      </rPr>
      <t>tftp-server</t>
    </r>
    <r>
      <rPr>
        <sz val="11"/>
        <color rgb="FF000000"/>
        <rFont val="Calibri"/>
      </rPr>
      <t xml:space="preserve"> package installed.</t>
    </r>
  </si>
  <si>
    <r>
      <rPr>
        <sz val="11"/>
        <color rgb="FF000000"/>
        <rFont val="Calibri"/>
      </rPr>
      <t xml:space="preserve">Run the following command to verify </t>
    </r>
    <r>
      <rPr>
        <b/>
        <sz val="11"/>
        <color rgb="FF000000"/>
        <rFont val="Calibri"/>
      </rPr>
      <t>tftp-server</t>
    </r>
    <r>
      <rPr>
        <sz val="11"/>
        <color rgb="FF000000"/>
        <rFont val="Calibri"/>
      </rPr>
      <t xml:space="preserve"> is not installed:</t>
    </r>
    <r>
      <rPr>
        <sz val="11"/>
        <color rgb="FF000000"/>
        <rFont val="Calibri"/>
      </rPr>
      <t xml:space="preserve">
</t>
    </r>
    <r>
      <rPr>
        <sz val="11"/>
        <color rgb="FF006096"/>
        <rFont val="Roboto Condensed"/>
      </rPr>
      <t># rpm -q tftp-server</t>
    </r>
    <r>
      <rPr>
        <sz val="11"/>
        <color rgb="FF006096"/>
        <rFont val="Roboto Condensed"/>
      </rPr>
      <t xml:space="preserve">
</t>
    </r>
    <r>
      <rPr>
        <sz val="11"/>
        <color rgb="FF006096"/>
        <rFont val="Roboto Condensed"/>
      </rPr>
      <t>package tftp-server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are not enabled:</t>
    </r>
    <r>
      <rPr>
        <sz val="11"/>
        <color rgb="FF000000"/>
        <rFont val="Calibri"/>
      </rPr>
      <t xml:space="preserve">
</t>
    </r>
    <r>
      <rPr>
        <sz val="11"/>
        <color rgb="FF006096"/>
        <rFont val="Roboto Condensed"/>
      </rPr>
      <t># systemctl is-enabled tftp.socket tftp.service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are not active:</t>
    </r>
    <r>
      <rPr>
        <sz val="11"/>
        <color rgb="FF000000"/>
        <rFont val="Calibri"/>
      </rPr>
      <t xml:space="preserve">
</t>
    </r>
    <r>
      <rPr>
        <sz val="11"/>
        <color rgb="FF006096"/>
        <rFont val="Roboto Condensed"/>
      </rPr>
      <t># systemctl is-active tftp.socket tftp.service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</si>
  <si>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2.1.17</t>
  </si>
  <si>
    <r>
      <rPr>
        <sz val="11"/>
        <rFont val="Calibri"/>
      </rPr>
      <t>Ensure web proxy server services are not in use</t>
    </r>
  </si>
  <si>
    <r>
      <rPr>
        <sz val="11"/>
        <color rgb="FF000000"/>
        <rFont val="Calibri"/>
      </rPr>
      <t xml:space="preserve">Run the following commands to stop </t>
    </r>
    <r>
      <rPr>
        <b/>
        <sz val="11"/>
        <color rgb="FF000000"/>
        <rFont val="Calibri"/>
      </rPr>
      <t>squid.service</t>
    </r>
    <r>
      <rPr>
        <sz val="11"/>
        <color rgb="FF000000"/>
        <rFont val="Calibri"/>
      </rPr>
      <t xml:space="preserve"> and remove the </t>
    </r>
    <r>
      <rPr>
        <b/>
        <sz val="11"/>
        <color rgb="FF000000"/>
        <rFont val="Calibri"/>
      </rPr>
      <t>squid</t>
    </r>
    <r>
      <rPr>
        <sz val="11"/>
        <color rgb="FF000000"/>
        <rFont val="Calibri"/>
      </rPr>
      <t xml:space="preserve"> package:</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dnf remove squid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t>
    </r>
    <r>
      <rPr>
        <b/>
        <sz val="11"/>
        <color rgb="FF000000"/>
        <rFont val="Calibri"/>
      </rPr>
      <t>squid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squid.service</t>
    </r>
    <r>
      <rPr>
        <sz val="11"/>
        <color rgb="FF000000"/>
        <rFont val="Calibri"/>
      </rPr>
      <t>:</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systemctl mask squid.service</t>
    </r>
    <r>
      <rPr>
        <sz val="11"/>
        <color rgb="FF006096"/>
        <rFont val="Roboto Condensed"/>
      </rPr>
      <t xml:space="preserve">
</t>
    </r>
  </si>
  <si>
    <r>
      <rPr>
        <sz val="11"/>
        <color rgb="FF000000"/>
        <rFont val="Calibri"/>
      </rPr>
      <t>Squid is a standard proxy server used in many distributions and environments.</t>
    </r>
  </si>
  <si>
    <r>
      <rPr>
        <sz val="11"/>
        <color rgb="FF000000"/>
        <rFont val="Calibri"/>
      </rPr>
      <t xml:space="preserve">There may be packages that are dependent on the </t>
    </r>
    <r>
      <rPr>
        <b/>
        <sz val="11"/>
        <color rgb="FF000000"/>
        <rFont val="Calibri"/>
      </rPr>
      <t>squid</t>
    </r>
    <r>
      <rPr>
        <sz val="11"/>
        <color rgb="FF000000"/>
        <rFont val="Calibri"/>
      </rPr>
      <t xml:space="preserve"> package.  If the </t>
    </r>
    <r>
      <rPr>
        <b/>
        <sz val="11"/>
        <color rgb="FF000000"/>
        <rFont val="Calibri"/>
      </rPr>
      <t>squid</t>
    </r>
    <r>
      <rPr>
        <sz val="11"/>
        <color rgb="FF000000"/>
        <rFont val="Calibri"/>
      </rPr>
      <t xml:space="preserve"> package is removed, these dependent packages will be removed as well. Before removing the </t>
    </r>
    <r>
      <rPr>
        <b/>
        <sz val="11"/>
        <color rgb="FF000000"/>
        <rFont val="Calibri"/>
      </rPr>
      <t>squid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squid.service</t>
    </r>
    <r>
      <rPr>
        <sz val="11"/>
        <color rgb="FF000000"/>
        <rFont val="Calibri"/>
      </rPr>
      <t xml:space="preserve">  leaving the </t>
    </r>
    <r>
      <rPr>
        <b/>
        <sz val="11"/>
        <color rgb="FF000000"/>
        <rFont val="Calibri"/>
      </rPr>
      <t>squid</t>
    </r>
    <r>
      <rPr>
        <sz val="11"/>
        <color rgb="FF000000"/>
        <rFont val="Calibri"/>
      </rPr>
      <t xml:space="preserve"> package installed.</t>
    </r>
  </si>
  <si>
    <r>
      <rPr>
        <sz val="11"/>
        <color rgb="FF000000"/>
        <rFont val="Calibri"/>
      </rPr>
      <t xml:space="preserve">Run the following command to verify </t>
    </r>
    <r>
      <rPr>
        <b/>
        <sz val="11"/>
        <color rgb="FF000000"/>
        <rFont val="Calibri"/>
      </rPr>
      <t>squid</t>
    </r>
    <r>
      <rPr>
        <sz val="11"/>
        <color rgb="FF000000"/>
        <rFont val="Calibri"/>
      </rPr>
      <t xml:space="preserve"> package is not installed:</t>
    </r>
    <r>
      <rPr>
        <sz val="11"/>
        <color rgb="FF000000"/>
        <rFont val="Calibri"/>
      </rPr>
      <t xml:space="preserve">
</t>
    </r>
    <r>
      <rPr>
        <sz val="11"/>
        <color rgb="FF006096"/>
        <rFont val="Roboto Condensed"/>
      </rPr>
      <t># rpm -q squid</t>
    </r>
    <r>
      <rPr>
        <sz val="11"/>
        <color rgb="FF006096"/>
        <rFont val="Roboto Condensed"/>
      </rPr>
      <t xml:space="preserve">
</t>
    </r>
    <r>
      <rPr>
        <sz val="11"/>
        <color rgb="FF006096"/>
        <rFont val="Roboto Condensed"/>
      </rPr>
      <t>package squid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squid.service</t>
    </r>
    <r>
      <rPr>
        <sz val="11"/>
        <color rgb="FF000000"/>
        <rFont val="Calibri"/>
      </rPr>
      <t xml:space="preserve"> is not enabled:</t>
    </r>
    <r>
      <rPr>
        <sz val="11"/>
        <color rgb="FF000000"/>
        <rFont val="Calibri"/>
      </rPr>
      <t xml:space="preserve">
</t>
    </r>
    <r>
      <rPr>
        <sz val="11"/>
        <color rgb="FF006096"/>
        <rFont val="Roboto Condensed"/>
      </rPr>
      <t># systemctl is-enabled squid.service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squid.service</t>
    </r>
    <r>
      <rPr>
        <sz val="11"/>
        <color rgb="FF000000"/>
        <rFont val="Calibri"/>
      </rPr>
      <t xml:space="preserve"> is not active:</t>
    </r>
    <r>
      <rPr>
        <sz val="11"/>
        <color rgb="FF000000"/>
        <rFont val="Calibri"/>
      </rPr>
      <t xml:space="preserve">
</t>
    </r>
    <r>
      <rPr>
        <sz val="11"/>
        <color rgb="FF006096"/>
        <rFont val="Roboto Condensed"/>
      </rPr>
      <t># systemctl is-active squid.service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</si>
  <si>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2.1.18</t>
  </si>
  <si>
    <r>
      <rPr>
        <sz val="11"/>
        <rFont val="Calibri"/>
      </rPr>
      <t>Ensure web server services are not in use</t>
    </r>
  </si>
  <si>
    <r>
      <rPr>
        <sz val="11"/>
        <color rgb="FF000000"/>
        <rFont val="Calibri"/>
      </rPr>
      <t xml:space="preserve">Run the following commands to stop </t>
    </r>
    <r>
      <rPr>
        <b/>
        <sz val="11"/>
        <color rgb="FF000000"/>
        <rFont val="Calibri"/>
      </rPr>
      <t>httpd.socket</t>
    </r>
    <r>
      <rPr>
        <sz val="11"/>
        <color rgb="FF000000"/>
        <rFont val="Calibri"/>
      </rPr>
      <t xml:space="preserve">, </t>
    </r>
    <r>
      <rPr>
        <b/>
        <sz val="11"/>
        <color rgb="FF000000"/>
        <rFont val="Calibri"/>
      </rPr>
      <t>httpd.service</t>
    </r>
    <r>
      <rPr>
        <sz val="11"/>
        <color rgb="FF000000"/>
        <rFont val="Calibri"/>
      </rPr>
      <t xml:space="preserve">, and </t>
    </r>
    <r>
      <rPr>
        <b/>
        <sz val="11"/>
        <color rgb="FF000000"/>
        <rFont val="Calibri"/>
      </rPr>
      <t>nginx.service</t>
    </r>
    <r>
      <rPr>
        <sz val="11"/>
        <color rgb="FF000000"/>
        <rFont val="Calibri"/>
      </rPr>
      <t xml:space="preserve">, and remove </t>
    </r>
    <r>
      <rPr>
        <b/>
        <sz val="11"/>
        <color rgb="FF000000"/>
        <rFont val="Calibri"/>
      </rPr>
      <t>httpd</t>
    </r>
    <r>
      <rPr>
        <sz val="11"/>
        <color rgb="FF000000"/>
        <rFont val="Calibri"/>
      </rPr>
      <t xml:space="preserve"> and </t>
    </r>
    <r>
      <rPr>
        <b/>
        <sz val="11"/>
        <color rgb="FF000000"/>
        <rFont val="Calibri"/>
      </rPr>
      <t>nginx</t>
    </r>
    <r>
      <rPr>
        <sz val="11"/>
        <color rgb="FF000000"/>
        <rFont val="Calibri"/>
      </rPr>
      <t xml:space="preserve"> packages:</t>
    </r>
    <r>
      <rPr>
        <sz val="11"/>
        <color rgb="FF000000"/>
        <rFont val="Calibri"/>
      </rPr>
      <t xml:space="preserve">
</t>
    </r>
    <r>
      <rPr>
        <sz val="11"/>
        <color rgb="FF006096"/>
        <rFont val="Roboto Condensed"/>
      </rPr>
      <t># systemctl stop httpd.socket httpd.service nginx.service</t>
    </r>
    <r>
      <rPr>
        <sz val="11"/>
        <color rgb="FF006096"/>
        <rFont val="Roboto Condensed"/>
      </rPr>
      <t xml:space="preserve">
</t>
    </r>
    <r>
      <rPr>
        <sz val="11"/>
        <color rgb="FF006096"/>
        <rFont val="Roboto Condensed"/>
      </rPr>
      <t># dnf remove httpd nginx</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httpd.socket</t>
    </r>
    <r>
      <rPr>
        <sz val="11"/>
        <color rgb="FF000000"/>
        <rFont val="Calibri"/>
      </rPr>
      <t xml:space="preserve">, </t>
    </r>
    <r>
      <rPr>
        <b/>
        <sz val="11"/>
        <color rgb="FF000000"/>
        <rFont val="Calibri"/>
      </rPr>
      <t>httpd.service</t>
    </r>
    <r>
      <rPr>
        <sz val="11"/>
        <color rgb="FF000000"/>
        <rFont val="Calibri"/>
      </rPr>
      <t xml:space="preserve">, and </t>
    </r>
    <r>
      <rPr>
        <b/>
        <sz val="11"/>
        <color rgb="FF000000"/>
        <rFont val="Calibri"/>
      </rPr>
      <t>nginx.service</t>
    </r>
    <r>
      <rPr>
        <sz val="11"/>
        <color rgb="FF000000"/>
        <rFont val="Calibri"/>
      </rPr>
      <t>:</t>
    </r>
    <r>
      <rPr>
        <sz val="11"/>
        <color rgb="FF000000"/>
        <rFont val="Calibri"/>
      </rPr>
      <t xml:space="preserve">
</t>
    </r>
    <r>
      <rPr>
        <sz val="11"/>
        <color rgb="FF006096"/>
        <rFont val="Roboto Condensed"/>
      </rPr>
      <t># systemctl stop httpd.socket httpd.service nginx.service</t>
    </r>
    <r>
      <rPr>
        <sz val="11"/>
        <color rgb="FF006096"/>
        <rFont val="Roboto Condensed"/>
      </rPr>
      <t xml:space="preserve">
</t>
    </r>
    <r>
      <rPr>
        <sz val="11"/>
        <color rgb="FF006096"/>
        <rFont val="Roboto Condensed"/>
      </rPr>
      <t># systemctl mask httpd.socket httpd.service nginx.service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web server packages may exist. If not required and authorized by local site policy, they should also be removed. If the package is required for a dependency, the service and socket should be stopped and masked.</t>
    </r>
  </si>
  <si>
    <r>
      <rPr>
        <sz val="11"/>
        <color rgb="FF000000"/>
        <rFont val="Calibri"/>
      </rPr>
      <t>Web servers provide the ability to host web site content.</t>
    </r>
  </si>
  <si>
    <r>
      <rPr>
        <sz val="11"/>
        <color rgb="FF000000"/>
        <rFont val="Calibri"/>
      </rPr>
      <t>Removal of web server packages will remove that ability for the server to host web services.</t>
    </r>
    <r>
      <rPr>
        <sz val="11"/>
        <color rgb="FF000000"/>
        <rFont val="Calibri"/>
      </rPr>
      <t xml:space="preserve">
</t>
    </r>
    <r>
      <rPr>
        <b/>
        <sz val="11"/>
        <color rgb="FF000000"/>
        <rFont val="Calibri"/>
      </rPr>
      <t>- IF -</t>
    </r>
    <r>
      <rPr>
        <sz val="11"/>
        <color rgb="FF000000"/>
        <rFont val="Calibri"/>
      </rPr>
      <t xml:space="preserve"> the web server package is required for a dependency, any related service or socket should be stopped and masked.</t>
    </r>
    <r>
      <rPr>
        <sz val="11"/>
        <color rgb="FF000000"/>
        <rFont val="Calibri"/>
      </rPr>
      <t xml:space="preserve">
</t>
    </r>
    <r>
      <rPr>
        <b/>
        <sz val="11"/>
        <color rgb="FF000000"/>
        <rFont val="Calibri"/>
      </rPr>
      <t>Note:</t>
    </r>
    <r>
      <rPr>
        <sz val="11"/>
        <color rgb="FF000000"/>
        <rFont val="Calibri"/>
      </rPr>
      <t xml:space="preserve"> If the remediation steps to mask a service are followed and that package is not installed on the system, the service and/or socket will still be masked. If the package is installed due to an approved requirement to host a web server, the associated service and/or socket would need to be unmasked before it could be enabled and/or started.</t>
    </r>
  </si>
  <si>
    <r>
      <rPr>
        <sz val="11"/>
        <color rgb="FF000000"/>
        <rFont val="Calibri"/>
      </rPr>
      <t xml:space="preserve">Run the following command to verify </t>
    </r>
    <r>
      <rPr>
        <b/>
        <sz val="11"/>
        <color rgb="FF000000"/>
        <rFont val="Calibri"/>
      </rPr>
      <t>httpd</t>
    </r>
    <r>
      <rPr>
        <sz val="11"/>
        <color rgb="FF000000"/>
        <rFont val="Calibri"/>
      </rPr>
      <t xml:space="preserve"> and </t>
    </r>
    <r>
      <rPr>
        <b/>
        <sz val="11"/>
        <color rgb="FF000000"/>
        <rFont val="Calibri"/>
      </rPr>
      <t>nginx</t>
    </r>
    <r>
      <rPr>
        <sz val="11"/>
        <color rgb="FF000000"/>
        <rFont val="Calibri"/>
      </rPr>
      <t xml:space="preserve"> are not installed:</t>
    </r>
    <r>
      <rPr>
        <sz val="11"/>
        <color rgb="FF000000"/>
        <rFont val="Calibri"/>
      </rPr>
      <t xml:space="preserve">
</t>
    </r>
    <r>
      <rPr>
        <sz val="11"/>
        <color rgb="FF006096"/>
        <rFont val="Roboto Condensed"/>
      </rPr>
      <t># rpm -q httpd nginx</t>
    </r>
    <r>
      <rPr>
        <sz val="11"/>
        <color rgb="FF006096"/>
        <rFont val="Roboto Condensed"/>
      </rPr>
      <t xml:space="preserve">
</t>
    </r>
    <r>
      <rPr>
        <sz val="11"/>
        <color rgb="FF006096"/>
        <rFont val="Roboto Condensed"/>
      </rPr>
      <t>package httpd is not installed</t>
    </r>
    <r>
      <rPr>
        <sz val="11"/>
        <color rgb="FF006096"/>
        <rFont val="Roboto Condensed"/>
      </rPr>
      <t xml:space="preserve">
</t>
    </r>
    <r>
      <rPr>
        <sz val="11"/>
        <color rgb="FF006096"/>
        <rFont val="Roboto Condensed"/>
      </rPr>
      <t>package nginx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httpd.socket</t>
    </r>
    <r>
      <rPr>
        <sz val="11"/>
        <color rgb="FF000000"/>
        <rFont val="Calibri"/>
      </rPr>
      <t xml:space="preserve">, </t>
    </r>
    <r>
      <rPr>
        <b/>
        <sz val="11"/>
        <color rgb="FF000000"/>
        <rFont val="Calibri"/>
      </rPr>
      <t>httpd.service</t>
    </r>
    <r>
      <rPr>
        <sz val="11"/>
        <color rgb="FF000000"/>
        <rFont val="Calibri"/>
      </rPr>
      <t xml:space="preserve">, and </t>
    </r>
    <r>
      <rPr>
        <b/>
        <sz val="11"/>
        <color rgb="FF000000"/>
        <rFont val="Calibri"/>
      </rPr>
      <t>nginx.service</t>
    </r>
    <r>
      <rPr>
        <sz val="11"/>
        <color rgb="FF000000"/>
        <rFont val="Calibri"/>
      </rPr>
      <t xml:space="preserve"> are not enabled:</t>
    </r>
    <r>
      <rPr>
        <sz val="11"/>
        <color rgb="FF000000"/>
        <rFont val="Calibri"/>
      </rPr>
      <t xml:space="preserve">
</t>
    </r>
    <r>
      <rPr>
        <sz val="11"/>
        <color rgb="FF006096"/>
        <rFont val="Roboto Condensed"/>
      </rPr>
      <t># systemctl is-enabled httpd.socket httpd.service nginx.service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httpd.socket</t>
    </r>
    <r>
      <rPr>
        <sz val="11"/>
        <color rgb="FF000000"/>
        <rFont val="Calibri"/>
      </rPr>
      <t xml:space="preserve">, </t>
    </r>
    <r>
      <rPr>
        <b/>
        <sz val="11"/>
        <color rgb="FF000000"/>
        <rFont val="Calibri"/>
      </rPr>
      <t>httpd.service</t>
    </r>
    <r>
      <rPr>
        <sz val="11"/>
        <color rgb="FF000000"/>
        <rFont val="Calibri"/>
      </rPr>
      <t xml:space="preserve">, and </t>
    </r>
    <r>
      <rPr>
        <b/>
        <sz val="11"/>
        <color rgb="FF000000"/>
        <rFont val="Calibri"/>
      </rPr>
      <t>nginx.service</t>
    </r>
    <r>
      <rPr>
        <sz val="11"/>
        <color rgb="FF000000"/>
        <rFont val="Calibri"/>
      </rPr>
      <t xml:space="preserve"> are not active:</t>
    </r>
    <r>
      <rPr>
        <sz val="11"/>
        <color rgb="FF000000"/>
        <rFont val="Calibri"/>
      </rPr>
      <t xml:space="preserve">
</t>
    </r>
    <r>
      <rPr>
        <sz val="11"/>
        <color rgb="FF006096"/>
        <rFont val="Roboto Condensed"/>
      </rPr>
      <t># systemctl is-active httpd.socket httpd.service nginx.service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web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</si>
  <si>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2.1.19</t>
  </si>
  <si>
    <r>
      <rPr>
        <sz val="11"/>
        <rFont val="Calibri"/>
      </rPr>
      <t>Ensure xinetd services are not in use</t>
    </r>
  </si>
  <si>
    <r>
      <rPr>
        <sz val="11"/>
        <color rgb="FF000000"/>
        <rFont val="Calibri"/>
      </rPr>
      <t xml:space="preserve">Run the following commands to stop </t>
    </r>
    <r>
      <rPr>
        <b/>
        <sz val="11"/>
        <color rgb="FF000000"/>
        <rFont val="Calibri"/>
      </rPr>
      <t>xinetd.service</t>
    </r>
    <r>
      <rPr>
        <sz val="11"/>
        <color rgb="FF000000"/>
        <rFont val="Calibri"/>
      </rPr>
      <t xml:space="preserve">, and remove the </t>
    </r>
    <r>
      <rPr>
        <b/>
        <sz val="11"/>
        <color rgb="FF000000"/>
        <rFont val="Calibri"/>
      </rPr>
      <t>xinetd</t>
    </r>
    <r>
      <rPr>
        <sz val="11"/>
        <color rgb="FF000000"/>
        <rFont val="Calibri"/>
      </rPr>
      <t xml:space="preserve"> package:</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dnf remove xinetd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xinetd.service</t>
    </r>
    <r>
      <rPr>
        <sz val="11"/>
        <color rgb="FF000000"/>
        <rFont val="Calibri"/>
      </rPr>
      <t>:</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systemctl mask xinetd.service</t>
    </r>
    <r>
      <rPr>
        <sz val="11"/>
        <color rgb="FF006096"/>
        <rFont val="Roboto Condensed"/>
      </rPr>
      <t xml:space="preserve">
</t>
    </r>
  </si>
  <si>
    <r>
      <rPr>
        <sz val="11"/>
        <color rgb="FF000000"/>
        <rFont val="Calibri"/>
      </rPr>
      <t>The eXtended InterNET Daemon (</t>
    </r>
    <r>
      <rPr>
        <b/>
        <sz val="11"/>
        <color rgb="FF000000"/>
        <rFont val="Calibri"/>
      </rPr>
      <t>xinetd</t>
    </r>
    <r>
      <rPr>
        <sz val="11"/>
        <color rgb="FF000000"/>
        <rFont val="Calibri"/>
      </rPr>
      <t xml:space="preserve">) is an open source super daemon that replaced the original </t>
    </r>
    <r>
      <rPr>
        <b/>
        <sz val="11"/>
        <color rgb="FF000000"/>
        <rFont val="Calibri"/>
      </rPr>
      <t>inetd</t>
    </r>
    <r>
      <rPr>
        <sz val="11"/>
        <color rgb="FF000000"/>
        <rFont val="Calibri"/>
      </rPr>
      <t xml:space="preserve"> daemon. The </t>
    </r>
    <r>
      <rPr>
        <b/>
        <sz val="11"/>
        <color rgb="FF000000"/>
        <rFont val="Calibri"/>
      </rPr>
      <t>xinetd</t>
    </r>
    <r>
      <rPr>
        <sz val="11"/>
        <color rgb="FF000000"/>
        <rFont val="Calibri"/>
      </rPr>
      <t xml:space="preserve"> daemon listens for well known services and dispatches the appropriate daemon to properly respond to service requests.</t>
    </r>
  </si>
  <si>
    <r>
      <rPr>
        <sz val="11"/>
        <color rgb="FF000000"/>
        <rFont val="Calibri"/>
      </rPr>
      <t xml:space="preserve">There may be packages that are dependent on the </t>
    </r>
    <r>
      <rPr>
        <b/>
        <sz val="11"/>
        <color rgb="FF000000"/>
        <rFont val="Calibri"/>
      </rPr>
      <t>xinetd</t>
    </r>
    <r>
      <rPr>
        <sz val="11"/>
        <color rgb="FF000000"/>
        <rFont val="Calibri"/>
      </rPr>
      <t xml:space="preserve"> package. If the </t>
    </r>
    <r>
      <rPr>
        <b/>
        <sz val="11"/>
        <color rgb="FF000000"/>
        <rFont val="Calibri"/>
      </rPr>
      <t>xinetd</t>
    </r>
    <r>
      <rPr>
        <sz val="11"/>
        <color rgb="FF000000"/>
        <rFont val="Calibri"/>
      </rPr>
      <t xml:space="preserve"> package is removed, these dependent packages will be removed as well. Before removing the </t>
    </r>
    <r>
      <rPr>
        <b/>
        <sz val="11"/>
        <color rgb="FF000000"/>
        <rFont val="Calibri"/>
      </rPr>
      <t>xinetd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avahi-daemon.socket and avahi-daemon.service leaving the avahi package installed.</t>
    </r>
  </si>
  <si>
    <r>
      <rPr>
        <sz val="11"/>
        <color rgb="FF000000"/>
        <rFont val="Calibri"/>
      </rPr>
      <t xml:space="preserve">Run the following command to verify the </t>
    </r>
    <r>
      <rPr>
        <b/>
        <sz val="11"/>
        <color rgb="FF000000"/>
        <rFont val="Calibri"/>
      </rPr>
      <t>xinetd</t>
    </r>
    <r>
      <rPr>
        <sz val="11"/>
        <color rgb="FF000000"/>
        <rFont val="Calibri"/>
      </rPr>
      <t xml:space="preserve"> package is not installed:</t>
    </r>
    <r>
      <rPr>
        <sz val="11"/>
        <color rgb="FF000000"/>
        <rFont val="Calibri"/>
      </rPr>
      <t xml:space="preserve">
</t>
    </r>
    <r>
      <rPr>
        <sz val="11"/>
        <color rgb="FF006096"/>
        <rFont val="Roboto Condensed"/>
      </rPr>
      <t># rpm -q xinetd</t>
    </r>
    <r>
      <rPr>
        <sz val="11"/>
        <color rgb="FF006096"/>
        <rFont val="Roboto Condensed"/>
      </rPr>
      <t xml:space="preserve">
</t>
    </r>
    <r>
      <rPr>
        <sz val="11"/>
        <color rgb="FF006096"/>
        <rFont val="Roboto Condensed"/>
      </rPr>
      <t>package xinetd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enabled:</t>
    </r>
    <r>
      <rPr>
        <sz val="11"/>
        <color rgb="FF000000"/>
        <rFont val="Calibri"/>
      </rPr>
      <t xml:space="preserve">
</t>
    </r>
    <r>
      <rPr>
        <sz val="11"/>
        <color rgb="FF006096"/>
        <rFont val="Roboto Condensed"/>
      </rPr>
      <t># systemctl is-enabled xinetd.service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active:</t>
    </r>
    <r>
      <rPr>
        <sz val="11"/>
        <color rgb="FF000000"/>
        <rFont val="Calibri"/>
      </rPr>
      <t xml:space="preserve">
</t>
    </r>
    <r>
      <rPr>
        <sz val="11"/>
        <color rgb="FF006096"/>
        <rFont val="Roboto Condensed"/>
      </rPr>
      <t># systemctl is-active xinetd.service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</si>
  <si>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2.1.20</t>
  </si>
  <si>
    <r>
      <rPr>
        <sz val="11"/>
        <rFont val="Calibri"/>
      </rPr>
      <t>Ensure X window server services are not in use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</si>
  <si>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remove the X Windows Server packages:</t>
    </r>
    <r>
      <rPr>
        <sz val="11"/>
        <color rgb="FF000000"/>
        <rFont val="Calibri"/>
      </rPr>
      <t xml:space="preserve">
</t>
    </r>
    <r>
      <rPr>
        <sz val="11"/>
        <color rgb="FF006096"/>
        <rFont val="Roboto Condensed"/>
      </rPr>
      <t># dnf remove xorg-x11-server-common</t>
    </r>
    <r>
      <rPr>
        <sz val="11"/>
        <color rgb="FF006096"/>
        <rFont val="Roboto Condensed"/>
      </rPr>
      <t xml:space="preserve">
</t>
    </r>
  </si>
  <si>
    <r>
      <rPr>
        <sz val="11"/>
        <color rgb="FF000000"/>
        <rFont val="Calibri"/>
      </rPr>
      <t>The X Window System provides a Graphical User Interface (GUI) where users can have multiple windows in which to run programs and various add on. The X Windows system is typically used on workstations where users login, but not on servers where users typically do not login.</t>
    </r>
  </si>
  <si>
    <r>
      <rPr>
        <sz val="11"/>
        <color rgb="FF000000"/>
        <rFont val="Calibri"/>
      </rPr>
      <t xml:space="preserve">If a Graphical Desktop Manager (GDM) is in use on the system, there may be a dependency on the </t>
    </r>
    <r>
      <rPr>
        <b/>
        <sz val="11"/>
        <color rgb="FF000000"/>
        <rFont val="Calibri"/>
      </rPr>
      <t>xorg-x11-server-common</t>
    </r>
    <r>
      <rPr>
        <sz val="11"/>
        <color rgb="FF000000"/>
        <rFont val="Calibri"/>
      </rPr>
      <t xml:space="preserve"> package. If the GDM is required and approved by local site policy, the package should </t>
    </r>
    <r>
      <rPr>
        <b/>
        <sz val="11"/>
        <color rgb="FF000000"/>
        <rFont val="Calibri"/>
      </rPr>
      <t>not</t>
    </r>
    <r>
      <rPr>
        <sz val="11"/>
        <color rgb="FF000000"/>
        <rFont val="Calibri"/>
      </rPr>
      <t xml:space="preserve"> be removed.</t>
    </r>
    <r>
      <rPr>
        <sz val="11"/>
        <color rgb="FF000000"/>
        <rFont val="Calibri"/>
      </rPr>
      <t xml:space="preserve">
</t>
    </r>
    <r>
      <rPr>
        <sz val="11"/>
        <color rgb="FF000000"/>
        <rFont val="Calibri"/>
      </rPr>
      <t>Many Linux systems run applications which require a Java runtime.  Some Linux Java packages have a dependency on specific X Windows xorg-x11-fonts.  One workaround to avoid this dependency is to use the "headless" Java packages for your specific Java runtime.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</si>
  <si>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Verify X Windows Server is not installed.</t>
    </r>
    <r>
      <rPr>
        <sz val="11"/>
        <color rgb="FF000000"/>
        <rFont val="Calibri"/>
      </rPr>
      <t xml:space="preserve">
</t>
    </r>
    <r>
      <rPr>
        <sz val="11"/>
        <color rgb="FF006096"/>
        <rFont val="Roboto Condensed"/>
      </rPr>
      <t># rpm -q xorg-x11-server-common</t>
    </r>
    <r>
      <rPr>
        <sz val="11"/>
        <color rgb="FF006096"/>
        <rFont val="Roboto Condensed"/>
      </rPr>
      <t xml:space="preserve">
</t>
    </r>
    <r>
      <rPr>
        <sz val="11"/>
        <color rgb="FF006096"/>
        <rFont val="Roboto Condensed"/>
      </rPr>
      <t>package xorg-x11-server-common is not installed</t>
    </r>
    <r>
      <rPr>
        <sz val="11"/>
        <color rgb="FF006096"/>
        <rFont val="Roboto Condensed"/>
      </rPr>
      <t xml:space="preserve">
</t>
    </r>
  </si>
  <si>
    <t>2.1.21</t>
  </si>
  <si>
    <r>
      <rPr>
        <sz val="11"/>
        <rFont val="Calibri"/>
      </rPr>
      <t>Ensure mail transfer agents are configured for local-only mode</t>
    </r>
  </si>
  <si>
    <r>
      <rPr>
        <sz val="11"/>
        <color rgb="FF000000"/>
        <rFont val="Calibri"/>
      </rPr>
      <t xml:space="preserve">Edit </t>
    </r>
    <r>
      <rPr>
        <b/>
        <sz val="11"/>
        <color rgb="FF000000"/>
        <rFont val="Calibri"/>
      </rPr>
      <t>/etc/postfix/main.cf</t>
    </r>
    <r>
      <rPr>
        <sz val="11"/>
        <color rgb="FF000000"/>
        <rFont val="Calibri"/>
      </rPr>
      <t xml:space="preserve"> and add the following line to the RECEIVING MAIL section. If the line already exists, change it to look like the line below:</t>
    </r>
    <r>
      <rPr>
        <sz val="11"/>
        <color rgb="FF000000"/>
        <rFont val="Calibri"/>
      </rPr>
      <t xml:space="preserve">
</t>
    </r>
    <r>
      <rPr>
        <sz val="11"/>
        <color rgb="FF006096"/>
        <rFont val="Roboto Condensed"/>
      </rPr>
      <t>inet_interfaces = loopback-only</t>
    </r>
    <r>
      <rPr>
        <sz val="11"/>
        <color rgb="FF006096"/>
        <rFont val="Roboto Condensed"/>
      </rPr>
      <t xml:space="preserve">
</t>
    </r>
    <r>
      <rPr>
        <sz val="11"/>
        <color rgb="FF000000"/>
        <rFont val="Calibri"/>
      </rPr>
      <t xml:space="preserve">
</t>
    </r>
    <r>
      <rPr>
        <sz val="11"/>
        <color rgb="FF000000"/>
        <rFont val="Calibri"/>
      </rPr>
      <t xml:space="preserve">Run the following command to restart </t>
    </r>
    <r>
      <rPr>
        <b/>
        <sz val="11"/>
        <color rgb="FF000000"/>
        <rFont val="Calibri"/>
      </rPr>
      <t>postfix</t>
    </r>
    <r>
      <rPr>
        <sz val="11"/>
        <color rgb="FF000000"/>
        <rFont val="Calibri"/>
      </rPr>
      <t>:</t>
    </r>
    <r>
      <rPr>
        <sz val="11"/>
        <color rgb="FF000000"/>
        <rFont val="Calibri"/>
      </rPr>
      <t xml:space="preserve">
</t>
    </r>
    <r>
      <rPr>
        <sz val="11"/>
        <color rgb="FF006096"/>
        <rFont val="Roboto Condensed"/>
      </rPr>
      <t># systemctl restart postfix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remediation is designed around the postfix mail server.</t>
    </r>
    <r>
      <rPr>
        <sz val="11"/>
        <color rgb="FF000000"/>
        <rFont val="Calibri"/>
      </rPr>
      <t xml:space="preserve">
</t>
    </r>
    <r>
      <rPr>
        <sz val="11"/>
        <color rgb="FF000000"/>
        <rFont val="Calibri"/>
      </rPr>
      <t>- Depending on your environment you may have an alternative MTA installed such as sendmail. If this is the case consult the documentation for your installed MTA to configure the recommended state.</t>
    </r>
  </si>
  <si>
    <r>
      <rPr>
        <sz val="11"/>
        <color rgb="FF000000"/>
        <rFont val="Calibri"/>
      </rPr>
      <t>Mail Transfer Agents (MTA), such as sendmail and Postfix, are used to listen for incoming mail and transfer the messages to the appropriate user or mail server. If the system is not intended to be a mail server, it is recommended that the MTA be configured to only process local mail.</t>
    </r>
  </si>
  <si>
    <r>
      <rPr>
        <sz val="11"/>
        <color rgb="FF000000"/>
        <rFont val="Calibri"/>
      </rPr>
      <t xml:space="preserve">Run the following script to verify that the MTA is not listening on any non-loopback address </t>
    </r>
    <r>
      <rPr>
        <b/>
        <sz val="11"/>
        <color rgb="FF000000"/>
        <rFont val="Calibri"/>
      </rPr>
      <t>( 127.0.0.1 or ::1)</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a_port_list=("25" "465" "587")</t>
    </r>
    <r>
      <rPr>
        <sz val="11"/>
        <color rgb="FF006096"/>
        <rFont val="Roboto Condensed"/>
      </rPr>
      <t xml:space="preserve">
</t>
    </r>
    <r>
      <rPr>
        <sz val="11"/>
        <color rgb="FF006096"/>
        <rFont val="Roboto Condensed"/>
      </rPr>
      <t xml:space="preserve">   if [ "$(postconf -n inet_interfaces)" != "inet_interfaces = all" ]; then</t>
    </r>
    <r>
      <rPr>
        <sz val="11"/>
        <color rgb="FF006096"/>
        <rFont val="Roboto Condensed"/>
      </rPr>
      <t xml:space="preserve">
</t>
    </r>
    <r>
      <rPr>
        <sz val="11"/>
        <color rgb="FF006096"/>
        <rFont val="Roboto Condensed"/>
      </rPr>
      <t xml:space="preserve">      for l_port_number in "${a_port_list[@]}"; do</t>
    </r>
    <r>
      <rPr>
        <sz val="11"/>
        <color rgb="FF006096"/>
        <rFont val="Roboto Condensed"/>
      </rPr>
      <t xml:space="preserve">
</t>
    </r>
    <r>
      <rPr>
        <sz val="11"/>
        <color rgb="FF006096"/>
        <rFont val="Roboto Condensed"/>
      </rPr>
      <t xml:space="preserve">         if ss -plntu | grep -P -- ':'"$l_port_number"'\b' | grep -Pvq -- '\h+(127\.0\.0\.1|\[?::1\]?):'"$l_port_number"'\b'; then</t>
    </r>
    <r>
      <rPr>
        <sz val="11"/>
        <color rgb="FF006096"/>
        <rFont val="Roboto Condensed"/>
      </rPr>
      <t xml:space="preserve">
</t>
    </r>
    <r>
      <rPr>
        <sz val="11"/>
        <color rgb="FF006096"/>
        <rFont val="Roboto Condensed"/>
      </rPr>
      <t xml:space="preserve">               l_output2="$l_output2\n - Port \"$l_port_number\" is listening on a non-loopback network interface"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Port \"$l_port_number\" is not listening on a non-loopback network interface"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Postfix is bound to all interfaces"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a_port_list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</si>
  <si>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2.1.22</t>
  </si>
  <si>
    <r>
      <rPr>
        <sz val="11"/>
        <rFont val="Calibri"/>
      </rPr>
      <t>Ensure only approved services are listening on a network interface</t>
    </r>
  </si>
  <si>
    <r>
      <rPr>
        <sz val="11"/>
        <color rgb="FF000000"/>
        <rFont val="Calibri"/>
      </rPr>
      <t>Run the following commands to stop the service and remove the package containing the service:</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dnf remove &lt;package_name&gt;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required packages have a dependency:</t>
    </r>
    <r>
      <rPr>
        <sz val="11"/>
        <color rgb="FF000000"/>
        <rFont val="Calibri"/>
      </rPr>
      <t xml:space="preserve">
</t>
    </r>
    <r>
      <rPr>
        <sz val="11"/>
        <color rgb="FF000000"/>
        <rFont val="Calibri"/>
      </rPr>
      <t>Run the following commands to stop and mask the service and socket:</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systemctl mask &lt;service_name&gt;.socket &lt;service_name&gt;.service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replace </t>
    </r>
    <r>
      <rPr>
        <b/>
        <sz val="11"/>
        <color rgb="FF000000"/>
        <rFont val="Calibri"/>
      </rPr>
      <t>&lt;service_name&gt;</t>
    </r>
    <r>
      <rPr>
        <sz val="11"/>
        <color rgb="FF000000"/>
        <rFont val="Calibri"/>
      </rPr>
      <t xml:space="preserve"> with the appropriate service name.</t>
    </r>
  </si>
  <si>
    <r>
      <rPr>
        <sz val="11"/>
        <color rgb="FF000000"/>
        <rFont val="Calibri"/>
      </rPr>
      <t>A network port is identified by its number, the associated IP address, and the type of the communication protocol such as TCP or UDP.</t>
    </r>
    <r>
      <rPr>
        <sz val="11"/>
        <color rgb="FF000000"/>
        <rFont val="Calibri"/>
      </rPr>
      <t xml:space="preserve">
</t>
    </r>
    <r>
      <rPr>
        <sz val="11"/>
        <color rgb="FF000000"/>
        <rFont val="Calibri"/>
      </rPr>
      <t>A listening port is a network port on which an application or process listens on, acting as a communication endpoint.</t>
    </r>
    <r>
      <rPr>
        <sz val="11"/>
        <color rgb="FF000000"/>
        <rFont val="Calibri"/>
      </rPr>
      <t xml:space="preserve">
</t>
    </r>
    <r>
      <rPr>
        <sz val="11"/>
        <color rgb="FF000000"/>
        <rFont val="Calibri"/>
      </rPr>
      <t>Each listening port can be open or closed (filtered) using a firewall. In general terms, an open port is a network port that accepts incoming packets from remote locations.</t>
    </r>
  </si>
  <si>
    <r>
      <rPr>
        <sz val="11"/>
        <color rgb="FF000000"/>
        <rFont val="Calibri"/>
      </rPr>
      <t>There may be packages that are dependent on the service's package.  If the service's package is removed, these dependent packages will be removed as well. Before removing the service's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&lt;service_name&gt;.socket</t>
    </r>
    <r>
      <rPr>
        <sz val="11"/>
        <color rgb="FF000000"/>
        <rFont val="Calibri"/>
      </rPr>
      <t xml:space="preserve"> and </t>
    </r>
    <r>
      <rPr>
        <b/>
        <sz val="11"/>
        <color rgb="FF000000"/>
        <rFont val="Calibri"/>
      </rPr>
      <t>&lt;service_name&gt;.service</t>
    </r>
    <r>
      <rPr>
        <sz val="11"/>
        <color rgb="FF000000"/>
        <rFont val="Calibri"/>
      </rPr>
      <t xml:space="preserve">  leaving the service's package installed.</t>
    </r>
  </si>
  <si>
    <r>
      <rPr>
        <sz val="11"/>
        <color rgb="FF000000"/>
        <rFont val="Calibri"/>
      </rPr>
      <t>Run the following command:</t>
    </r>
    <r>
      <rPr>
        <sz val="11"/>
        <color rgb="FF000000"/>
        <rFont val="Calibri"/>
      </rPr>
      <t xml:space="preserve">
</t>
    </r>
    <r>
      <rPr>
        <sz val="11"/>
        <color rgb="FF006096"/>
        <rFont val="Roboto Condensed"/>
      </rPr>
      <t># ss -plntu</t>
    </r>
    <r>
      <rPr>
        <sz val="11"/>
        <color rgb="FF006096"/>
        <rFont val="Roboto Condensed"/>
      </rPr>
      <t xml:space="preserve">
</t>
    </r>
    <r>
      <rPr>
        <sz val="11"/>
        <color rgb="FF000000"/>
        <rFont val="Calibri"/>
      </rPr>
      <t xml:space="preserve">
</t>
    </r>
    <r>
      <rPr>
        <sz val="11"/>
        <color rgb="FF000000"/>
        <rFont val="Calibri"/>
      </rPr>
      <t>Review the output to ensure:</t>
    </r>
    <r>
      <rPr>
        <sz val="11"/>
        <color rgb="FF000000"/>
        <rFont val="Calibri"/>
      </rPr>
      <t xml:space="preserve">
</t>
    </r>
    <r>
      <rPr>
        <sz val="11"/>
        <color rgb="FF000000"/>
        <rFont val="Calibri"/>
      </rPr>
      <t>- All services listed are required on the system and approved by local site policy.</t>
    </r>
    <r>
      <rPr>
        <sz val="11"/>
        <color rgb="FF000000"/>
        <rFont val="Calibri"/>
      </rPr>
      <t xml:space="preserve">
</t>
    </r>
    <r>
      <rPr>
        <sz val="11"/>
        <color rgb="FF000000"/>
        <rFont val="Calibri"/>
      </rPr>
      <t>- Both the port and interface the service is listening on are approved by local site policy.</t>
    </r>
    <r>
      <rPr>
        <sz val="11"/>
        <color rgb="FF000000"/>
        <rFont val="Calibri"/>
      </rPr>
      <t xml:space="preserve">
</t>
    </r>
    <r>
      <rPr>
        <sz val="11"/>
        <color rgb="FF000000"/>
        <rFont val="Calibri"/>
      </rPr>
      <t>- If a listed service is not required:</t>
    </r>
    <r>
      <rPr>
        <sz val="11"/>
        <color rgb="FF000000"/>
        <rFont val="Calibri"/>
      </rPr>
      <t xml:space="preserve">
</t>
    </r>
    <r>
      <rPr>
        <sz val="11"/>
        <color rgb="FF000000"/>
        <rFont val="Calibri"/>
      </rPr>
      <t>- Remove the package containing the service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the service's package is required for a dependency, stop and mask the service and/or socket</t>
    </r>
  </si>
  <si>
    <t>Configure Client Services</t>
  </si>
  <si>
    <t>2.2.1</t>
  </si>
  <si>
    <r>
      <rPr>
        <sz val="11"/>
        <rFont val="Calibri"/>
      </rPr>
      <t>Ensure ftp client is not installed</t>
    </r>
  </si>
  <si>
    <r>
      <rPr>
        <sz val="11"/>
        <color rgb="FF000000"/>
        <rFont val="Calibri"/>
      </rPr>
      <t xml:space="preserve">Run the following command to remove </t>
    </r>
    <r>
      <rPr>
        <b/>
        <sz val="11"/>
        <color rgb="FF000000"/>
        <rFont val="Calibri"/>
      </rPr>
      <t>ftp</t>
    </r>
    <r>
      <rPr>
        <sz val="11"/>
        <color rgb="FF000000"/>
        <rFont val="Calibri"/>
      </rPr>
      <t>:</t>
    </r>
    <r>
      <rPr>
        <sz val="11"/>
        <color rgb="FF000000"/>
        <rFont val="Calibri"/>
      </rPr>
      <t xml:space="preserve">
</t>
    </r>
    <r>
      <rPr>
        <sz val="11"/>
        <color rgb="FF006096"/>
        <rFont val="Roboto Condensed"/>
      </rPr>
      <t># dnf remove ftp</t>
    </r>
    <r>
      <rPr>
        <sz val="11"/>
        <color rgb="FF006096"/>
        <rFont val="Roboto Condensed"/>
      </rPr>
      <t xml:space="preserve">
</t>
    </r>
  </si>
  <si>
    <r>
      <rPr>
        <sz val="11"/>
        <color rgb="FF000000"/>
        <rFont val="Calibri"/>
      </rPr>
      <t xml:space="preserve">Run the following command to verify </t>
    </r>
    <r>
      <rPr>
        <b/>
        <sz val="11"/>
        <color rgb="FF000000"/>
        <rFont val="Calibri"/>
      </rPr>
      <t>ftp</t>
    </r>
    <r>
      <rPr>
        <sz val="11"/>
        <color rgb="FF000000"/>
        <rFont val="Calibri"/>
      </rPr>
      <t xml:space="preserve"> is not installed:</t>
    </r>
    <r>
      <rPr>
        <sz val="11"/>
        <color rgb="FF000000"/>
        <rFont val="Calibri"/>
      </rPr>
      <t xml:space="preserve">
</t>
    </r>
    <r>
      <rPr>
        <sz val="11"/>
        <color rgb="FF006096"/>
        <rFont val="Roboto Condensed"/>
      </rPr>
      <t># rpm -q ftp</t>
    </r>
    <r>
      <rPr>
        <sz val="11"/>
        <color rgb="FF006096"/>
        <rFont val="Roboto Condensed"/>
      </rPr>
      <t xml:space="preserve">
</t>
    </r>
    <r>
      <rPr>
        <sz val="11"/>
        <color rgb="FF006096"/>
        <rFont val="Roboto Condensed"/>
      </rPr>
      <t>package ftp is not installed</t>
    </r>
    <r>
      <rPr>
        <sz val="11"/>
        <color rgb="FF006096"/>
        <rFont val="Roboto Condensed"/>
      </rPr>
      <t xml:space="preserve">
</t>
    </r>
  </si>
  <si>
    <t>2.2.2</t>
  </si>
  <si>
    <r>
      <rPr>
        <sz val="11"/>
        <rFont val="Calibri"/>
      </rPr>
      <t>Ensure ldap client is not installed</t>
    </r>
  </si>
  <si>
    <r>
      <rPr>
        <sz val="11"/>
        <color rgb="FF000000"/>
        <rFont val="Calibri"/>
      </rPr>
      <t xml:space="preserve">Run the following command to remove the </t>
    </r>
    <r>
      <rPr>
        <b/>
        <sz val="11"/>
        <color rgb="FF000000"/>
        <rFont val="Calibri"/>
      </rPr>
      <t>openldap-clients</t>
    </r>
    <r>
      <rPr>
        <sz val="11"/>
        <color rgb="FF000000"/>
        <rFont val="Calibri"/>
      </rPr>
      <t xml:space="preserve"> package:</t>
    </r>
    <r>
      <rPr>
        <sz val="11"/>
        <color rgb="FF000000"/>
        <rFont val="Calibri"/>
      </rPr>
      <t xml:space="preserve">
</t>
    </r>
    <r>
      <rPr>
        <sz val="11"/>
        <color rgb="FF006096"/>
        <rFont val="Roboto Condensed"/>
      </rPr>
      <t># dnf remove openldap-clients</t>
    </r>
    <r>
      <rPr>
        <sz val="11"/>
        <color rgb="FF006096"/>
        <rFont val="Roboto Condensed"/>
      </rPr>
      <t xml:space="preserve">
</t>
    </r>
  </si>
  <si>
    <r>
      <rPr>
        <sz val="11"/>
        <color rgb="FF000000"/>
        <rFont val="Calibri"/>
      </rPr>
      <t>The Lightweight Directory Access Protocol (LDAP) was introduced as a replacement for NIS/YP. It is a service that provides a method for looking up information from a central database.</t>
    </r>
  </si>
  <si>
    <r>
      <rPr>
        <sz val="11"/>
        <color rgb="FF000000"/>
        <rFont val="Calibri"/>
      </rPr>
      <t>Removing the LDAP client will prevent or inhibit using LDAP for authentication in your environment.</t>
    </r>
  </si>
  <si>
    <r>
      <rPr>
        <sz val="11"/>
        <color rgb="FF000000"/>
        <rFont val="Calibri"/>
      </rPr>
      <t xml:space="preserve">Run the following command to verify that the </t>
    </r>
    <r>
      <rPr>
        <b/>
        <sz val="11"/>
        <color rgb="FF000000"/>
        <rFont val="Calibri"/>
      </rPr>
      <t>openldap-clients</t>
    </r>
    <r>
      <rPr>
        <sz val="11"/>
        <color rgb="FF000000"/>
        <rFont val="Calibri"/>
      </rPr>
      <t xml:space="preserve"> package is not installed:</t>
    </r>
    <r>
      <rPr>
        <sz val="11"/>
        <color rgb="FF000000"/>
        <rFont val="Calibri"/>
      </rPr>
      <t xml:space="preserve">
</t>
    </r>
    <r>
      <rPr>
        <sz val="11"/>
        <color rgb="FF006096"/>
        <rFont val="Roboto Condensed"/>
      </rPr>
      <t># rpm -q openldap-clients</t>
    </r>
    <r>
      <rPr>
        <sz val="11"/>
        <color rgb="FF006096"/>
        <rFont val="Roboto Condensed"/>
      </rPr>
      <t xml:space="preserve">
</t>
    </r>
    <r>
      <rPr>
        <sz val="11"/>
        <color rgb="FF006096"/>
        <rFont val="Roboto Condensed"/>
      </rPr>
      <t>package openldap-clients is not installed</t>
    </r>
    <r>
      <rPr>
        <sz val="11"/>
        <color rgb="FF006096"/>
        <rFont val="Roboto Condensed"/>
      </rPr>
      <t xml:space="preserve">
</t>
    </r>
  </si>
  <si>
    <t>2.2.3</t>
  </si>
  <si>
    <r>
      <rPr>
        <sz val="11"/>
        <rFont val="Calibri"/>
      </rPr>
      <t>Ensure nis client is not installed</t>
    </r>
  </si>
  <si>
    <r>
      <rPr>
        <sz val="11"/>
        <color rgb="FF000000"/>
        <rFont val="Calibri"/>
      </rPr>
      <t>Run the following command to remove the ypbind package:</t>
    </r>
    <r>
      <rPr>
        <sz val="11"/>
        <color rgb="FF000000"/>
        <rFont val="Calibri"/>
      </rPr>
      <t xml:space="preserve">
</t>
    </r>
    <r>
      <rPr>
        <sz val="11"/>
        <color rgb="FF006096"/>
        <rFont val="Roboto Condensed"/>
      </rPr>
      <t># dnf remove ypbind</t>
    </r>
    <r>
      <rPr>
        <sz val="11"/>
        <color rgb="FF006096"/>
        <rFont val="Roboto Condensed"/>
      </rPr>
      <t xml:space="preserve">
</t>
    </r>
  </si>
  <si>
    <r>
      <rPr>
        <sz val="11"/>
        <color rgb="FF000000"/>
        <rFont val="Calibri"/>
      </rPr>
      <t>Many insecure service clients are used as troubleshooting tools and in testing environments. Uninstalling them can inhibit capability to test and troubleshoot. If they are required it is advisable to remove the clients after use to prevent accidental or intentional misuse.</t>
    </r>
  </si>
  <si>
    <r>
      <rPr>
        <sz val="11"/>
        <color rgb="FF000000"/>
        <rFont val="Calibri"/>
      </rPr>
      <t xml:space="preserve">Run the following command to verify that the </t>
    </r>
    <r>
      <rPr>
        <b/>
        <sz val="11"/>
        <color rgb="FF000000"/>
        <rFont val="Calibri"/>
      </rPr>
      <t>ypbind</t>
    </r>
    <r>
      <rPr>
        <sz val="11"/>
        <color rgb="FF000000"/>
        <rFont val="Calibri"/>
      </rPr>
      <t xml:space="preserve"> package is not installed:</t>
    </r>
    <r>
      <rPr>
        <sz val="11"/>
        <color rgb="FF000000"/>
        <rFont val="Calibri"/>
      </rPr>
      <t xml:space="preserve">
</t>
    </r>
    <r>
      <rPr>
        <sz val="11"/>
        <color rgb="FF006096"/>
        <rFont val="Roboto Condensed"/>
      </rPr>
      <t># rpm -q ypbind</t>
    </r>
    <r>
      <rPr>
        <sz val="11"/>
        <color rgb="FF006096"/>
        <rFont val="Roboto Condensed"/>
      </rPr>
      <t xml:space="preserve">
</t>
    </r>
    <r>
      <rPr>
        <sz val="11"/>
        <color rgb="FF006096"/>
        <rFont val="Roboto Condensed"/>
      </rPr>
      <t>package ypbind is not installed</t>
    </r>
    <r>
      <rPr>
        <sz val="11"/>
        <color rgb="FF006096"/>
        <rFont val="Roboto Condensed"/>
      </rPr>
      <t xml:space="preserve">
</t>
    </r>
  </si>
  <si>
    <t>2.2.4</t>
  </si>
  <si>
    <r>
      <rPr>
        <sz val="11"/>
        <rFont val="Calibri"/>
      </rPr>
      <t>Ensure telnet client is not installed</t>
    </r>
  </si>
  <si>
    <r>
      <rPr>
        <sz val="11"/>
        <color rgb="FF000000"/>
        <rFont val="Calibri"/>
      </rPr>
      <t xml:space="preserve">Run the following command to remove the </t>
    </r>
    <r>
      <rPr>
        <b/>
        <sz val="11"/>
        <color rgb="FF000000"/>
        <rFont val="Calibri"/>
      </rPr>
      <t>telnet</t>
    </r>
    <r>
      <rPr>
        <sz val="11"/>
        <color rgb="FF000000"/>
        <rFont val="Calibri"/>
      </rPr>
      <t xml:space="preserve"> package:</t>
    </r>
    <r>
      <rPr>
        <sz val="11"/>
        <color rgb="FF000000"/>
        <rFont val="Calibri"/>
      </rPr>
      <t xml:space="preserve">
</t>
    </r>
    <r>
      <rPr>
        <sz val="11"/>
        <color rgb="FF006096"/>
        <rFont val="Roboto Condensed"/>
      </rPr>
      <t># dnf remove telnet</t>
    </r>
    <r>
      <rPr>
        <sz val="11"/>
        <color rgb="FF006096"/>
        <rFont val="Roboto Condensed"/>
      </rPr>
      <t xml:space="preserve">
</t>
    </r>
  </si>
  <si>
    <r>
      <rPr>
        <sz val="11"/>
        <color rgb="FF000000"/>
        <rFont val="Calibri"/>
      </rPr>
      <t xml:space="preserve">The </t>
    </r>
    <r>
      <rPr>
        <b/>
        <sz val="11"/>
        <color rgb="FF000000"/>
        <rFont val="Calibri"/>
      </rPr>
      <t>telnet</t>
    </r>
    <r>
      <rPr>
        <sz val="11"/>
        <color rgb="FF000000"/>
        <rFont val="Calibri"/>
      </rPr>
      <t xml:space="preserve"> package contains the </t>
    </r>
    <r>
      <rPr>
        <b/>
        <sz val="11"/>
        <color rgb="FF000000"/>
        <rFont val="Calibri"/>
      </rPr>
      <t>telnet</t>
    </r>
    <r>
      <rPr>
        <sz val="11"/>
        <color rgb="FF000000"/>
        <rFont val="Calibri"/>
      </rPr>
      <t xml:space="preserve"> client, which allows users to start connections to other systems via the telnet protocol.</t>
    </r>
  </si>
  <si>
    <r>
      <rPr>
        <sz val="11"/>
        <color rgb="FF000000"/>
        <rFont val="Calibri"/>
      </rPr>
      <t xml:space="preserve">Run the following command to verify that the </t>
    </r>
    <r>
      <rPr>
        <b/>
        <sz val="11"/>
        <color rgb="FF000000"/>
        <rFont val="Calibri"/>
      </rPr>
      <t>telnet</t>
    </r>
    <r>
      <rPr>
        <sz val="11"/>
        <color rgb="FF000000"/>
        <rFont val="Calibri"/>
      </rPr>
      <t xml:space="preserve"> package is not installed:</t>
    </r>
    <r>
      <rPr>
        <sz val="11"/>
        <color rgb="FF000000"/>
        <rFont val="Calibri"/>
      </rPr>
      <t xml:space="preserve">
</t>
    </r>
    <r>
      <rPr>
        <sz val="11"/>
        <color rgb="FF006096"/>
        <rFont val="Roboto Condensed"/>
      </rPr>
      <t># rpm -q telnet</t>
    </r>
    <r>
      <rPr>
        <sz val="11"/>
        <color rgb="FF006096"/>
        <rFont val="Roboto Condensed"/>
      </rPr>
      <t xml:space="preserve">
</t>
    </r>
    <r>
      <rPr>
        <sz val="11"/>
        <color rgb="FF006096"/>
        <rFont val="Roboto Condensed"/>
      </rPr>
      <t>package telnet is not installed</t>
    </r>
    <r>
      <rPr>
        <sz val="11"/>
        <color rgb="FF006096"/>
        <rFont val="Roboto Condensed"/>
      </rPr>
      <t xml:space="preserve">
</t>
    </r>
  </si>
  <si>
    <t>2.2.5</t>
  </si>
  <si>
    <r>
      <rPr>
        <sz val="11"/>
        <rFont val="Calibri"/>
      </rPr>
      <t>Ensure tftp client is not installed</t>
    </r>
  </si>
  <si>
    <r>
      <rPr>
        <sz val="11"/>
        <color rgb="FF000000"/>
        <rFont val="Calibri"/>
      </rPr>
      <t xml:space="preserve">Run the following command to remove </t>
    </r>
    <r>
      <rPr>
        <b/>
        <sz val="11"/>
        <color rgb="FF000000"/>
        <rFont val="Calibri"/>
      </rPr>
      <t>tftp</t>
    </r>
    <r>
      <rPr>
        <sz val="11"/>
        <color rgb="FF000000"/>
        <rFont val="Calibri"/>
      </rPr>
      <t>:</t>
    </r>
    <r>
      <rPr>
        <sz val="11"/>
        <color rgb="FF000000"/>
        <rFont val="Calibri"/>
      </rPr>
      <t xml:space="preserve">
</t>
    </r>
    <r>
      <rPr>
        <sz val="11"/>
        <color rgb="FF006096"/>
        <rFont val="Roboto Condensed"/>
      </rPr>
      <t># dnf remove tftp</t>
    </r>
    <r>
      <rPr>
        <sz val="11"/>
        <color rgb="FF006096"/>
        <rFont val="Roboto Condensed"/>
      </rPr>
      <t xml:space="preserve">
</t>
    </r>
  </si>
  <si>
    <r>
      <rPr>
        <sz val="11"/>
        <color rgb="FF000000"/>
        <rFont val="Calibri"/>
      </rPr>
      <t xml:space="preserve">Run the following command to verify </t>
    </r>
    <r>
      <rPr>
        <b/>
        <sz val="11"/>
        <color rgb="FF000000"/>
        <rFont val="Calibri"/>
      </rPr>
      <t>tftp</t>
    </r>
    <r>
      <rPr>
        <sz val="11"/>
        <color rgb="FF000000"/>
        <rFont val="Calibri"/>
      </rPr>
      <t xml:space="preserve"> is not installed:</t>
    </r>
    <r>
      <rPr>
        <sz val="11"/>
        <color rgb="FF000000"/>
        <rFont val="Calibri"/>
      </rPr>
      <t xml:space="preserve">
</t>
    </r>
    <r>
      <rPr>
        <sz val="11"/>
        <color rgb="FF006096"/>
        <rFont val="Roboto Condensed"/>
      </rPr>
      <t># rpm -q tftp</t>
    </r>
    <r>
      <rPr>
        <sz val="11"/>
        <color rgb="FF006096"/>
        <rFont val="Roboto Condensed"/>
      </rPr>
      <t xml:space="preserve">
</t>
    </r>
    <r>
      <rPr>
        <sz val="11"/>
        <color rgb="FF006096"/>
        <rFont val="Roboto Condensed"/>
      </rPr>
      <t>package tftp is not installed</t>
    </r>
    <r>
      <rPr>
        <sz val="11"/>
        <color rgb="FF006096"/>
        <rFont val="Roboto Condensed"/>
      </rPr>
      <t xml:space="preserve">
</t>
    </r>
  </si>
  <si>
    <t>Configure Time Synchronization</t>
  </si>
  <si>
    <t>2.3.1</t>
  </si>
  <si>
    <r>
      <rPr>
        <sz val="11"/>
        <rFont val="Calibri"/>
      </rPr>
      <t>Ensure time synchronization is in use</t>
    </r>
  </si>
  <si>
    <r>
      <rPr>
        <sz val="11"/>
        <color rgb="FF000000"/>
        <rFont val="Calibri"/>
      </rPr>
      <t xml:space="preserve">Run the following command to install </t>
    </r>
    <r>
      <rPr>
        <b/>
        <sz val="11"/>
        <color rgb="FF000000"/>
        <rFont val="Calibri"/>
      </rPr>
      <t>chrony</t>
    </r>
    <r>
      <rPr>
        <sz val="11"/>
        <color rgb="FF000000"/>
        <rFont val="Calibri"/>
      </rPr>
      <t>:</t>
    </r>
    <r>
      <rPr>
        <sz val="11"/>
        <color rgb="FF000000"/>
        <rFont val="Calibri"/>
      </rPr>
      <t xml:space="preserve">
</t>
    </r>
    <r>
      <rPr>
        <sz val="11"/>
        <color rgb="FF006096"/>
        <rFont val="Roboto Condensed"/>
      </rPr>
      <t># dnf install chrony</t>
    </r>
    <r>
      <rPr>
        <sz val="11"/>
        <color rgb="FF006096"/>
        <rFont val="Roboto Condensed"/>
      </rPr>
      <t xml:space="preserve">
</t>
    </r>
  </si>
  <si>
    <r>
      <rPr>
        <sz val="11"/>
        <color rgb="FF000000"/>
        <rFont val="Calibri"/>
      </rPr>
      <t>System time should be synchronized between all systems in an environment. This is typically done by establishing an authoritative time server or set of servers and having all systems synchronize their clocks to them.</t>
    </r>
    <r>
      <rPr>
        <sz val="11"/>
        <color rgb="FF000000"/>
        <rFont val="Calibri"/>
      </rPr>
      <t xml:space="preserve">
</t>
    </r>
    <r>
      <rPr>
        <b/>
        <sz val="11"/>
        <color rgb="FF000000"/>
        <rFont val="Calibri"/>
      </rPr>
      <t>Note:</t>
    </r>
    <r>
      <rPr>
        <sz val="11"/>
        <color rgb="FF000000"/>
        <rFont val="Calibri"/>
      </rPr>
      <t xml:space="preserve"> If another method for time synchronization is being used, this section may be skipped.</t>
    </r>
  </si>
  <si>
    <r>
      <rPr>
        <sz val="11"/>
        <color rgb="FF000000"/>
        <rFont val="Calibri"/>
      </rPr>
      <t xml:space="preserve">Run the following commands to verify that </t>
    </r>
    <r>
      <rPr>
        <b/>
        <sz val="11"/>
        <color rgb="FF000000"/>
        <rFont val="Calibri"/>
      </rPr>
      <t>chrony</t>
    </r>
    <r>
      <rPr>
        <sz val="11"/>
        <color rgb="FF000000"/>
        <rFont val="Calibri"/>
      </rPr>
      <t xml:space="preserve"> is installed:</t>
    </r>
    <r>
      <rPr>
        <sz val="11"/>
        <color rgb="FF000000"/>
        <rFont val="Calibri"/>
      </rPr>
      <t xml:space="preserve">
</t>
    </r>
    <r>
      <rPr>
        <sz val="11"/>
        <color rgb="FF006096"/>
        <rFont val="Roboto Condensed"/>
      </rPr>
      <t># rpm -q chrony</t>
    </r>
    <r>
      <rPr>
        <sz val="11"/>
        <color rgb="FF006096"/>
        <rFont val="Roboto Condensed"/>
      </rPr>
      <t xml:space="preserve">
</t>
    </r>
    <r>
      <rPr>
        <sz val="11"/>
        <color rgb="FF006096"/>
        <rFont val="Roboto Condensed"/>
      </rPr>
      <t>chrony-&lt;version&gt;</t>
    </r>
    <r>
      <rPr>
        <sz val="11"/>
        <color rgb="FF006096"/>
        <rFont val="Roboto Condensed"/>
      </rPr>
      <t xml:space="preserve">
</t>
    </r>
  </si>
  <si>
    <t>2.3.2</t>
  </si>
  <si>
    <r>
      <rPr>
        <sz val="11"/>
        <rFont val="Calibri"/>
      </rPr>
      <t>Ensure chrony is configured</t>
    </r>
  </si>
  <si>
    <r>
      <rPr>
        <sz val="11"/>
        <color rgb="FF000000"/>
        <rFont val="Calibri"/>
      </rPr>
      <t xml:space="preserve">Add or edit server or pool lines to </t>
    </r>
    <r>
      <rPr>
        <b/>
        <sz val="11"/>
        <color rgb="FF000000"/>
        <rFont val="Calibri"/>
      </rPr>
      <t>/etc/chrony.conf</t>
    </r>
    <r>
      <rPr>
        <sz val="11"/>
        <color rgb="FF000000"/>
        <rFont val="Calibri"/>
      </rPr>
      <t xml:space="preserve"> or a file in the </t>
    </r>
    <r>
      <rPr>
        <b/>
        <sz val="11"/>
        <color rgb="FF000000"/>
        <rFont val="Calibri"/>
      </rPr>
      <t>/etc/chrony.d</t>
    </r>
    <r>
      <rPr>
        <sz val="11"/>
        <color rgb="FF000000"/>
        <rFont val="Calibri"/>
      </rPr>
      <t xml:space="preserve"> directory as appropriate: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server &lt;remote-server&gt;</t>
    </r>
    <r>
      <rPr>
        <sz val="11"/>
        <color rgb="FF006096"/>
        <rFont val="Roboto Condensed"/>
      </rPr>
      <t xml:space="preserve">
</t>
    </r>
  </si>
  <si>
    <r>
      <rPr>
        <b/>
        <sz val="11"/>
        <color rgb="FF000000"/>
        <rFont val="Calibri"/>
      </rPr>
      <t>chrony</t>
    </r>
    <r>
      <rPr>
        <sz val="11"/>
        <color rgb="FF000000"/>
        <rFont val="Calibri"/>
      </rPr>
      <t xml:space="preserve"> is a daemon which implements the Network Time Protocol (NTP) and is designed to synchronize system clocks across a variety of systems and use a source that is highly accurate. More information on </t>
    </r>
    <r>
      <rPr>
        <b/>
        <sz val="11"/>
        <color rgb="FF000000"/>
        <rFont val="Calibri"/>
      </rPr>
      <t>chrony</t>
    </r>
    <r>
      <rPr>
        <sz val="11"/>
        <color rgb="FF000000"/>
        <rFont val="Calibri"/>
      </rPr>
      <t xml:space="preserve"> can be found at </t>
    </r>
    <r>
      <rPr>
        <sz val="11"/>
        <color rgb="FF0000FF"/>
        <rFont val="Calibri"/>
      </rPr>
      <t>http://chrony.tuxfamily.org/</t>
    </r>
    <r>
      <rPr>
        <sz val="11"/>
        <color rgb="FF000000"/>
        <rFont val="Calibri"/>
      </rPr>
      <t xml:space="preserve">. </t>
    </r>
    <r>
      <rPr>
        <b/>
        <sz val="11"/>
        <color rgb="FF000000"/>
        <rFont val="Calibri"/>
      </rPr>
      <t>chrony</t>
    </r>
    <r>
      <rPr>
        <sz val="11"/>
        <color rgb="FF000000"/>
        <rFont val="Calibri"/>
      </rPr>
      <t xml:space="preserve"> can be configured to be a client and/or a server.</t>
    </r>
  </si>
  <si>
    <r>
      <rPr>
        <sz val="11"/>
        <color rgb="FF000000"/>
        <rFont val="Calibri"/>
      </rPr>
      <t>Run the following command and verify remote server is configured properly:</t>
    </r>
    <r>
      <rPr>
        <sz val="11"/>
        <color rgb="FF000000"/>
        <rFont val="Calibri"/>
      </rPr>
      <t xml:space="preserve">
</t>
    </r>
    <r>
      <rPr>
        <sz val="11"/>
        <color rgb="FF006096"/>
        <rFont val="Roboto Condensed"/>
      </rPr>
      <t># grep -Prs -- '^\h*(server|pool)\h+[^#\n\r]+' /etc/chrony.conf /etc/chrony.d/</t>
    </r>
    <r>
      <rPr>
        <sz val="11"/>
        <color rgb="FF006096"/>
        <rFont val="Roboto Condensed"/>
      </rPr>
      <t xml:space="preserve">
</t>
    </r>
    <r>
      <rPr>
        <sz val="11"/>
        <color rgb="FF006096"/>
        <rFont val="Roboto Condensed"/>
      </rPr>
      <t>server &lt;remote-server&gt;</t>
    </r>
    <r>
      <rPr>
        <sz val="11"/>
        <color rgb="FF006096"/>
        <rFont val="Roboto Condensed"/>
      </rPr>
      <t xml:space="preserve">
</t>
    </r>
    <r>
      <rPr>
        <sz val="11"/>
        <color rgb="FF000000"/>
        <rFont val="Calibri"/>
      </rPr>
      <t xml:space="preserve">
</t>
    </r>
    <r>
      <rPr>
        <sz val="11"/>
        <color rgb="FF000000"/>
        <rFont val="Calibri"/>
      </rPr>
      <t>Multiple servers may be configured.</t>
    </r>
  </si>
  <si>
    <t>2.3.3</t>
  </si>
  <si>
    <r>
      <rPr>
        <sz val="11"/>
        <rFont val="Calibri"/>
      </rPr>
      <t>Ensure chrony is not run as the root user</t>
    </r>
  </si>
  <si>
    <r>
      <rPr>
        <sz val="11"/>
        <color rgb="FF000000"/>
        <rFont val="Calibri"/>
      </rPr>
      <t xml:space="preserve">Edit the file </t>
    </r>
    <r>
      <rPr>
        <b/>
        <sz val="11"/>
        <color rgb="FF000000"/>
        <rFont val="Calibri"/>
      </rPr>
      <t>/etc/sysconfig/chronyd</t>
    </r>
    <r>
      <rPr>
        <sz val="11"/>
        <color rgb="FF000000"/>
        <rFont val="Calibri"/>
      </rPr>
      <t xml:space="preserve"> and add or modify the following line to remove "</t>
    </r>
    <r>
      <rPr>
        <b/>
        <sz val="11"/>
        <color rgb="FF000000"/>
        <rFont val="Calibri"/>
      </rPr>
      <t>-u root</t>
    </r>
    <r>
      <rPr>
        <sz val="11"/>
        <color rgb="FF000000"/>
        <rFont val="Calibri"/>
      </rPr>
      <t xml:space="preserve">" from any </t>
    </r>
    <r>
      <rPr>
        <b/>
        <sz val="11"/>
        <color rgb="FF000000"/>
        <rFont val="Calibri"/>
      </rPr>
      <t>OPTIONS=</t>
    </r>
    <r>
      <rPr>
        <sz val="11"/>
        <color rgb="FF000000"/>
        <rFont val="Calibri"/>
      </rPr>
      <t xml:space="preserve"> argument: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OPTIONS="-F 2"</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chronyd.service</t>
    </r>
    <r>
      <rPr>
        <sz val="11"/>
        <color rgb="FF000000"/>
        <rFont val="Calibri"/>
      </rPr>
      <t xml:space="preserve"> configuration:</t>
    </r>
    <r>
      <rPr>
        <sz val="11"/>
        <color rgb="FF000000"/>
        <rFont val="Calibri"/>
      </rPr>
      <t xml:space="preserve">
</t>
    </r>
    <r>
      <rPr>
        <sz val="11"/>
        <color rgb="FF006096"/>
        <rFont val="Roboto Condensed"/>
      </rPr>
      <t># systemctl reload-or-restart chronyd.service</t>
    </r>
    <r>
      <rPr>
        <sz val="11"/>
        <color rgb="FF006096"/>
        <rFont val="Roboto Condensed"/>
      </rPr>
      <t xml:space="preserve">
</t>
    </r>
  </si>
  <si>
    <r>
      <rPr>
        <sz val="11"/>
        <color rgb="FF000000"/>
        <rFont val="Calibri"/>
      </rPr>
      <t xml:space="preserve">The file </t>
    </r>
    <r>
      <rPr>
        <b/>
        <sz val="11"/>
        <color rgb="FF000000"/>
        <rFont val="Calibri"/>
      </rPr>
      <t>/etc/sysconfig/chronyd</t>
    </r>
    <r>
      <rPr>
        <sz val="11"/>
        <color rgb="FF000000"/>
        <rFont val="Calibri"/>
      </rPr>
      <t xml:space="preserve"> allows configuration of options for </t>
    </r>
    <r>
      <rPr>
        <b/>
        <sz val="11"/>
        <color rgb="FF000000"/>
        <rFont val="Calibri"/>
      </rPr>
      <t>chrony</t>
    </r>
    <r>
      <rPr>
        <sz val="11"/>
        <color rgb="FF000000"/>
        <rFont val="Calibri"/>
      </rPr>
      <t xml:space="preserve"> to include the user </t>
    </r>
    <r>
      <rPr>
        <b/>
        <sz val="11"/>
        <color rgb="FF000000"/>
        <rFont val="Calibri"/>
      </rPr>
      <t>chrony</t>
    </r>
    <r>
      <rPr>
        <sz val="11"/>
        <color rgb="FF000000"/>
        <rFont val="Calibri"/>
      </rPr>
      <t xml:space="preserve"> is run as.  By default, this is set to the user </t>
    </r>
    <r>
      <rPr>
        <b/>
        <sz val="11"/>
        <color rgb="FF000000"/>
        <rFont val="Calibri"/>
      </rPr>
      <t>chrony</t>
    </r>
  </si>
  <si>
    <r>
      <rPr>
        <sz val="11"/>
        <color rgb="FF000000"/>
        <rFont val="Calibri"/>
      </rPr>
      <t xml:space="preserve">Run the following command to verify that </t>
    </r>
    <r>
      <rPr>
        <b/>
        <sz val="11"/>
        <color rgb="FF000000"/>
        <rFont val="Calibri"/>
      </rPr>
      <t>chrony</t>
    </r>
    <r>
      <rPr>
        <sz val="11"/>
        <color rgb="FF000000"/>
        <rFont val="Calibri"/>
      </rPr>
      <t xml:space="preserve"> isn't configured to run as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grep -Psi -- '^\h*OPTIONS=\"?\h*([^#\n\r]+\h+)?-u\h+root\b' /etc/sysconfig/chronyd</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</si>
  <si>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OPTIONS="-F 2"</t>
    </r>
  </si>
  <si>
    <t>Configure cron</t>
  </si>
  <si>
    <t>2.4.1.1</t>
  </si>
  <si>
    <r>
      <rPr>
        <sz val="11"/>
        <rFont val="Calibri"/>
      </rPr>
      <t>Ensure cron daemon is enabled and active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</si>
  <si>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cron</t>
    </r>
    <r>
      <rPr>
        <sz val="11"/>
        <color rgb="FF000000"/>
        <rFont val="Calibri"/>
      </rPr>
      <t>:</t>
    </r>
    <r>
      <rPr>
        <sz val="11"/>
        <color rgb="FF000000"/>
        <rFont val="Calibri"/>
      </rPr>
      <t xml:space="preserve">
</t>
    </r>
    <r>
      <rPr>
        <sz val="11"/>
        <color rgb="FF006096"/>
        <rFont val="Roboto Condensed"/>
      </rPr>
      <t># systemctl unmask "$(systemctl list-unit-files | awk '$1~/^crond?\.service/{print $1}')"</t>
    </r>
    <r>
      <rPr>
        <sz val="11"/>
        <color rgb="FF006096"/>
        <rFont val="Roboto Condensed"/>
      </rPr>
      <t xml:space="preserve">
</t>
    </r>
    <r>
      <rPr>
        <sz val="11"/>
        <color rgb="FF006096"/>
        <rFont val="Roboto Condensed"/>
      </rPr>
      <t># systemctl --now enable "$(systemctl list-unit-files | awk '$1~/^crond?\.service/{print $1}')"</t>
    </r>
    <r>
      <rPr>
        <sz val="11"/>
        <color rgb="FF006096"/>
        <rFont val="Roboto Condensed"/>
      </rPr>
      <t xml:space="preserve">
</t>
    </r>
  </si>
  <si>
    <r>
      <rPr>
        <sz val="11"/>
        <color rgb="FF000000"/>
        <rFont val="Calibri"/>
      </rPr>
      <t xml:space="preserve">The </t>
    </r>
    <r>
      <rPr>
        <b/>
        <sz val="11"/>
        <color rgb="FF000000"/>
        <rFont val="Calibri"/>
      </rPr>
      <t>cron</t>
    </r>
    <r>
      <rPr>
        <sz val="11"/>
        <color rgb="FF000000"/>
        <rFont val="Calibri"/>
      </rPr>
      <t xml:space="preserve"> daemon is used to execute batch jobs on the system.</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</si>
  <si>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cron</t>
    </r>
    <r>
      <rPr>
        <sz val="11"/>
        <color rgb="FF000000"/>
        <rFont val="Calibri"/>
      </rPr>
      <t xml:space="preserve"> is enabled:</t>
    </r>
    <r>
      <rPr>
        <sz val="11"/>
        <color rgb="FF000000"/>
        <rFont val="Calibri"/>
      </rPr>
      <t xml:space="preserve">
</t>
    </r>
    <r>
      <rPr>
        <sz val="11"/>
        <color rgb="FF006096"/>
        <rFont val="Roboto Condensed"/>
      </rPr>
      <t># systemctl list-unit-files | awk '$1~/^crond?\.service/{print $2}'</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cron</t>
    </r>
    <r>
      <rPr>
        <sz val="11"/>
        <color rgb="FF000000"/>
        <rFont val="Calibri"/>
      </rPr>
      <t xml:space="preserve"> is active:</t>
    </r>
    <r>
      <rPr>
        <sz val="11"/>
        <color rgb="FF000000"/>
        <rFont val="Calibri"/>
      </rPr>
      <t xml:space="preserve">
</t>
    </r>
    <r>
      <rPr>
        <sz val="11"/>
        <color rgb="FF006096"/>
        <rFont val="Roboto Condensed"/>
      </rPr>
      <t># systemctl list-units | awk '$1~/^crond?\.service/{print $3}'</t>
    </r>
    <r>
      <rPr>
        <sz val="11"/>
        <color rgb="FF006096"/>
        <rFont val="Roboto Condensed"/>
      </rPr>
      <t xml:space="preserve">
</t>
    </r>
    <r>
      <rPr>
        <sz val="11"/>
        <color rgb="FF006096"/>
        <rFont val="Roboto Condensed"/>
      </rPr>
      <t>active</t>
    </r>
    <r>
      <rPr>
        <sz val="11"/>
        <color rgb="FF006096"/>
        <rFont val="Roboto Condensed"/>
      </rPr>
      <t xml:space="preserve">
</t>
    </r>
  </si>
  <si>
    <t>2.4.1.2</t>
  </si>
  <si>
    <r>
      <rPr>
        <sz val="11"/>
        <rFont val="Calibri"/>
      </rPr>
      <t>Ensure permissions on /etc/crontab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</si>
  <si>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
    </r>
    <r>
      <rPr>
        <b/>
        <sz val="11"/>
        <color rgb="FF000000"/>
        <rFont val="Calibri"/>
      </rPr>
      <t>/etc/crontab</t>
    </r>
    <r>
      <rPr>
        <sz val="11"/>
        <color rgb="FF000000"/>
        <rFont val="Calibri"/>
      </rPr>
      <t>:</t>
    </r>
    <r>
      <rPr>
        <sz val="11"/>
        <color rgb="FF000000"/>
        <rFont val="Calibri"/>
      </rPr>
      <t xml:space="preserve">
</t>
    </r>
    <r>
      <rPr>
        <sz val="11"/>
        <color rgb="FF006096"/>
        <rFont val="Roboto Condensed"/>
      </rPr>
      <t># chown root:root /etc/crontab</t>
    </r>
    <r>
      <rPr>
        <sz val="11"/>
        <color rgb="FF006096"/>
        <rFont val="Roboto Condensed"/>
      </rPr>
      <t xml:space="preserve">
</t>
    </r>
    <r>
      <rPr>
        <sz val="11"/>
        <color rgb="FF006096"/>
        <rFont val="Roboto Condensed"/>
      </rPr>
      <t># chmod og-rwx /etc/crontab</t>
    </r>
    <r>
      <rPr>
        <sz val="11"/>
        <color rgb="FF006096"/>
        <rFont val="Roboto Condensed"/>
      </rPr>
      <t xml:space="preserve">
</t>
    </r>
  </si>
  <si>
    <r>
      <rPr>
        <sz val="11"/>
        <color rgb="FF000000"/>
        <rFont val="Calibri"/>
      </rPr>
      <t xml:space="preserve">The </t>
    </r>
    <r>
      <rPr>
        <b/>
        <sz val="11"/>
        <color rgb="FF000000"/>
        <rFont val="Calibri"/>
      </rPr>
      <t>/etc/crontab</t>
    </r>
    <r>
      <rPr>
        <sz val="11"/>
        <color rgb="FF000000"/>
        <rFont val="Calibri"/>
      </rPr>
      <t xml:space="preserve"> file is used by </t>
    </r>
    <r>
      <rPr>
        <b/>
        <sz val="11"/>
        <color rgb="FF000000"/>
        <rFont val="Calibri"/>
      </rPr>
      <t>cron</t>
    </r>
    <r>
      <rPr>
        <sz val="11"/>
        <color rgb="FF000000"/>
        <rFont val="Calibri"/>
      </rPr>
      <t xml:space="preserve"> to control its own jobs. The commands in this item make sure that root is the user and group owner of the file and that only the owner can access the file.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</si>
  <si>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-Lc 'Access: (%a/%A) Uid: ( %u/ %U) Gid: ( %g/ %G)' /etc/crontab</t>
    </r>
    <r>
      <rPr>
        <sz val="11"/>
        <color rgb="FF006096"/>
        <rFont val="Roboto Condensed"/>
      </rPr>
      <t xml:space="preserve">
</t>
    </r>
    <r>
      <rPr>
        <sz val="11"/>
        <color rgb="FF006096"/>
        <rFont val="Roboto Condensed"/>
      </rPr>
      <t>Access: (600/-rw-------) Uid: ( 0/ root) Gid: ( 0/ root)</t>
    </r>
    <r>
      <rPr>
        <sz val="11"/>
        <color rgb="FF006096"/>
        <rFont val="Roboto Condensed"/>
      </rPr>
      <t xml:space="preserve">
</t>
    </r>
  </si>
  <si>
    <r>
      <rPr>
        <sz val="11"/>
        <color rgb="FF000000"/>
        <rFont val="Calibri"/>
      </rPr>
      <t>Access: (644/-rw-r--r--) Uid: ( 0/ root) Gid: ( 0/ root)</t>
    </r>
  </si>
  <si>
    <t>2.4.1.3</t>
  </si>
  <si>
    <r>
      <rPr>
        <sz val="11"/>
        <rFont val="Calibri"/>
      </rPr>
      <t>Ensure permissions on /etc/cron.hourly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</si>
  <si>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/etc/cron.hourly</t>
    </r>
    <r>
      <rPr>
        <sz val="11"/>
        <color rgb="FF000000"/>
        <rFont val="Calibri"/>
      </rPr>
      <t xml:space="preserve"> directory:</t>
    </r>
    <r>
      <rPr>
        <sz val="11"/>
        <color rgb="FF000000"/>
        <rFont val="Calibri"/>
      </rPr>
      <t xml:space="preserve">
</t>
    </r>
    <r>
      <rPr>
        <sz val="11"/>
        <color rgb="FF006096"/>
        <rFont val="Roboto Condensed"/>
      </rPr>
      <t># chown root:root /etc/cron.hourly/</t>
    </r>
    <r>
      <rPr>
        <sz val="11"/>
        <color rgb="FF006096"/>
        <rFont val="Roboto Condensed"/>
      </rPr>
      <t xml:space="preserve">
</t>
    </r>
    <r>
      <rPr>
        <sz val="11"/>
        <color rgb="FF006096"/>
        <rFont val="Roboto Condensed"/>
      </rPr>
      <t># chmod og-rwx /etc/cron.hourly/</t>
    </r>
    <r>
      <rPr>
        <sz val="11"/>
        <color rgb="FF006096"/>
        <rFont val="Roboto Condensed"/>
      </rPr>
      <t xml:space="preserve">
</t>
    </r>
  </si>
  <si>
    <r>
      <rPr>
        <sz val="11"/>
        <color rgb="FF000000"/>
        <rFont val="Calibri"/>
      </rPr>
      <t xml:space="preserve">This directory contains system </t>
    </r>
    <r>
      <rPr>
        <b/>
        <sz val="11"/>
        <color rgb="FF000000"/>
        <rFont val="Calibri"/>
      </rPr>
      <t>cron</t>
    </r>
    <r>
      <rPr>
        <sz val="11"/>
        <color rgb="FF000000"/>
        <rFont val="Calibri"/>
      </rPr>
      <t xml:space="preserve"> jobs that need to run on an hourly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</si>
  <si>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/etc/cron.hourly/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</si>
  <si>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r>
      <rPr>
        <sz val="11"/>
        <color rgb="FF000000"/>
        <rFont val="Calibri"/>
      </rPr>
      <t>Access: (755/drwxr-xr-x) Uid: ( 0/ root) Gid: ( 0/ root)</t>
    </r>
  </si>
  <si>
    <t>2.4.1.4</t>
  </si>
  <si>
    <r>
      <rPr>
        <sz val="11"/>
        <rFont val="Calibri"/>
      </rPr>
      <t>Ensure permissions on /etc/cron.daily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</si>
  <si>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/etc/cron.daily</t>
    </r>
    <r>
      <rPr>
        <sz val="11"/>
        <color rgb="FF000000"/>
        <rFont val="Calibri"/>
      </rPr>
      <t xml:space="preserve"> directory:</t>
    </r>
    <r>
      <rPr>
        <sz val="11"/>
        <color rgb="FF000000"/>
        <rFont val="Calibri"/>
      </rPr>
      <t xml:space="preserve">
</t>
    </r>
    <r>
      <rPr>
        <sz val="11"/>
        <color rgb="FF006096"/>
        <rFont val="Roboto Condensed"/>
      </rPr>
      <t># chown root:root /etc/cron.daily/</t>
    </r>
    <r>
      <rPr>
        <sz val="11"/>
        <color rgb="FF006096"/>
        <rFont val="Roboto Condensed"/>
      </rPr>
      <t xml:space="preserve">
</t>
    </r>
    <r>
      <rPr>
        <sz val="11"/>
        <color rgb="FF006096"/>
        <rFont val="Roboto Condensed"/>
      </rPr>
      <t># chmod og-rwx /etc/cron.daily/</t>
    </r>
    <r>
      <rPr>
        <sz val="11"/>
        <color rgb="FF006096"/>
        <rFont val="Roboto Condensed"/>
      </rPr>
      <t xml:space="preserve">
</t>
    </r>
  </si>
  <si>
    <r>
      <rPr>
        <sz val="11"/>
        <color rgb="FF000000"/>
        <rFont val="Calibri"/>
      </rPr>
      <t xml:space="preserve">The </t>
    </r>
    <r>
      <rPr>
        <b/>
        <sz val="11"/>
        <color rgb="FF000000"/>
        <rFont val="Calibri"/>
      </rPr>
      <t>/etc/cron.daily</t>
    </r>
    <r>
      <rPr>
        <sz val="11"/>
        <color rgb="FF000000"/>
        <rFont val="Calibri"/>
      </rPr>
      <t xml:space="preserve"> directory contains system cron jobs that need to run on a daily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</si>
  <si>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/etc/cron.daily/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</si>
  <si>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2.4.1.5</t>
  </si>
  <si>
    <r>
      <rPr>
        <sz val="11"/>
        <rFont val="Calibri"/>
      </rPr>
      <t>Ensure permissions on /etc/cron.weekly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</si>
  <si>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/etc/cron.weekly</t>
    </r>
    <r>
      <rPr>
        <sz val="11"/>
        <color rgb="FF000000"/>
        <rFont val="Calibri"/>
      </rPr>
      <t xml:space="preserve"> directory:</t>
    </r>
    <r>
      <rPr>
        <sz val="11"/>
        <color rgb="FF000000"/>
        <rFont val="Calibri"/>
      </rPr>
      <t xml:space="preserve">
</t>
    </r>
    <r>
      <rPr>
        <sz val="11"/>
        <color rgb="FF006096"/>
        <rFont val="Roboto Condensed"/>
      </rPr>
      <t># chown root:root /etc/cron.weekly/</t>
    </r>
    <r>
      <rPr>
        <sz val="11"/>
        <color rgb="FF006096"/>
        <rFont val="Roboto Condensed"/>
      </rPr>
      <t xml:space="preserve">
</t>
    </r>
    <r>
      <rPr>
        <sz val="11"/>
        <color rgb="FF006096"/>
        <rFont val="Roboto Condensed"/>
      </rPr>
      <t># chmod og-rwx /etc/cron.weekly/</t>
    </r>
    <r>
      <rPr>
        <sz val="11"/>
        <color rgb="FF006096"/>
        <rFont val="Roboto Condensed"/>
      </rPr>
      <t xml:space="preserve">
</t>
    </r>
  </si>
  <si>
    <r>
      <rPr>
        <sz val="11"/>
        <color rgb="FF000000"/>
        <rFont val="Calibri"/>
      </rPr>
      <t xml:space="preserve">The </t>
    </r>
    <r>
      <rPr>
        <b/>
        <sz val="11"/>
        <color rgb="FF000000"/>
        <rFont val="Calibri"/>
      </rPr>
      <t>/etc/cron.weekly</t>
    </r>
    <r>
      <rPr>
        <sz val="11"/>
        <color rgb="FF000000"/>
        <rFont val="Calibri"/>
      </rPr>
      <t xml:space="preserve"> directory contains system cron jobs that need to run on a weekly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</si>
  <si>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/etc/cron.weekly/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</si>
  <si>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2.4.1.6</t>
  </si>
  <si>
    <r>
      <rPr>
        <sz val="11"/>
        <rFont val="Calibri"/>
      </rPr>
      <t>Ensure permissions on /etc/cron.monthly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</si>
  <si>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/etc/cron.monthly</t>
    </r>
    <r>
      <rPr>
        <sz val="11"/>
        <color rgb="FF000000"/>
        <rFont val="Calibri"/>
      </rPr>
      <t xml:space="preserve"> directory:</t>
    </r>
    <r>
      <rPr>
        <sz val="11"/>
        <color rgb="FF000000"/>
        <rFont val="Calibri"/>
      </rPr>
      <t xml:space="preserve">
</t>
    </r>
    <r>
      <rPr>
        <sz val="11"/>
        <color rgb="FF006096"/>
        <rFont val="Roboto Condensed"/>
      </rPr>
      <t># chown root:root /etc/cron.monthly/</t>
    </r>
    <r>
      <rPr>
        <sz val="11"/>
        <color rgb="FF006096"/>
        <rFont val="Roboto Condensed"/>
      </rPr>
      <t xml:space="preserve">
</t>
    </r>
    <r>
      <rPr>
        <sz val="11"/>
        <color rgb="FF006096"/>
        <rFont val="Roboto Condensed"/>
      </rPr>
      <t># chmod og-rwx /etc/cron.monthly/</t>
    </r>
    <r>
      <rPr>
        <sz val="11"/>
        <color rgb="FF006096"/>
        <rFont val="Roboto Condensed"/>
      </rPr>
      <t xml:space="preserve">
</t>
    </r>
  </si>
  <si>
    <r>
      <rPr>
        <sz val="11"/>
        <color rgb="FF000000"/>
        <rFont val="Calibri"/>
      </rPr>
      <t xml:space="preserve">The </t>
    </r>
    <r>
      <rPr>
        <b/>
        <sz val="11"/>
        <color rgb="FF000000"/>
        <rFont val="Calibri"/>
      </rPr>
      <t>/etc/cron.monthly</t>
    </r>
    <r>
      <rPr>
        <sz val="11"/>
        <color rgb="FF000000"/>
        <rFont val="Calibri"/>
      </rPr>
      <t xml:space="preserve"> directory contains system cron jobs that need to run on a monthly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</si>
  <si>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/etc/cron.monthly/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</si>
  <si>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2.4.1.7</t>
  </si>
  <si>
    <r>
      <rPr>
        <sz val="11"/>
        <rFont val="Calibri"/>
      </rPr>
      <t>Ensure permissions on /etc/cron.d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</si>
  <si>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t>
    </r>
    <r>
      <rPr>
        <sz val="11"/>
        <color rgb="FF000000"/>
        <rFont val="Calibri"/>
      </rPr>
      <t xml:space="preserve"> directory:</t>
    </r>
    <r>
      <rPr>
        <sz val="11"/>
        <color rgb="FF000000"/>
        <rFont val="Calibri"/>
      </rPr>
      <t xml:space="preserve">
</t>
    </r>
    <r>
      <rPr>
        <sz val="11"/>
        <color rgb="FF006096"/>
        <rFont val="Roboto Condensed"/>
      </rPr>
      <t># chown root:root /etc/cron.d/</t>
    </r>
    <r>
      <rPr>
        <sz val="11"/>
        <color rgb="FF006096"/>
        <rFont val="Roboto Condensed"/>
      </rPr>
      <t xml:space="preserve">
</t>
    </r>
    <r>
      <rPr>
        <sz val="11"/>
        <color rgb="FF006096"/>
        <rFont val="Roboto Condensed"/>
      </rPr>
      <t># chmod og-rwx /etc/cron.d/</t>
    </r>
    <r>
      <rPr>
        <sz val="11"/>
        <color rgb="FF006096"/>
        <rFont val="Roboto Condensed"/>
      </rPr>
      <t xml:space="preserve">
</t>
    </r>
  </si>
  <si>
    <r>
      <rPr>
        <sz val="11"/>
        <color rgb="FF000000"/>
        <rFont val="Calibri"/>
      </rPr>
      <t xml:space="preserve">The </t>
    </r>
    <r>
      <rPr>
        <b/>
        <sz val="11"/>
        <color rgb="FF000000"/>
        <rFont val="Calibri"/>
      </rPr>
      <t>/etc/cron.d</t>
    </r>
    <r>
      <rPr>
        <sz val="11"/>
        <color rgb="FF000000"/>
        <rFont val="Calibri"/>
      </rPr>
      <t xml:space="preserve"> directory contains system </t>
    </r>
    <r>
      <rPr>
        <b/>
        <sz val="11"/>
        <color rgb="FF000000"/>
        <rFont val="Calibri"/>
      </rPr>
      <t>cron</t>
    </r>
    <r>
      <rPr>
        <sz val="11"/>
        <color rgb="FF000000"/>
        <rFont val="Calibri"/>
      </rPr>
      <t xml:space="preserve"> jobs that need to run in a similar manner to the hourly, daily weekly and monthly jobs from </t>
    </r>
    <r>
      <rPr>
        <b/>
        <sz val="11"/>
        <color rgb="FF000000"/>
        <rFont val="Calibri"/>
      </rPr>
      <t>/etc/crontab</t>
    </r>
    <r>
      <rPr>
        <sz val="11"/>
        <color rgb="FF000000"/>
        <rFont val="Calibri"/>
      </rPr>
      <t xml:space="preserve">, but require more granular control as to when they run.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</si>
  <si>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</si>
  <si>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2.4.1.8</t>
  </si>
  <si>
    <r>
      <rPr>
        <sz val="11"/>
        <rFont val="Calibri"/>
      </rPr>
      <t>Ensure crontab is restricted to authorized users</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</si>
  <si>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Create </t>
    </r>
    <r>
      <rPr>
        <b/>
        <sz val="11"/>
        <color rgb="FF000000"/>
        <rFont val="Calibri"/>
      </rPr>
      <t>/etc/cron.allow</t>
    </r>
    <r>
      <rPr>
        <sz val="11"/>
        <color rgb="FF000000"/>
        <rFont val="Calibri"/>
      </rPr>
      <t xml:space="preserve"> if it doesn't exist</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-e "/etc/cron.allow" ] &amp;&amp; touch /etc/cron.allow</t>
    </r>
    <r>
      <rPr>
        <sz val="11"/>
        <color rgb="FF006096"/>
        <rFont val="Roboto Condensed"/>
      </rPr>
      <t xml:space="preserve">
</t>
    </r>
    <r>
      <rPr>
        <sz val="11"/>
        <color rgb="FF006096"/>
        <rFont val="Roboto Condensed"/>
      </rPr>
      <t xml:space="preserve">   chown root:root /etc/cron.allow</t>
    </r>
    <r>
      <rPr>
        <sz val="11"/>
        <color rgb="FF006096"/>
        <rFont val="Roboto Condensed"/>
      </rPr>
      <t xml:space="preserve">
</t>
    </r>
    <r>
      <rPr>
        <sz val="11"/>
        <color rgb="FF006096"/>
        <rFont val="Roboto Condensed"/>
      </rPr>
      <t xml:space="preserve">   chmod u-x,g-wx,o-rwx /etc/cron.allow</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/etc/cron.deny</t>
    </r>
    <r>
      <rPr>
        <sz val="11"/>
        <color rgb="FF000000"/>
        <rFont val="Calibri"/>
      </rPr>
      <t xml:space="preserve"> exists, run the following commands to:</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 [ -e "/etc/cron.deny" ] &amp;&amp; chown root:root /etc/cron.deny</t>
    </r>
    <r>
      <rPr>
        <sz val="11"/>
        <color rgb="FF006096"/>
        <rFont val="Roboto Condensed"/>
      </rPr>
      <t xml:space="preserve">
</t>
    </r>
    <r>
      <rPr>
        <sz val="11"/>
        <color rgb="FF006096"/>
        <rFont val="Roboto Condensed"/>
      </rPr>
      <t># [ -e "/etc/cron.deny" ] &amp;&amp; chmod u-x,g-wx,o-rwx /etc/cron.deny</t>
    </r>
    <r>
      <rPr>
        <sz val="11"/>
        <color rgb="FF006096"/>
        <rFont val="Roboto Condensed"/>
      </rPr>
      <t xml:space="preserve">
</t>
    </r>
  </si>
  <si>
    <r>
      <rPr>
        <b/>
        <sz val="11"/>
        <color rgb="FF000000"/>
        <rFont val="Calibri"/>
      </rPr>
      <t>crontab</t>
    </r>
    <r>
      <rPr>
        <sz val="11"/>
        <color rgb="FF000000"/>
        <rFont val="Calibri"/>
      </rPr>
      <t xml:space="preserve"> is the program used to install, deinstall, or list the tables used to drive the cron daemon. Each user can have their own crontab, and though these are files in </t>
    </r>
    <r>
      <rPr>
        <b/>
        <sz val="11"/>
        <color rgb="FF000000"/>
        <rFont val="Calibri"/>
      </rPr>
      <t>/var/spool/cron/crontabs</t>
    </r>
    <r>
      <rPr>
        <sz val="11"/>
        <color rgb="FF000000"/>
        <rFont val="Calibri"/>
      </rPr>
      <t>, they are not intended to be edited directly.</t>
    </r>
    <r>
      <rPr>
        <sz val="11"/>
        <color rgb="FF000000"/>
        <rFont val="Calibri"/>
      </rPr>
      <t xml:space="preserve">
</t>
    </r>
    <r>
      <rPr>
        <sz val="11"/>
        <color rgb="FF000000"/>
        <rFont val="Calibri"/>
      </rPr>
      <t xml:space="preserve">If the </t>
    </r>
    <r>
      <rPr>
        <b/>
        <sz val="11"/>
        <color rgb="FF000000"/>
        <rFont val="Calibri"/>
      </rPr>
      <t>/etc/cron.allow</t>
    </r>
    <r>
      <rPr>
        <sz val="11"/>
        <color rgb="FF000000"/>
        <rFont val="Calibri"/>
      </rPr>
      <t xml:space="preserve"> file exists, then you must be listed (one user per line) therein in order to be allowed to use this command. If the </t>
    </r>
    <r>
      <rPr>
        <b/>
        <sz val="11"/>
        <color rgb="FF000000"/>
        <rFont val="Calibri"/>
      </rPr>
      <t>/etc/cron.allow</t>
    </r>
    <r>
      <rPr>
        <sz val="11"/>
        <color rgb="FF000000"/>
        <rFont val="Calibri"/>
      </rPr>
      <t xml:space="preserve"> file does not exist but the </t>
    </r>
    <r>
      <rPr>
        <b/>
        <sz val="11"/>
        <color rgb="FF000000"/>
        <rFont val="Calibri"/>
      </rPr>
      <t>/etc/cron.deny</t>
    </r>
    <r>
      <rPr>
        <sz val="11"/>
        <color rgb="FF000000"/>
        <rFont val="Calibri"/>
      </rPr>
      <t xml:space="preserve"> file does exist, then you must not be listed in the </t>
    </r>
    <r>
      <rPr>
        <b/>
        <sz val="11"/>
        <color rgb="FF000000"/>
        <rFont val="Calibri"/>
      </rPr>
      <t>/etc/cron.deny</t>
    </r>
    <r>
      <rPr>
        <sz val="11"/>
        <color rgb="FF000000"/>
        <rFont val="Calibri"/>
      </rPr>
      <t xml:space="preserve"> file in order to use this command.</t>
    </r>
    <r>
      <rPr>
        <sz val="11"/>
        <color rgb="FF000000"/>
        <rFont val="Calibri"/>
      </rPr>
      <t xml:space="preserve">
</t>
    </r>
    <r>
      <rPr>
        <sz val="11"/>
        <color rgb="FF000000"/>
        <rFont val="Calibri"/>
      </rPr>
      <t>If neither of these files exists, then depending on site-dependent configuration parameters, only the super user will be allowed to use this command, or all users will be able to use this command.</t>
    </r>
    <r>
      <rPr>
        <sz val="11"/>
        <color rgb="FF000000"/>
        <rFont val="Calibri"/>
      </rPr>
      <t xml:space="preserve">
</t>
    </r>
    <r>
      <rPr>
        <sz val="11"/>
        <color rgb="FF000000"/>
        <rFont val="Calibri"/>
      </rPr>
      <t xml:space="preserve">If both files exist then </t>
    </r>
    <r>
      <rPr>
        <b/>
        <sz val="11"/>
        <color rgb="FF000000"/>
        <rFont val="Calibri"/>
      </rPr>
      <t>/etc/cron.allow</t>
    </r>
    <r>
      <rPr>
        <sz val="11"/>
        <color rgb="FF000000"/>
        <rFont val="Calibri"/>
      </rPr>
      <t xml:space="preserve"> takes precedence. Which means that </t>
    </r>
    <r>
      <rPr>
        <b/>
        <sz val="11"/>
        <color rgb="FF000000"/>
        <rFont val="Calibri"/>
      </rPr>
      <t>/etc/cron.deny</t>
    </r>
    <r>
      <rPr>
        <sz val="11"/>
        <color rgb="FF000000"/>
        <rFont val="Calibri"/>
      </rPr>
      <t xml:space="preserve"> is not considered and your user must be listed in </t>
    </r>
    <r>
      <rPr>
        <b/>
        <sz val="11"/>
        <color rgb="FF000000"/>
        <rFont val="Calibri"/>
      </rPr>
      <t>/etc/cron.allow</t>
    </r>
    <r>
      <rPr>
        <sz val="11"/>
        <color rgb="FF000000"/>
        <rFont val="Calibri"/>
      </rPr>
      <t xml:space="preserve"> in order to be able to use the crontab.</t>
    </r>
    <r>
      <rPr>
        <sz val="11"/>
        <color rgb="FF000000"/>
        <rFont val="Calibri"/>
      </rPr>
      <t xml:space="preserve">
</t>
    </r>
    <r>
      <rPr>
        <sz val="11"/>
        <color rgb="FF000000"/>
        <rFont val="Calibri"/>
      </rPr>
      <t>Regardless of the existence of any of these files, the root administrative user is always allowed to setup a crontab.</t>
    </r>
    <r>
      <rPr>
        <sz val="11"/>
        <color rgb="FF000000"/>
        <rFont val="Calibri"/>
      </rPr>
      <t xml:space="preserve">
</t>
    </r>
    <r>
      <rPr>
        <sz val="11"/>
        <color rgb="FF000000"/>
        <rFont val="Calibri"/>
      </rPr>
      <t xml:space="preserve">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xml:space="preserve">, if they exist, must be either world-readable, or readable by group </t>
    </r>
    <r>
      <rPr>
        <b/>
        <sz val="11"/>
        <color rgb="FF000000"/>
        <rFont val="Calibri"/>
      </rPr>
      <t>crontab</t>
    </r>
    <r>
      <rPr>
        <sz val="11"/>
        <color rgb="FF000000"/>
        <rFont val="Calibri"/>
      </rPr>
      <t>. If they are not, then cron will deny access to all users until the permissions are fixed.</t>
    </r>
    <r>
      <rPr>
        <sz val="11"/>
        <color rgb="FF000000"/>
        <rFont val="Calibri"/>
      </rPr>
      <t xml:space="preserve">
</t>
    </r>
    <r>
      <rPr>
        <sz val="11"/>
        <color rgb="FF000000"/>
        <rFont val="Calibri"/>
      </rPr>
      <t xml:space="preserve">There is one file for each user's crontab under the </t>
    </r>
    <r>
      <rPr>
        <b/>
        <sz val="11"/>
        <color rgb="FF000000"/>
        <rFont val="Calibri"/>
      </rPr>
      <t>/var/spool/cron/crontabs</t>
    </r>
    <r>
      <rPr>
        <sz val="11"/>
        <color rgb="FF000000"/>
        <rFont val="Calibri"/>
      </rPr>
      <t xml:space="preserve"> directory. Users are not allowed to edit the files under that directory directly to ensure that only users allowed by the system to run periodic tasks can add them, and only syntactically correct crontabs will be written there. This is enforced by having the directory writable only by the </t>
    </r>
    <r>
      <rPr>
        <b/>
        <sz val="11"/>
        <color rgb="FF000000"/>
        <rFont val="Calibri"/>
      </rPr>
      <t>crontab</t>
    </r>
    <r>
      <rPr>
        <sz val="11"/>
        <color rgb="FF000000"/>
        <rFont val="Calibri"/>
      </rPr>
      <t xml:space="preserve"> group and configuring crontab command with the setgid bid set for that specific group.</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Even though a given user is not listed in </t>
    </r>
    <r>
      <rPr>
        <b/>
        <sz val="11"/>
        <color rgb="FF000000"/>
        <rFont val="Calibri"/>
      </rPr>
      <t>cron.allow</t>
    </r>
    <r>
      <rPr>
        <sz val="11"/>
        <color rgb="FF000000"/>
        <rFont val="Calibri"/>
      </rPr>
      <t>, cron jobs can still be run as that user</t>
    </r>
    <r>
      <rPr>
        <sz val="11"/>
        <color rgb="FF000000"/>
        <rFont val="Calibri"/>
      </rPr>
      <t xml:space="preserve">
</t>
    </r>
    <r>
      <rPr>
        <sz val="11"/>
        <color rgb="FF000000"/>
        <rFont val="Calibri"/>
      </rPr>
      <t xml:space="preserve">- 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if they exist, only controls administrative access to the crontab command for scheduling and modifying cron jobs</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</si>
  <si>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/etc/cron.allow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sz val="11"/>
        <color rgb="FF006096"/>
        <rFont val="Roboto Condensed"/>
      </rPr>
      <t># stat -Lc 'Access: (%a/%A) Owner: (%U) Group: (%G)' /etc/cron.allow</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0000"/>
        <rFont val="Calibri"/>
      </rPr>
      <t xml:space="preserve">
</t>
    </r>
    <r>
      <rPr>
        <sz val="11"/>
        <color rgb="FF000000"/>
        <rFont val="Calibri"/>
      </rPr>
      <t xml:space="preserve">Run the following command to verify either </t>
    </r>
    <r>
      <rPr>
        <b/>
        <sz val="11"/>
        <color rgb="FF000000"/>
        <rFont val="Calibri"/>
      </rPr>
      <t>cron.deny</t>
    </r>
    <r>
      <rPr>
        <sz val="11"/>
        <color rgb="FF000000"/>
        <rFont val="Calibri"/>
      </rPr>
      <t xml:space="preserve"> doesn't exist or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 xml:space="preserve">
</t>
    </r>
    <r>
      <rPr>
        <sz val="11"/>
        <color rgb="FF006096"/>
        <rFont val="Roboto Condensed"/>
      </rPr>
      <t># [ -e "/etc/cron.deny" ] &amp;&amp; stat -Lc 'Access: (%a/%A) Owner: (%U) Group: (%G)' /etc/cron.deny</t>
    </r>
    <r>
      <rPr>
        <sz val="11"/>
        <color rgb="FF006096"/>
        <rFont val="Roboto Condensed"/>
      </rPr>
      <t xml:space="preserve">
</t>
    </r>
    <r>
      <rPr>
        <sz val="11"/>
        <color rgb="FF000000"/>
        <rFont val="Calibri"/>
      </rPr>
      <t xml:space="preserve">
</t>
    </r>
    <r>
      <rPr>
        <sz val="11"/>
        <color rgb="FF000000"/>
        <rFont val="Calibri"/>
      </rPr>
      <t>Verify either nothing is returned or returned value is:</t>
    </r>
    <r>
      <rPr>
        <sz val="11"/>
        <color rgb="FF000000"/>
        <rFont val="Calibri"/>
      </rPr>
      <t xml:space="preserve">
</t>
    </r>
    <r>
      <rPr>
        <sz val="11"/>
        <color rgb="FF006096"/>
        <rFont val="Roboto Condensed"/>
      </rPr>
      <t>Access: (640/-rw-r-----) Owner: (root) Group: (root)</t>
    </r>
    <r>
      <rPr>
        <sz val="11"/>
        <color rgb="FF006096"/>
        <rFont val="Roboto Condensed"/>
      </rPr>
      <t xml:space="preserve">
</t>
    </r>
  </si>
  <si>
    <t>Configure at</t>
  </si>
  <si>
    <t>2.4.2.1</t>
  </si>
  <si>
    <r>
      <rPr>
        <sz val="11"/>
        <rFont val="Calibri"/>
      </rPr>
      <t>Ensure at is restricted to authorized users</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</si>
  <si>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t>
    </r>
    <r>
      <rPr>
        <b/>
        <sz val="11"/>
        <color rgb="FF000000"/>
        <rFont val="Calibri"/>
      </rPr>
      <t>/etc/at.allow</t>
    </r>
    <r>
      <rPr>
        <sz val="11"/>
        <color rgb="FF000000"/>
        <rFont val="Calibri"/>
      </rPr>
      <t>:</t>
    </r>
    <r>
      <rPr>
        <sz val="11"/>
        <color rgb="FF000000"/>
        <rFont val="Calibri"/>
      </rPr>
      <t xml:space="preserve">
</t>
    </r>
    <r>
      <rPr>
        <sz val="11"/>
        <color rgb="FF000000"/>
        <rFont val="Calibri"/>
      </rPr>
      <t>- Create the file if it doesn't exist</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/etc/at.deny</t>
    </r>
    <r>
      <rPr>
        <sz val="11"/>
        <color rgb="FF000000"/>
        <rFont val="Calibri"/>
      </rPr>
      <t xml:space="preserve"> exists:</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grep -Pq -- '^daemon\b' /etc/group &amp;&amp; l_group="daemon" || l_group="root"</t>
    </r>
    <r>
      <rPr>
        <sz val="11"/>
        <color rgb="FF006096"/>
        <rFont val="Roboto Condensed"/>
      </rPr>
      <t xml:space="preserve">
</t>
    </r>
    <r>
      <rPr>
        <sz val="11"/>
        <color rgb="FF006096"/>
        <rFont val="Roboto Condensed"/>
      </rPr>
      <t xml:space="preserve">   [ ! -e "/etc/at.allow" ] &amp;&amp; touch /etc/at.allow</t>
    </r>
    <r>
      <rPr>
        <sz val="11"/>
        <color rgb="FF006096"/>
        <rFont val="Roboto Condensed"/>
      </rPr>
      <t xml:space="preserve">
</t>
    </r>
    <r>
      <rPr>
        <sz val="11"/>
        <color rgb="FF006096"/>
        <rFont val="Roboto Condensed"/>
      </rPr>
      <t xml:space="preserve">   chown root:"$l_group" /etc/at.allow</t>
    </r>
    <r>
      <rPr>
        <sz val="11"/>
        <color rgb="FF006096"/>
        <rFont val="Roboto Condensed"/>
      </rPr>
      <t xml:space="preserve">
</t>
    </r>
    <r>
      <rPr>
        <sz val="11"/>
        <color rgb="FF006096"/>
        <rFont val="Roboto Condensed"/>
      </rPr>
      <t xml:space="preserve">   chmod u-x,g-wx,o-rwx /etc/at.allow</t>
    </r>
    <r>
      <rPr>
        <sz val="11"/>
        <color rgb="FF006096"/>
        <rFont val="Roboto Condensed"/>
      </rPr>
      <t xml:space="preserve">
</t>
    </r>
    <r>
      <rPr>
        <sz val="11"/>
        <color rgb="FF006096"/>
        <rFont val="Roboto Condensed"/>
      </rPr>
      <t xml:space="preserve">   [ -e "/etc/at.deny" ] &amp;&amp; chown root:"$l_group" /etc/at.deny</t>
    </r>
    <r>
      <rPr>
        <sz val="11"/>
        <color rgb="FF006096"/>
        <rFont val="Roboto Condensed"/>
      </rPr>
      <t xml:space="preserve">
</t>
    </r>
    <r>
      <rPr>
        <sz val="11"/>
        <color rgb="FF006096"/>
        <rFont val="Roboto Condensed"/>
      </rPr>
      <t xml:space="preserve">   [ -e "/etc/at.deny" ] &amp;&amp; chmod u-x,g-wx,o-rwx /etc/at.deny</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</si>
  <si>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at</t>
    </r>
    <r>
      <rPr>
        <sz val="11"/>
        <color rgb="FF000000"/>
        <rFont val="Calibri"/>
      </rPr>
      <t xml:space="preserve"> allows fairly complex time specifications, extending the POSIX.2 standard. It accepts times of the form HH:MM to run a job at a specific time of day. (If that time is already past, the next day is assumed.) You may also specify midnight, noon, or teatime (4pm) and you can have a time-of-day suffixed with AM or PM for running in the morning or the evening. You can also say what day the job will be run, by giving a date in the form month-name day with an optional year, or giving a date of the form MMDD[CC]YY, MM/DD/[CC]YY,  DD.MM.[CC]YY or [CC]YY-MM-DD. The specification of a date must follow the specification of the time of day. You can also give times like now + count time-units, where the time-units can be minutes, hours, days, or weeks and you can tell at to run the job today by suffixing the time with today and to run the job tomorrow by suffixing the time with tomorrow.</t>
    </r>
    <r>
      <rPr>
        <sz val="11"/>
        <color rgb="FF000000"/>
        <rFont val="Calibri"/>
      </rPr>
      <t xml:space="preserve">
</t>
    </r>
    <r>
      <rPr>
        <sz val="11"/>
        <color rgb="FF000000"/>
        <rFont val="Calibri"/>
      </rPr>
      <t xml:space="preserve">The </t>
    </r>
    <r>
      <rPr>
        <b/>
        <sz val="11"/>
        <color rgb="FF000000"/>
        <rFont val="Calibri"/>
      </rPr>
      <t>/etc/at.allow</t>
    </r>
    <r>
      <rPr>
        <sz val="11"/>
        <color rgb="FF000000"/>
        <rFont val="Calibri"/>
      </rPr>
      <t xml:space="preserve"> and </t>
    </r>
    <r>
      <rPr>
        <b/>
        <sz val="11"/>
        <color rgb="FF000000"/>
        <rFont val="Calibri"/>
      </rPr>
      <t>/etc/at.deny</t>
    </r>
    <r>
      <rPr>
        <sz val="11"/>
        <color rgb="FF000000"/>
        <rFont val="Calibri"/>
      </rPr>
      <t xml:space="preserve"> files determine which user can submit commands for later execution via at or batch. The format of the files is a list of usernames, one on each line. Whitespace is not permitted. If the file </t>
    </r>
    <r>
      <rPr>
        <b/>
        <sz val="11"/>
        <color rgb="FF000000"/>
        <rFont val="Calibri"/>
      </rPr>
      <t>/etc/at.allow</t>
    </r>
    <r>
      <rPr>
        <sz val="11"/>
        <color rgb="FF000000"/>
        <rFont val="Calibri"/>
      </rPr>
      <t xml:space="preserve"> exists, only usernames mentioned in it are allowed to use at. If </t>
    </r>
    <r>
      <rPr>
        <b/>
        <sz val="11"/>
        <color rgb="FF000000"/>
        <rFont val="Calibri"/>
      </rPr>
      <t>/etc/at.allow</t>
    </r>
    <r>
      <rPr>
        <sz val="11"/>
        <color rgb="FF000000"/>
        <rFont val="Calibri"/>
      </rPr>
      <t xml:space="preserve"> does not exist, </t>
    </r>
    <r>
      <rPr>
        <b/>
        <sz val="11"/>
        <color rgb="FF000000"/>
        <rFont val="Calibri"/>
      </rPr>
      <t>/etc/at.deny</t>
    </r>
    <r>
      <rPr>
        <sz val="11"/>
        <color rgb="FF000000"/>
        <rFont val="Calibri"/>
      </rPr>
      <t xml:space="preserve"> is checked, every username not mentioned in it is then allowed to use at. An empty </t>
    </r>
    <r>
      <rPr>
        <b/>
        <sz val="11"/>
        <color rgb="FF000000"/>
        <rFont val="Calibri"/>
      </rPr>
      <t>/etc/at.deny</t>
    </r>
    <r>
      <rPr>
        <sz val="11"/>
        <color rgb="FF000000"/>
        <rFont val="Calibri"/>
      </rPr>
      <t xml:space="preserve"> means that every user may use at. If neither file exists, only the superuser is allowed to use at.</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</si>
  <si>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/etc/at.allow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stat -Lc 'Access: (%a/%A) Owner: (%U) Group: (%G)' /etc/at.allow</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0000"/>
        <rFont val="Calibri"/>
      </rPr>
      <t xml:space="preserve">
</t>
    </r>
    <r>
      <rPr>
        <sz val="11"/>
        <color rgb="FF000000"/>
        <rFont val="Calibri"/>
      </rPr>
      <t xml:space="preserve">Verify mode is </t>
    </r>
    <r>
      <rPr>
        <b/>
        <sz val="11"/>
        <color rgb="FF000000"/>
        <rFont val="Calibri"/>
      </rPr>
      <t>640</t>
    </r>
    <r>
      <rPr>
        <sz val="11"/>
        <color rgb="FF000000"/>
        <rFont val="Calibri"/>
      </rPr>
      <t xml:space="preserve">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r>
      <rPr>
        <sz val="11"/>
        <color rgb="FF000000"/>
        <rFont val="Calibri"/>
      </rPr>
      <t xml:space="preserve">
</t>
    </r>
    <r>
      <rPr>
        <sz val="11"/>
        <color rgb="FF000000"/>
        <rFont val="Calibri"/>
      </rPr>
      <t xml:space="preserve">Run the following command to verify </t>
    </r>
    <r>
      <rPr>
        <b/>
        <sz val="11"/>
        <color rgb="FF000000"/>
        <rFont val="Calibri"/>
      </rPr>
      <t>at.deny</t>
    </r>
    <r>
      <rPr>
        <sz val="11"/>
        <color rgb="FF000000"/>
        <rFont val="Calibri"/>
      </rPr>
      <t xml:space="preserve"> doesn't exist, </t>
    </r>
    <r>
      <rPr>
        <b/>
        <sz val="11"/>
        <color rgb="FF000000"/>
        <rFont val="Calibri"/>
      </rPr>
      <t>-OR-</t>
    </r>
    <r>
      <rPr>
        <sz val="11"/>
        <color rgb="FF000000"/>
        <rFont val="Calibri"/>
      </rPr>
      <t xml:space="preserve">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 -e "/etc/at.deny" ] &amp;&amp; stat -Lc 'Access: (%a/%A) Owner: (%U) Group: (%G)' /etc/at.deny</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0000"/>
        <rFont val="Calibri"/>
      </rPr>
      <t xml:space="preserve">If a value is returned, verify mode is 640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</si>
  <si>
    <t>Configure Network Devices</t>
  </si>
  <si>
    <t>3.1.1</t>
  </si>
  <si>
    <r>
      <rPr>
        <sz val="11"/>
        <rFont val="Calibri"/>
      </rPr>
      <t>Ensure IPv6 status is identified</t>
    </r>
  </si>
  <si>
    <r>
      <rPr>
        <sz val="11"/>
        <color rgb="FF000000"/>
        <rFont val="Calibri"/>
      </rPr>
      <t>Enable or disable IPv6 in accordance with system requirements and local site policy</t>
    </r>
  </si>
  <si>
    <r>
      <rPr>
        <sz val="11"/>
        <color rgb="FF000000"/>
        <rFont val="Calibri"/>
      </rPr>
      <t>Internet Protocol Version 6 (IPv6) is the most recent version of Internet Protocol (IP). It's designed to supply IP addressing and additional security to support the predicted growth of connected devices. IPv6 is based on 128-bit addressing and can support 340 undecillion, which is 340,282,366,920,938,463,463,374,607,431,768,211,456 unique addresses.</t>
    </r>
    <r>
      <rPr>
        <sz val="11"/>
        <color rgb="FF000000"/>
        <rFont val="Calibri"/>
      </rPr>
      <t xml:space="preserve">
</t>
    </r>
    <r>
      <rPr>
        <sz val="11"/>
        <color rgb="FF000000"/>
        <rFont val="Calibri"/>
      </rPr>
      <t>Features of IPv6</t>
    </r>
    <r>
      <rPr>
        <sz val="11"/>
        <color rgb="FF000000"/>
        <rFont val="Calibri"/>
      </rPr>
      <t xml:space="preserve">
</t>
    </r>
    <r>
      <rPr>
        <sz val="11"/>
        <color rgb="FF000000"/>
        <rFont val="Calibri"/>
      </rPr>
      <t>- Hierarchical addressing and routing infrastructure</t>
    </r>
    <r>
      <rPr>
        <sz val="11"/>
        <color rgb="FF000000"/>
        <rFont val="Calibri"/>
      </rPr>
      <t xml:space="preserve">
</t>
    </r>
    <r>
      <rPr>
        <sz val="11"/>
        <color rgb="FF000000"/>
        <rFont val="Calibri"/>
      </rPr>
      <t>- Statefull and Stateless configuration</t>
    </r>
    <r>
      <rPr>
        <sz val="11"/>
        <color rgb="FF000000"/>
        <rFont val="Calibri"/>
      </rPr>
      <t xml:space="preserve">
</t>
    </r>
    <r>
      <rPr>
        <sz val="11"/>
        <color rgb="FF000000"/>
        <rFont val="Calibri"/>
      </rPr>
      <t>- Support for quality of service (QoS)</t>
    </r>
    <r>
      <rPr>
        <sz val="11"/>
        <color rgb="FF000000"/>
        <rFont val="Calibri"/>
      </rPr>
      <t xml:space="preserve">
</t>
    </r>
    <r>
      <rPr>
        <sz val="11"/>
        <color rgb="FF000000"/>
        <rFont val="Calibri"/>
      </rPr>
      <t>- An ideal protocol for neighboring node interaction</t>
    </r>
  </si>
  <si>
    <r>
      <rPr>
        <sz val="11"/>
        <color rgb="FF000000"/>
        <rFont val="Calibri"/>
      </rPr>
      <t>IETF RFC 4038 recommends that applications are built with an assumption of dual stack.</t>
    </r>
    <r>
      <rPr>
        <sz val="11"/>
        <color rgb="FF000000"/>
        <rFont val="Calibri"/>
      </rPr>
      <t xml:space="preserve">
</t>
    </r>
    <r>
      <rPr>
        <sz val="11"/>
        <color rgb="FF000000"/>
        <rFont val="Calibri"/>
      </rPr>
      <t>When enabled, IPv6 will require additional configuration to reduce risk to the system.</t>
    </r>
  </si>
  <si>
    <r>
      <rPr>
        <sz val="11"/>
        <color rgb="FF000000"/>
        <rFont val="Calibri"/>
      </rPr>
      <t>Run the following script to identify if IPv6 is enabled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t>
    </r>
    <r>
      <rPr>
        <sz val="11"/>
        <color rgb="FF006096"/>
        <rFont val="Roboto Condensed"/>
      </rPr>
      <t xml:space="preserve">
</t>
    </r>
    <r>
      <rPr>
        <sz val="11"/>
        <color rgb="FF006096"/>
        <rFont val="Roboto Condensed"/>
      </rPr>
      <t xml:space="preserve">   ! grep -Pqs -- '^\h*0\b' /sys/module/ipv6/parameters/disable &amp;&amp; l_output="- IPv6 is not enabled"</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l_output="- IPv6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"$l_output" ] &amp;&amp; l_output="- IPv6 is enabled"</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</si>
  <si>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IPv6 is enabled</t>
    </r>
  </si>
  <si>
    <t>3.1.2</t>
  </si>
  <si>
    <r>
      <rPr>
        <sz val="11"/>
        <rFont val="Calibri"/>
      </rPr>
      <t>Ensure wireless interfaces are disabled</t>
    </r>
  </si>
  <si>
    <r>
      <rPr>
        <sz val="11"/>
        <color rgb="FF000000"/>
        <rFont val="Calibri"/>
      </rPr>
      <t>Run the following script to disable any wireless interfaces: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modprobe -n -v "$l_mname" | grep -P -- '^\h*install \/bin\/(true|false)'; then</t>
    </r>
    <r>
      <rPr>
        <sz val="11"/>
        <color rgb="FF006096"/>
        <rFont val="Roboto Condensed"/>
      </rPr>
      <t xml:space="preserve">
</t>
    </r>
    <r>
      <rPr>
        <sz val="11"/>
        <color rgb="FF006096"/>
        <rFont val="Roboto Condensed"/>
      </rPr>
      <t xml:space="preserve">         echo -e " - setting module: \"$l_mname\" to be un-loadable"</t>
    </r>
    <r>
      <rPr>
        <sz val="11"/>
        <color rgb="FF006096"/>
        <rFont val="Roboto Condensed"/>
      </rPr>
      <t xml:space="preserve">
</t>
    </r>
    <r>
      <rPr>
        <sz val="11"/>
        <color rgb="FF006096"/>
        <rFont val="Roboto Condensed"/>
      </rPr>
      <t xml:space="preserve">         echo -e "install $l_mname /bin/false"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"^\h*blacklist\h+$l_mname\b" /etc/modprobe.d/*; then</t>
    </r>
    <r>
      <rPr>
        <sz val="11"/>
        <color rgb="FF006096"/>
        <rFont val="Roboto Condensed"/>
      </rPr>
      <t xml:space="preserve">
</t>
    </r>
    <r>
      <rPr>
        <sz val="11"/>
        <color rgb="FF006096"/>
        <rFont val="Roboto Condensed"/>
      </rPr>
      <t xml:space="preserve">         echo -e " - deny listing \"$l_mname\""</t>
    </r>
    <r>
      <rPr>
        <sz val="11"/>
        <color rgb="FF006096"/>
        <rFont val="Roboto Condensed"/>
      </rPr>
      <t xml:space="preserve">
</t>
    </r>
    <r>
      <rPr>
        <sz val="11"/>
        <color rgb="FF006096"/>
        <rFont val="Roboto Condensed"/>
      </rPr>
      <t xml:space="preserve">         echo -e "blacklist $l_mname"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</si>
  <si>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Wireless networking is used when wired networks are unavailable.</t>
    </r>
  </si>
  <si>
    <r>
      <rPr>
        <sz val="11"/>
        <color rgb="FF000000"/>
        <rFont val="Calibri"/>
      </rPr>
      <t>Many if not all laptop workstations and some desktop workstations will connect via wireless requiring these interfaces be enabled.</t>
    </r>
  </si>
  <si>
    <r>
      <rPr>
        <sz val="11"/>
        <color rgb="FF000000"/>
        <rFont val="Calibri"/>
      </rPr>
      <t>Run the following script to verify no wireless interfaces are active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how module will be loaded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is the module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if modprobe --showconfig | grep -Pq -- "^\h*blacklist\h+$l_mname\b"; then</t>
    </r>
    <r>
      <rPr>
        <sz val="11"/>
        <color rgb="FF006096"/>
        <rFont val="Roboto Condensed"/>
      </rPr>
      <t xml:space="preserve">
</t>
    </r>
    <r>
      <rPr>
        <sz val="11"/>
        <color rgb="FF006096"/>
        <rFont val="Roboto Condensed"/>
      </rPr>
      <t xml:space="preserve">         l_output="$l_output\n - module: \"$l_mname\" is deny listed in: \"$(grep -Pl -- "^\h*blacklist\h+$l_mname\b" /etc/modprobe.d/*)\""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t>
    </r>
    <r>
      <rPr>
        <sz val="11"/>
        <color rgb="FF006096"/>
        <rFont val="Roboto Condensed"/>
      </rPr>
      <t xml:space="preserve">
</t>
    </r>
    <r>
      <rPr>
        <sz val="11"/>
        <color rgb="FF006096"/>
        <rFont val="Roboto Condensed"/>
      </rPr>
      <t xml:space="preserve">      if [ -z "$l_output" ]; then</t>
    </r>
    <r>
      <rPr>
        <sz val="11"/>
        <color rgb="FF006096"/>
        <rFont val="Roboto Condensed"/>
      </rPr>
      <t xml:space="preserve">
</t>
    </r>
    <r>
      <rPr>
        <sz val="11"/>
        <color rgb="FF006096"/>
        <rFont val="Roboto Condensed"/>
      </rPr>
      <t xml:space="preserve">         echo -e "\n - System has no wireless NICs installed"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</si>
  <si>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3.1.3</t>
  </si>
  <si>
    <r>
      <rPr>
        <sz val="11"/>
        <rFont val="Calibri"/>
      </rPr>
      <t>Ensure bluetooth services are not in use</t>
    </r>
  </si>
  <si>
    <r>
      <rPr>
        <sz val="11"/>
        <color rgb="FF000000"/>
        <rFont val="Calibri"/>
      </rPr>
      <t xml:space="preserve">Run the following commands to stop </t>
    </r>
    <r>
      <rPr>
        <b/>
        <sz val="11"/>
        <color rgb="FF000000"/>
        <rFont val="Calibri"/>
      </rPr>
      <t>bluetooth.service</t>
    </r>
    <r>
      <rPr>
        <sz val="11"/>
        <color rgb="FF000000"/>
        <rFont val="Calibri"/>
      </rPr>
      <t xml:space="preserve">, and remove the </t>
    </r>
    <r>
      <rPr>
        <b/>
        <sz val="11"/>
        <color rgb="FF000000"/>
        <rFont val="Calibri"/>
      </rPr>
      <t>bluez</t>
    </r>
    <r>
      <rPr>
        <sz val="11"/>
        <color rgb="FF000000"/>
        <rFont val="Calibri"/>
      </rPr>
      <t xml:space="preserve"> package:</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dnf remove bluez</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bluetooth.service</t>
    </r>
    <r>
      <rPr>
        <sz val="11"/>
        <color rgb="FF000000"/>
        <rFont val="Calibri"/>
      </rPr>
      <t>:</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systemctl mask bluetooth.service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reboot may be required</t>
    </r>
  </si>
  <si>
    <r>
      <rPr>
        <sz val="11"/>
        <color rgb="FF000000"/>
        <rFont val="Calibri"/>
      </rPr>
      <t>Bluetooth is a short-range wireless technology standard that is used for exchanging data between devices over short distances. It employs UHF radio waves in the ISM bands, from 2.402 GHz to 2.48 GHz. It is mainly used as an alternative to wire connections.</t>
    </r>
  </si>
  <si>
    <r>
      <rPr>
        <sz val="11"/>
        <color rgb="FF000000"/>
        <rFont val="Calibri"/>
      </rPr>
      <t>Many personal electronic devices (PEDs) use Bluetooth technology. For example, you may be able to operate your computer with a wireless keyboard. Disabling Bluetooth will prevent these devices from connecting to the system.</t>
    </r>
    <r>
      <rPr>
        <sz val="11"/>
        <color rgb="FF000000"/>
        <rFont val="Calibri"/>
      </rPr>
      <t xml:space="preserve">
</t>
    </r>
    <r>
      <rPr>
        <sz val="11"/>
        <color rgb="FF000000"/>
        <rFont val="Calibri"/>
      </rPr>
      <t xml:space="preserve">There may be packages that are dependent on the </t>
    </r>
    <r>
      <rPr>
        <b/>
        <sz val="11"/>
        <color rgb="FF000000"/>
        <rFont val="Calibri"/>
      </rPr>
      <t>bluez</t>
    </r>
    <r>
      <rPr>
        <sz val="11"/>
        <color rgb="FF000000"/>
        <rFont val="Calibri"/>
      </rPr>
      <t xml:space="preserve"> package.  If the </t>
    </r>
    <r>
      <rPr>
        <b/>
        <sz val="11"/>
        <color rgb="FF000000"/>
        <rFont val="Calibri"/>
      </rPr>
      <t>bluez</t>
    </r>
    <r>
      <rPr>
        <sz val="11"/>
        <color rgb="FF000000"/>
        <rFont val="Calibri"/>
      </rPr>
      <t xml:space="preserve"> package is removed, these dependent packages will be removed as well. Before removing the </t>
    </r>
    <r>
      <rPr>
        <b/>
        <sz val="11"/>
        <color rgb="FF000000"/>
        <rFont val="Calibri"/>
      </rPr>
      <t>bluez</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bluetooth.service</t>
    </r>
    <r>
      <rPr>
        <sz val="11"/>
        <color rgb="FF000000"/>
        <rFont val="Calibri"/>
      </rPr>
      <t xml:space="preserve"> leaving the </t>
    </r>
    <r>
      <rPr>
        <b/>
        <sz val="11"/>
        <color rgb="FF000000"/>
        <rFont val="Calibri"/>
      </rPr>
      <t>bluez</t>
    </r>
    <r>
      <rPr>
        <sz val="11"/>
        <color rgb="FF000000"/>
        <rFont val="Calibri"/>
      </rPr>
      <t xml:space="preserve"> package installed.</t>
    </r>
  </si>
  <si>
    <r>
      <rPr>
        <sz val="11"/>
        <color rgb="FF000000"/>
        <rFont val="Calibri"/>
      </rPr>
      <t xml:space="preserve">Run the following command to verify the </t>
    </r>
    <r>
      <rPr>
        <b/>
        <sz val="11"/>
        <color rgb="FF000000"/>
        <rFont val="Calibri"/>
      </rPr>
      <t>bluez</t>
    </r>
    <r>
      <rPr>
        <sz val="11"/>
        <color rgb="FF000000"/>
        <rFont val="Calibri"/>
      </rPr>
      <t xml:space="preserve"> package is not installed:</t>
    </r>
    <r>
      <rPr>
        <sz val="11"/>
        <color rgb="FF000000"/>
        <rFont val="Calibri"/>
      </rPr>
      <t xml:space="preserve">
</t>
    </r>
    <r>
      <rPr>
        <sz val="11"/>
        <color rgb="FF006096"/>
        <rFont val="Roboto Condensed"/>
      </rPr>
      <t># rpm -q bluez</t>
    </r>
    <r>
      <rPr>
        <sz val="11"/>
        <color rgb="FF006096"/>
        <rFont val="Roboto Condensed"/>
      </rPr>
      <t xml:space="preserve">
</t>
    </r>
    <r>
      <rPr>
        <sz val="11"/>
        <color rgb="FF006096"/>
        <rFont val="Roboto Condensed"/>
      </rPr>
      <t>package bluez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enabled:</t>
    </r>
    <r>
      <rPr>
        <sz val="11"/>
        <color rgb="FF000000"/>
        <rFont val="Calibri"/>
      </rPr>
      <t xml:space="preserve">
</t>
    </r>
    <r>
      <rPr>
        <sz val="11"/>
        <color rgb="FF006096"/>
        <rFont val="Roboto Condensed"/>
      </rPr>
      <t># systemctl is-enabled bluetooth.service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active:</t>
    </r>
    <r>
      <rPr>
        <sz val="11"/>
        <color rgb="FF000000"/>
        <rFont val="Calibri"/>
      </rPr>
      <t xml:space="preserve">
</t>
    </r>
    <r>
      <rPr>
        <sz val="11"/>
        <color rgb="FF006096"/>
        <rFont val="Roboto Condensed"/>
      </rPr>
      <t># systemctl is-active bluetooth.service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</si>
  <si>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Configure Network Kernel Modules</t>
  </si>
  <si>
    <t>3.2.1</t>
  </si>
  <si>
    <r>
      <rPr>
        <sz val="11"/>
        <rFont val="Calibri"/>
      </rPr>
      <t>Ensure dccp kernel module is not available</t>
    </r>
  </si>
  <si>
    <r>
      <rPr>
        <sz val="11"/>
        <color rgb="FF000000"/>
        <rFont val="Calibri"/>
      </rPr>
      <t xml:space="preserve">Run the following script to unload and disable the </t>
    </r>
    <r>
      <rPr>
        <b/>
        <sz val="11"/>
        <color rgb="FF000000"/>
        <rFont val="Calibri"/>
      </rPr>
      <t>dccp</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dccp</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dccp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dccp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dccp 2&gt;/dev/null; rmmod dccp 2&gt;/dev/null</t>
    </r>
    <r>
      <rPr>
        <sz val="11"/>
        <color rgb="FF000000"/>
        <rFont val="Calibri"/>
      </rPr>
      <t xml:space="preserve"> to remove </t>
    </r>
    <r>
      <rPr>
        <b/>
        <sz val="11"/>
        <color rgb="FF000000"/>
        <rFont val="Calibri"/>
      </rPr>
      <t>dccp</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dccp</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l_mod_name="dccp"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</si>
  <si>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Datagram Congestion Control Protocol (DCCP) is a transport layer protocol that supports streaming media and telephony. DCCP provides a way to gain access to congestion control, without having to do it at the application layer, but does not provide in-sequence delivery.</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</si>
  <si>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dccp</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dccp</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l_mod_name="dccp"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</si>
  <si>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3.2.2</t>
  </si>
  <si>
    <r>
      <rPr>
        <sz val="11"/>
        <rFont val="Calibri"/>
      </rPr>
      <t>Ensure tipc kernel module is not available</t>
    </r>
  </si>
  <si>
    <r>
      <rPr>
        <sz val="11"/>
        <color rgb="FF000000"/>
        <rFont val="Calibri"/>
      </rPr>
      <t xml:space="preserve">Run the following script to unload and disable the </t>
    </r>
    <r>
      <rPr>
        <b/>
        <sz val="11"/>
        <color rgb="FF000000"/>
        <rFont val="Calibri"/>
      </rPr>
      <t>tipc</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tipc</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tipc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tipc</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tipc 2&gt;/dev/null; rmmod tipc 2&gt;/dev/null</t>
    </r>
    <r>
      <rPr>
        <sz val="11"/>
        <color rgb="FF000000"/>
        <rFont val="Calibri"/>
      </rPr>
      <t xml:space="preserve"> to remove </t>
    </r>
    <r>
      <rPr>
        <b/>
        <sz val="11"/>
        <color rgb="FF000000"/>
        <rFont val="Calibri"/>
      </rPr>
      <t>tipc</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tipc</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l_mod_name="tipc"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</si>
  <si>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Transparent Inter-Process Communication (TIPC) protocol is designed to provide communication between cluster nodes.</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</si>
  <si>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tipc</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tipc</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l_mod_name="tipc"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</si>
  <si>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3.2.3</t>
  </si>
  <si>
    <r>
      <rPr>
        <sz val="11"/>
        <rFont val="Calibri"/>
      </rPr>
      <t>Ensure rds kernel module is not available</t>
    </r>
  </si>
  <si>
    <r>
      <rPr>
        <sz val="11"/>
        <color rgb="FF000000"/>
        <rFont val="Calibri"/>
      </rPr>
      <t xml:space="preserve">Run the following script to unload and disable the </t>
    </r>
    <r>
      <rPr>
        <b/>
        <sz val="11"/>
        <color rgb="FF000000"/>
        <rFont val="Calibri"/>
      </rPr>
      <t>rds</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rds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rds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rds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rds 2&gt;/dev/null; rmmod rds 2&gt;/dev/null</t>
    </r>
    <r>
      <rPr>
        <sz val="11"/>
        <color rgb="FF000000"/>
        <rFont val="Calibri"/>
      </rPr>
      <t xml:space="preserve"> to remove </t>
    </r>
    <r>
      <rPr>
        <b/>
        <sz val="11"/>
        <color rgb="FF000000"/>
        <rFont val="Calibri"/>
      </rPr>
      <t>rds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rds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l_mod_name="rds"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</si>
  <si>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Reliable Datagram Sockets (RDS) protocol is a transport layer protocol designed to provide low-latency, high-bandwidth communications between cluster nodes. It was developed by the Oracle Corporation.</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</si>
  <si>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rds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rds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l_mod_name="rds"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</si>
  <si>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3.2.4</t>
  </si>
  <si>
    <r>
      <rPr>
        <sz val="11"/>
        <rFont val="Calibri"/>
      </rPr>
      <t>Ensure sctp kernel module is not available</t>
    </r>
  </si>
  <si>
    <r>
      <rPr>
        <sz val="11"/>
        <color rgb="FF000000"/>
        <rFont val="Calibri"/>
      </rPr>
      <t xml:space="preserve">Run the following script to unload and disable the </t>
    </r>
    <r>
      <rPr>
        <b/>
        <sz val="11"/>
        <color rgb="FF000000"/>
        <rFont val="Calibri"/>
      </rPr>
      <t>sctp</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sctp</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sctp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sctp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sctp 2&gt;/dev/null; rmmod sctp 2&gt;/dev/null</t>
    </r>
    <r>
      <rPr>
        <sz val="11"/>
        <color rgb="FF000000"/>
        <rFont val="Calibri"/>
      </rPr>
      <t xml:space="preserve"> to remove </t>
    </r>
    <r>
      <rPr>
        <b/>
        <sz val="11"/>
        <color rgb="FF000000"/>
        <rFont val="Calibri"/>
      </rPr>
      <t>sctp</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sctp</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l_mod_name="sctp"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</si>
  <si>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Stream Control Transmission Protocol (SCTP) is a transport layer protocol used to support message oriented communication, with several streams of messages in one connection. It serves a similar function as TCP and UDP, incorporating features of both. It is message-oriented like UDP, and ensures reliable in-sequence transport of messages with congestion control like TCP.</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</si>
  <si>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sctp</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sctp</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l_mod_name="sctp"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</si>
  <si>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Network Kernel Parameters</t>
  </si>
  <si>
    <t>3.3.1</t>
  </si>
  <si>
    <r>
      <rPr>
        <sz val="11"/>
        <rFont val="Calibri"/>
      </rPr>
      <t>Ensure ip forwarding is disabled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</si>
  <si>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net.ipv4.ip_forward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"net.ipv4.ip_forward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net.ipv4.ip_forward=0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net.ipv6.conf.all.forwarding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"net.ipv6.conf.all.forwarding = 0" &gt;&gt; /etc/sysctl.d/60-netipv6_sysctl.conf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 xml:space="preserve">#!/usr/bin/env bash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net.ipv6.conf.all.forwarding=0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</si>
  <si>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The </t>
    </r>
    <r>
      <rPr>
        <b/>
        <sz val="11"/>
        <color rgb="FF000000"/>
        <rFont val="Calibri"/>
      </rPr>
      <t>net.ipv4.ip_forward</t>
    </r>
    <r>
      <rPr>
        <sz val="11"/>
        <color rgb="FF000000"/>
        <rFont val="Calibri"/>
      </rPr>
      <t xml:space="preserve"> and </t>
    </r>
    <r>
      <rPr>
        <b/>
        <sz val="11"/>
        <color rgb="FF000000"/>
        <rFont val="Calibri"/>
      </rPr>
      <t>net.ipv6.conf.all.forwarding</t>
    </r>
    <r>
      <rPr>
        <sz val="11"/>
        <color rgb="FF000000"/>
        <rFont val="Calibri"/>
      </rPr>
      <t xml:space="preserve"> flags are used to tell the system whether it can forward packets or not.</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</si>
  <si>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Many Cloud Service Provider (CSP) hosted systems require IP forwarding to be enabled. If the system is running on a CSP platform, this requirement should be reviewed before disabling IP forwarding.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</si>
  <si>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a_parlist=("net.ipv4.ip_forward=0" "net.ipv6.conf.all.forwarding=0")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</si>
  <si>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net.ipv4.ip_forward = 0</t>
    </r>
    <r>
      <rPr>
        <sz val="11"/>
        <color rgb="FF000000"/>
        <rFont val="Calibri"/>
      </rPr>
      <t xml:space="preserve">
</t>
    </r>
    <r>
      <rPr>
        <sz val="11"/>
        <color rgb="FF000000"/>
        <rFont val="Calibri"/>
      </rPr>
      <t>net.ipv6.conf.all.forwarding = 0</t>
    </r>
  </si>
  <si>
    <t>3.3.2</t>
  </si>
  <si>
    <r>
      <rPr>
        <sz val="11"/>
        <rFont val="Calibri"/>
      </rPr>
      <t>Ensure packet redirect sending is disabled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</si>
  <si>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net.ipv4.conf.all.send_redirects = 0</t>
    </r>
    <r>
      <rPr>
        <sz val="11"/>
        <color rgb="FF000000"/>
        <rFont val="Calibri"/>
      </rPr>
      <t xml:space="preserve">
</t>
    </r>
    <r>
      <rPr>
        <sz val="11"/>
        <color rgb="FF000000"/>
        <rFont val="Calibri"/>
      </rPr>
      <t xml:space="preserve">- </t>
    </r>
    <r>
      <rPr>
        <b/>
        <sz val="11"/>
        <color rgb="FF000000"/>
        <rFont val="Calibri"/>
      </rPr>
      <t>net.ipv4.conf.default.send_redirects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"net.ipv4.conf.all.send_redirects = 0" "net.ipv4.conf.default.send_redirects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net.ipv4.conf.all.send_redirects=0</t>
    </r>
    <r>
      <rPr>
        <sz val="11"/>
        <color rgb="FF006096"/>
        <rFont val="Roboto Condensed"/>
      </rPr>
      <t xml:space="preserve">
</t>
    </r>
    <r>
      <rPr>
        <sz val="11"/>
        <color rgb="FF006096"/>
        <rFont val="Roboto Condensed"/>
      </rPr>
      <t xml:space="preserve">   sysctl -w net.ipv4.conf.default.send_redirects=0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</si>
  <si>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ICMP Redirects are used to send routing information to other hosts. As a host itself does not act as a router (in a host only configuration), there is no need to send redirects.</t>
    </r>
  </si>
  <si>
    <r>
      <rPr>
        <sz val="11"/>
        <color rgb="FF000000"/>
        <rFont val="Calibri"/>
      </rPr>
      <t>IP forwarding is required on systems configured to act as a router. If these parameters are disabled, the system will not be able to perform as a router.</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</si>
  <si>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a_parlist=("net.ipv4.conf.all.send_redirects=0" "net.ipv4.conf.default.send_redirects=0")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</si>
  <si>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net.ipv4.conf.all.send_redirects = 1</t>
    </r>
    <r>
      <rPr>
        <sz val="11"/>
        <color rgb="FF000000"/>
        <rFont val="Calibri"/>
      </rPr>
      <t xml:space="preserve">
</t>
    </r>
    <r>
      <rPr>
        <sz val="11"/>
        <color rgb="FF000000"/>
        <rFont val="Calibri"/>
      </rPr>
      <t>net.ipv4.conf.default.send_redirects = 1</t>
    </r>
  </si>
  <si>
    <t>3.3.3</t>
  </si>
  <si>
    <r>
      <rPr>
        <sz val="11"/>
        <rFont val="Calibri"/>
      </rPr>
      <t>Ensure bogus icmp responses are ignored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</si>
  <si>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net.ipv4.icmp_ignore_bogus_error_responses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"net.ipv4.icmp_ignore_bogus_error_responses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net.ipv4.icmp_ignore_bogus_error_responses=1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</si>
  <si>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net.ipv4.icmp_ignore_bogus_error_responses</t>
    </r>
    <r>
      <rPr>
        <sz val="11"/>
        <color rgb="FF000000"/>
        <rFont val="Calibri"/>
      </rPr>
      <t xml:space="preserve"> to </t>
    </r>
    <r>
      <rPr>
        <b/>
        <sz val="11"/>
        <color rgb="FF000000"/>
        <rFont val="Calibri"/>
      </rPr>
      <t>1</t>
    </r>
    <r>
      <rPr>
        <sz val="11"/>
        <color rgb="FF000000"/>
        <rFont val="Calibri"/>
      </rPr>
      <t xml:space="preserve"> prevents the kernel from logging bogus responses (RFC-1122 non-compliant) from broadcast reframes, keeping file systems from filling up with useless log messages.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</si>
  <si>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a_parlist=("net.ipv4.icmp_ignore_bogus_error_responses=1")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</si>
  <si>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net.ipv4.icmp_ignore_bogus_error_responses = 1</t>
    </r>
  </si>
  <si>
    <t>3.3.4</t>
  </si>
  <si>
    <r>
      <rPr>
        <sz val="11"/>
        <rFont val="Calibri"/>
      </rPr>
      <t>Ensure broadcast icmp requests are ignored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</si>
  <si>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net.ipv4.icmp_echo_ignore_broadcasts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"net.ipv4.icmp_echo_ignore_broadcasts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net.ipv4.icmp_echo_ignore_broadcasts=1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</si>
  <si>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net.ipv4.icmp_echo_ignore_broadcasts</t>
    </r>
    <r>
      <rPr>
        <sz val="11"/>
        <color rgb="FF000000"/>
        <rFont val="Calibri"/>
      </rPr>
      <t xml:space="preserve"> to </t>
    </r>
    <r>
      <rPr>
        <b/>
        <sz val="11"/>
        <color rgb="FF000000"/>
        <rFont val="Calibri"/>
      </rPr>
      <t>1</t>
    </r>
    <r>
      <rPr>
        <sz val="11"/>
        <color rgb="FF000000"/>
        <rFont val="Calibri"/>
      </rPr>
      <t xml:space="preserve"> will cause the system to ignore all ICMP echo and timestamp requests to broadcast and multicast addresses.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</si>
  <si>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a_parlist=("net.ipv4.icmp_echo_ignore_broadcasts=1")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</si>
  <si>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net.ipv4.conf.default.log_martians = 0</t>
    </r>
  </si>
  <si>
    <t>3.3.5</t>
  </si>
  <si>
    <r>
      <rPr>
        <sz val="11"/>
        <rFont val="Calibri"/>
      </rPr>
      <t>Ensure icmp redirects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</si>
  <si>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net.ipv4.conf.all.accept_redirects = 0</t>
    </r>
    <r>
      <rPr>
        <sz val="11"/>
        <color rgb="FF000000"/>
        <rFont val="Calibri"/>
      </rPr>
      <t xml:space="preserve">
</t>
    </r>
    <r>
      <rPr>
        <sz val="11"/>
        <color rgb="FF000000"/>
        <rFont val="Calibri"/>
      </rPr>
      <t xml:space="preserve">- </t>
    </r>
    <r>
      <rPr>
        <b/>
        <sz val="11"/>
        <color rgb="FF000000"/>
        <rFont val="Calibri"/>
      </rPr>
      <t>net.ipv4.conf.default.accept_redirects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"net.ipv4.conf.all.accept_redirects = 0" "net.ipv4.conf.default.accept_redirects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net.ipv4.conf.all.accept_redirects=0</t>
    </r>
    <r>
      <rPr>
        <sz val="11"/>
        <color rgb="FF006096"/>
        <rFont val="Roboto Condensed"/>
      </rPr>
      <t xml:space="preserve">
</t>
    </r>
    <r>
      <rPr>
        <sz val="11"/>
        <color rgb="FF006096"/>
        <rFont val="Roboto Condensed"/>
      </rPr>
      <t xml:space="preserve">   sysctl -w net.ipv4.conf.default.accept_redirects=0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net.ipv6.conf.all.accept_redirects = 0</t>
    </r>
    <r>
      <rPr>
        <sz val="11"/>
        <color rgb="FF000000"/>
        <rFont val="Calibri"/>
      </rPr>
      <t xml:space="preserve">
</t>
    </r>
    <r>
      <rPr>
        <sz val="11"/>
        <color rgb="FF000000"/>
        <rFont val="Calibri"/>
      </rPr>
      <t xml:space="preserve">- </t>
    </r>
    <r>
      <rPr>
        <b/>
        <sz val="11"/>
        <color rgb="FF000000"/>
        <rFont val="Calibri"/>
      </rPr>
      <t>net.ipv6.conf.default.accept_redirects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"net.ipv6.conf.all.accept_redirects = 0" "net.ipv6.conf.default.accept_redirects = 0" &gt;&gt; /etc/sysctl.d/60-netipv6_sysctl.conf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net.ipv6.conf.all.accept_redirects=0</t>
    </r>
    <r>
      <rPr>
        <sz val="11"/>
        <color rgb="FF006096"/>
        <rFont val="Roboto Condensed"/>
      </rPr>
      <t xml:space="preserve">
</t>
    </r>
    <r>
      <rPr>
        <sz val="11"/>
        <color rgb="FF006096"/>
        <rFont val="Roboto Condensed"/>
      </rPr>
      <t xml:space="preserve">   sysctl -w net.ipv6.conf.default.accept_redirects=0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</si>
  <si>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</si>
  <si>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a_parlist=("net.ipv4.conf.all.accept_redirects=0" "net.ipv4.conf.default.accept_redirects=0" "net.ipv6.conf.all.accept_redirects=0" "net.ipv6.conf.default.accept_redirects=0")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</si>
  <si>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net.ipv4.conf.all.accept_redirects = 1</t>
    </r>
    <r>
      <rPr>
        <sz val="11"/>
        <color rgb="FF000000"/>
        <rFont val="Calibri"/>
      </rPr>
      <t xml:space="preserve">
</t>
    </r>
    <r>
      <rPr>
        <sz val="11"/>
        <color rgb="FF000000"/>
        <rFont val="Calibri"/>
      </rPr>
      <t>net.ipv4.conf.default.accept_redirects = 1</t>
    </r>
    <r>
      <rPr>
        <sz val="11"/>
        <color rgb="FF000000"/>
        <rFont val="Calibri"/>
      </rPr>
      <t xml:space="preserve">
</t>
    </r>
    <r>
      <rPr>
        <sz val="11"/>
        <color rgb="FF000000"/>
        <rFont val="Calibri"/>
      </rPr>
      <t>net.ipv6.conf.all.accept_redirects = 1</t>
    </r>
    <r>
      <rPr>
        <sz val="11"/>
        <color rgb="FF000000"/>
        <rFont val="Calibri"/>
      </rPr>
      <t xml:space="preserve">
</t>
    </r>
    <r>
      <rPr>
        <sz val="11"/>
        <color rgb="FF000000"/>
        <rFont val="Calibri"/>
      </rPr>
      <t>net.ipv6.conf.default.accept_redirects = 1</t>
    </r>
  </si>
  <si>
    <t>3.3.6</t>
  </si>
  <si>
    <r>
      <rPr>
        <sz val="11"/>
        <rFont val="Calibri"/>
      </rPr>
      <t>Ensure secure icmp redirects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</si>
  <si>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net.ipv4.conf.all.secure_redirects = 0</t>
    </r>
    <r>
      <rPr>
        <sz val="11"/>
        <color rgb="FF000000"/>
        <rFont val="Calibri"/>
      </rPr>
      <t xml:space="preserve">
</t>
    </r>
    <r>
      <rPr>
        <sz val="11"/>
        <color rgb="FF000000"/>
        <rFont val="Calibri"/>
      </rPr>
      <t xml:space="preserve">- </t>
    </r>
    <r>
      <rPr>
        <b/>
        <sz val="11"/>
        <color rgb="FF000000"/>
        <rFont val="Calibri"/>
      </rPr>
      <t>net.ipv4.conf.default.secure_redirects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"net.ipv4.conf.all.secure_redirects = 0" "net.ipv4.conf.default.secure_redirects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net.ipv4.conf.all.secure_redirects=0</t>
    </r>
    <r>
      <rPr>
        <sz val="11"/>
        <color rgb="FF006096"/>
        <rFont val="Roboto Condensed"/>
      </rPr>
      <t xml:space="preserve">
</t>
    </r>
    <r>
      <rPr>
        <sz val="11"/>
        <color rgb="FF006096"/>
        <rFont val="Roboto Condensed"/>
      </rPr>
      <t xml:space="preserve">   sysctl -w net.ipv4.conf.default.secure_redirects=0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</si>
  <si>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Secure ICMP redirects are the same as ICMP redirects, except they come from gateways listed on the default gateway list. It is assumed that these gateways are known to your system, and that they are likely to be secure.</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</si>
  <si>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a_parlist=("net.ipv4.conf.all.secure_redirects=0" "net.ipv4.conf.default.secure_redirects=0")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</si>
  <si>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net.ipv4.conf.all.secure_redirects = 1</t>
    </r>
    <r>
      <rPr>
        <sz val="11"/>
        <color rgb="FF000000"/>
        <rFont val="Calibri"/>
      </rPr>
      <t xml:space="preserve">
</t>
    </r>
    <r>
      <rPr>
        <sz val="11"/>
        <color rgb="FF000000"/>
        <rFont val="Calibri"/>
      </rPr>
      <t>net.ipv4.conf.default.secure_redirects = 1</t>
    </r>
  </si>
  <si>
    <t>3.3.7</t>
  </si>
  <si>
    <r>
      <rPr>
        <sz val="11"/>
        <rFont val="Calibri"/>
      </rPr>
      <t>Ensure reverse path filtering is enabled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</si>
  <si>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net.ipv4.conf.all.rp_filter = 1</t>
    </r>
    <r>
      <rPr>
        <sz val="11"/>
        <color rgb="FF000000"/>
        <rFont val="Calibri"/>
      </rPr>
      <t xml:space="preserve">
</t>
    </r>
    <r>
      <rPr>
        <sz val="11"/>
        <color rgb="FF000000"/>
        <rFont val="Calibri"/>
      </rPr>
      <t xml:space="preserve">- </t>
    </r>
    <r>
      <rPr>
        <b/>
        <sz val="11"/>
        <color rgb="FF000000"/>
        <rFont val="Calibri"/>
      </rPr>
      <t>net.ipv4.conf.default.rp_filter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"net.ipv4.conf.all.rp_filter = 1" "net.ipv4.conf.default.rp_filter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net.ipv4.conf.all.rp_filter=1</t>
    </r>
    <r>
      <rPr>
        <sz val="11"/>
        <color rgb="FF006096"/>
        <rFont val="Roboto Condensed"/>
      </rPr>
      <t xml:space="preserve">
</t>
    </r>
    <r>
      <rPr>
        <sz val="11"/>
        <color rgb="FF006096"/>
        <rFont val="Roboto Condensed"/>
      </rPr>
      <t xml:space="preserve">   sysctl -w net.ipv4.conf.default.rp_filter=1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</si>
  <si>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net.ipv4.conf.all.rp_filter</t>
    </r>
    <r>
      <rPr>
        <sz val="11"/>
        <color rgb="FF000000"/>
        <rFont val="Calibri"/>
      </rPr>
      <t xml:space="preserve"> and </t>
    </r>
    <r>
      <rPr>
        <b/>
        <sz val="11"/>
        <color rgb="FF000000"/>
        <rFont val="Calibri"/>
      </rPr>
      <t>net.ipv4.conf.default.rp_filter</t>
    </r>
    <r>
      <rPr>
        <sz val="11"/>
        <color rgb="FF000000"/>
        <rFont val="Calibri"/>
      </rPr>
      <t xml:space="preserve"> to </t>
    </r>
    <r>
      <rPr>
        <b/>
        <sz val="11"/>
        <color rgb="FF000000"/>
        <rFont val="Calibri"/>
      </rPr>
      <t>1</t>
    </r>
    <r>
      <rPr>
        <sz val="11"/>
        <color rgb="FF000000"/>
        <rFont val="Calibri"/>
      </rPr>
      <t xml:space="preserve"> forces the Linux kernel to utilize reverse path filtering on a received packet to determine if the packet was valid. Essentially, with reverse path filtering, if the return packet does not go out the same interface that the corresponding source packet came from, the packet is dropped (and logged if </t>
    </r>
    <r>
      <rPr>
        <b/>
        <sz val="11"/>
        <color rgb="FF000000"/>
        <rFont val="Calibri"/>
      </rPr>
      <t>log_martians</t>
    </r>
    <r>
      <rPr>
        <sz val="11"/>
        <color rgb="FF000000"/>
        <rFont val="Calibri"/>
      </rPr>
      <t xml:space="preserve"> is set).</t>
    </r>
  </si>
  <si>
    <r>
      <rPr>
        <sz val="11"/>
        <color rgb="FF000000"/>
        <rFont val="Calibri"/>
      </rPr>
      <t>If you are using asymmetrical routing on your system, you will not be able to enable this feature without breaking the routing.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</si>
  <si>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 xml:space="preserve">
</t>
    </r>
    <r>
      <rPr>
        <sz val="11"/>
        <color rgb="FF000000"/>
        <rFont val="Calibri"/>
      </rPr>
      <t xml:space="preserve">-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a_parlist=("net.ipv4.conf.all.rp_filter=1" "net.ipv4.conf.default.rp_filter=1")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</si>
  <si>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net.ipv4.conf.all.rp_filter = 2</t>
    </r>
    <r>
      <rPr>
        <sz val="11"/>
        <color rgb="FF000000"/>
        <rFont val="Calibri"/>
      </rPr>
      <t xml:space="preserve">
</t>
    </r>
    <r>
      <rPr>
        <sz val="11"/>
        <color rgb="FF000000"/>
        <rFont val="Calibri"/>
      </rPr>
      <t>net.ipv4.conf.default.rp_filter = 1</t>
    </r>
  </si>
  <si>
    <t>3.3.8</t>
  </si>
  <si>
    <r>
      <rPr>
        <sz val="11"/>
        <rFont val="Calibri"/>
      </rPr>
      <t>Ensure source routed packets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</si>
  <si>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net.ipv4.conf.all.accept_source_route = 0</t>
    </r>
    <r>
      <rPr>
        <sz val="11"/>
        <color rgb="FF000000"/>
        <rFont val="Calibri"/>
      </rPr>
      <t xml:space="preserve">
</t>
    </r>
    <r>
      <rPr>
        <sz val="11"/>
        <color rgb="FF000000"/>
        <rFont val="Calibri"/>
      </rPr>
      <t xml:space="preserve">- </t>
    </r>
    <r>
      <rPr>
        <b/>
        <sz val="11"/>
        <color rgb="FF000000"/>
        <rFont val="Calibri"/>
      </rPr>
      <t>net.ipv4.conf.default.accept_source_route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"net.ipv4.conf.all.accept_source_route = 0" "net.ipv4.conf.default.accept_source_route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net.ipv4.conf.all.accept_source_route=0</t>
    </r>
    <r>
      <rPr>
        <sz val="11"/>
        <color rgb="FF006096"/>
        <rFont val="Roboto Condensed"/>
      </rPr>
      <t xml:space="preserve">
</t>
    </r>
    <r>
      <rPr>
        <sz val="11"/>
        <color rgb="FF006096"/>
        <rFont val="Roboto Condensed"/>
      </rPr>
      <t xml:space="preserve">   sysctl -w net.ipv4.conf.default.accept_source_route=0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net.ipv6.conf.all.accept_source_route = 0</t>
    </r>
    <r>
      <rPr>
        <sz val="11"/>
        <color rgb="FF000000"/>
        <rFont val="Calibri"/>
      </rPr>
      <t xml:space="preserve">
</t>
    </r>
    <r>
      <rPr>
        <sz val="11"/>
        <color rgb="FF000000"/>
        <rFont val="Calibri"/>
      </rPr>
      <t xml:space="preserve">- </t>
    </r>
    <r>
      <rPr>
        <b/>
        <sz val="11"/>
        <color rgb="FF000000"/>
        <rFont val="Calibri"/>
      </rPr>
      <t>net.ipv6.conf.default.accept_source_route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"net.ipv6.conf.all.accept_source_route = 0" "net.ipv6.conf.default.accept_source_route = 0" &gt;&gt; /etc/sysctl.d/60-netipv6_sysctl.conf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net.ipv6.conf.all.accept_source_route=0</t>
    </r>
    <r>
      <rPr>
        <sz val="11"/>
        <color rgb="FF006096"/>
        <rFont val="Roboto Condensed"/>
      </rPr>
      <t xml:space="preserve">
</t>
    </r>
    <r>
      <rPr>
        <sz val="11"/>
        <color rgb="FF006096"/>
        <rFont val="Roboto Condensed"/>
      </rPr>
      <t xml:space="preserve">   sysctl -w net.ipv6.conf.default.accept_source_route=0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</si>
  <si>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</si>
  <si>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a_parlist=("net.ipv4.conf.all.accept_source_route=0" "net.ipv4.conf.default.accept_source_route=0" "net.ipv6.conf.all.accept_source_route=0" "net.ipv6.conf.default.accept_source_route=0")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</si>
  <si>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net.ipv4.conf.all.accept_source_route = 0</t>
    </r>
    <r>
      <rPr>
        <sz val="11"/>
        <color rgb="FF000000"/>
        <rFont val="Calibri"/>
      </rPr>
      <t xml:space="preserve">
</t>
    </r>
    <r>
      <rPr>
        <sz val="11"/>
        <color rgb="FF000000"/>
        <rFont val="Calibri"/>
      </rPr>
      <t>net.ipv4.conf.default.accept_source_route = 0</t>
    </r>
    <r>
      <rPr>
        <sz val="11"/>
        <color rgb="FF000000"/>
        <rFont val="Calibri"/>
      </rPr>
      <t xml:space="preserve">
</t>
    </r>
    <r>
      <rPr>
        <sz val="11"/>
        <color rgb="FF000000"/>
        <rFont val="Calibri"/>
      </rPr>
      <t>net.ipv6.conf.all.accept_source_route = 0</t>
    </r>
    <r>
      <rPr>
        <sz val="11"/>
        <color rgb="FF000000"/>
        <rFont val="Calibri"/>
      </rPr>
      <t xml:space="preserve">
</t>
    </r>
    <r>
      <rPr>
        <sz val="11"/>
        <color rgb="FF000000"/>
        <rFont val="Calibri"/>
      </rPr>
      <t>net.ipv6.conf.default.accept_source_route = 0</t>
    </r>
  </si>
  <si>
    <t>3.3.9</t>
  </si>
  <si>
    <r>
      <rPr>
        <sz val="11"/>
        <rFont val="Calibri"/>
      </rPr>
      <t>Ensure suspicious packets are logged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</si>
  <si>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net.ipv4.conf.all.log_martians = 1</t>
    </r>
    <r>
      <rPr>
        <sz val="11"/>
        <color rgb="FF000000"/>
        <rFont val="Calibri"/>
      </rPr>
      <t xml:space="preserve">
</t>
    </r>
    <r>
      <rPr>
        <sz val="11"/>
        <color rgb="FF000000"/>
        <rFont val="Calibri"/>
      </rPr>
      <t xml:space="preserve">- </t>
    </r>
    <r>
      <rPr>
        <b/>
        <sz val="11"/>
        <color rgb="FF000000"/>
        <rFont val="Calibri"/>
      </rPr>
      <t>net.ipv4.conf.default.log_martians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"net.ipv4.conf.all.log_martians = 1" "net.ipv4.conf.default.log_martians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net.ipv4.conf.all.log_martians=1</t>
    </r>
    <r>
      <rPr>
        <sz val="11"/>
        <color rgb="FF006096"/>
        <rFont val="Roboto Condensed"/>
      </rPr>
      <t xml:space="preserve">
</t>
    </r>
    <r>
      <rPr>
        <sz val="11"/>
        <color rgb="FF006096"/>
        <rFont val="Roboto Condensed"/>
      </rPr>
      <t xml:space="preserve">   sysctl -w net.ipv4.conf.default.log_martians=1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</si>
  <si>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When enabled, this feature logs packets with un-routable source addresses to the kernel log.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</si>
  <si>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 xml:space="preserve">
</t>
    </r>
    <r>
      <rPr>
        <sz val="11"/>
        <color rgb="FF000000"/>
        <rFont val="Calibri"/>
      </rPr>
      <t xml:space="preserve">-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a_parlist=("net.ipv4.conf.all.log_martians=1" "net.ipv4.conf.default.log_martians=1")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</si>
  <si>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net.ipv4.conf.all.log_martians = 0</t>
    </r>
    <r>
      <rPr>
        <sz val="11"/>
        <color rgb="FF000000"/>
        <rFont val="Calibri"/>
      </rPr>
      <t xml:space="preserve">
</t>
    </r>
    <r>
      <rPr>
        <sz val="11"/>
        <color rgb="FF000000"/>
        <rFont val="Calibri"/>
      </rPr>
      <t>net.ipv4.conf.default.log_martians = 0</t>
    </r>
  </si>
  <si>
    <t>3.3.10</t>
  </si>
  <si>
    <r>
      <rPr>
        <sz val="11"/>
        <rFont val="Calibri"/>
      </rPr>
      <t>Ensure tcp syn cookies is enabled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</si>
  <si>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net.ipv4.tcp_syncookies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"net.ipv4.tcp_syncookies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net.ipv4.tcp_syncookies=1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</si>
  <si>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When </t>
    </r>
    <r>
      <rPr>
        <b/>
        <sz val="11"/>
        <color rgb="FF000000"/>
        <rFont val="Calibri"/>
      </rPr>
      <t>tcp_syncookies</t>
    </r>
    <r>
      <rPr>
        <sz val="11"/>
        <color rgb="FF000000"/>
        <rFont val="Calibri"/>
      </rPr>
      <t xml:space="preserve"> is set, the kernel will handle TCP SYN packets normally until the half-open connection queue is full, at which time, the SYN cookie functionality kicks in. SYN cookies work by not using the SYN queue at all. Instead, the kernel simply replies to the SYN with a SYN/ACK, but will include a specially crafted TCP sequence number that encodes the source and destination IP address and port number and the time the packet was sent. A legitimate connection would send the ACK packet of the three way handshake with the specially crafted sequence number. This allows the system to verify that it has received a valid response to a SYN cookie and allow the connection, even though there is no corresponding SYN in the queue.</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</si>
  <si>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a_parlist=("net.ipv4.tcp_syncookies=1")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</si>
  <si>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net.ipv4.tcp_syncookies = 1</t>
    </r>
  </si>
  <si>
    <t>3.3.11</t>
  </si>
  <si>
    <r>
      <rPr>
        <sz val="11"/>
        <rFont val="Calibri"/>
      </rPr>
      <t>Ensure ipv6 router advertisements are not accepted</t>
    </r>
  </si>
  <si>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net.ipv6.conf.all.accept_ra = 0</t>
    </r>
    <r>
      <rPr>
        <sz val="11"/>
        <color rgb="FF000000"/>
        <rFont val="Calibri"/>
      </rPr>
      <t xml:space="preserve">
</t>
    </r>
    <r>
      <rPr>
        <sz val="11"/>
        <color rgb="FF000000"/>
        <rFont val="Calibri"/>
      </rPr>
      <t xml:space="preserve">- </t>
    </r>
    <r>
      <rPr>
        <b/>
        <sz val="11"/>
        <color rgb="FF000000"/>
        <rFont val="Calibri"/>
      </rPr>
      <t>net.ipv6.conf.default.accept_ra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"net.ipv6.conf.all.accept_ra = 0" "net.ipv6.conf.default.accept_ra = 0" &gt;&gt; /etc/sysctl.d/60-netipv6_sysctl.conf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net.ipv6.conf.all.accept_ra=0</t>
    </r>
    <r>
      <rPr>
        <sz val="11"/>
        <color rgb="FF006096"/>
        <rFont val="Roboto Condensed"/>
      </rPr>
      <t xml:space="preserve">
</t>
    </r>
    <r>
      <rPr>
        <sz val="11"/>
        <color rgb="FF006096"/>
        <rFont val="Roboto Condensed"/>
      </rPr>
      <t xml:space="preserve">   sysctl -w net.ipv6.conf.default.accept_ra=0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</si>
  <si>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Routers periodically multicast Router Advertisement messages to announce their availability and convey information to neighboring nodes that enable them to be automatically configured on the network.</t>
    </r>
    <r>
      <rPr>
        <sz val="11"/>
        <color rgb="FF000000"/>
        <rFont val="Calibri"/>
      </rPr>
      <t xml:space="preserve">
</t>
    </r>
    <r>
      <rPr>
        <b/>
        <sz val="11"/>
        <color rgb="FF000000"/>
        <rFont val="Calibri"/>
      </rPr>
      <t>net.ipv6.conf.all.accept_ra</t>
    </r>
    <r>
      <rPr>
        <sz val="11"/>
        <color rgb="FF000000"/>
        <rFont val="Calibri"/>
      </rPr>
      <t xml:space="preserve"> and </t>
    </r>
    <r>
      <rPr>
        <b/>
        <sz val="11"/>
        <color rgb="FF000000"/>
        <rFont val="Calibri"/>
      </rPr>
      <t>net.ipv6.conf.default.accept_ra</t>
    </r>
    <r>
      <rPr>
        <sz val="11"/>
        <color rgb="FF000000"/>
        <rFont val="Calibri"/>
      </rPr>
      <t xml:space="preserve"> determine the systems ability to accept these advertisements</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</si>
  <si>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a_parlist=("net.ipv6.conf.all.accept_ra=0" "net.ipv6.conf.default.accept_ra=0")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</si>
  <si>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net.ipv6.conf.all.accept_ra = 1</t>
    </r>
    <r>
      <rPr>
        <sz val="11"/>
        <color rgb="FF000000"/>
        <rFont val="Calibri"/>
      </rPr>
      <t xml:space="preserve">
</t>
    </r>
    <r>
      <rPr>
        <sz val="11"/>
        <color rgb="FF000000"/>
        <rFont val="Calibri"/>
      </rPr>
      <t>net.ipv6.conf.default.accept_ra = 1</t>
    </r>
  </si>
  <si>
    <t>Configure a firewall utility</t>
  </si>
  <si>
    <t>4.1.1</t>
  </si>
  <si>
    <r>
      <rPr>
        <sz val="11"/>
        <rFont val="Calibri"/>
      </rPr>
      <t>Ensure nftables is installed</t>
    </r>
  </si>
  <si>
    <r>
      <rPr>
        <sz val="11"/>
        <color rgb="FF000000"/>
        <rFont val="Calibri"/>
      </rPr>
      <t xml:space="preserve">Run the following command to install </t>
    </r>
    <r>
      <rPr>
        <b/>
        <sz val="11"/>
        <color rgb="FF000000"/>
        <rFont val="Calibri"/>
      </rPr>
      <t>nftables</t>
    </r>
    <r>
      <rPr>
        <sz val="11"/>
        <color rgb="FF000000"/>
        <rFont val="Calibri"/>
      </rPr>
      <t xml:space="preserve">
</t>
    </r>
    <r>
      <rPr>
        <sz val="11"/>
        <color rgb="FF006096"/>
        <rFont val="Roboto Condensed"/>
      </rPr>
      <t># dnf install nftables</t>
    </r>
    <r>
      <rPr>
        <sz val="11"/>
        <color rgb="FF006096"/>
        <rFont val="Roboto Condensed"/>
      </rPr>
      <t xml:space="preserve">
</t>
    </r>
  </si>
  <si>
    <r>
      <rPr>
        <sz val="11"/>
        <color rgb="FF000000"/>
        <rFont val="Calibri"/>
      </rPr>
      <t>nftables provides a new in-kernel packet classification framework that is based on a network-specific Virtual Machine (VM) and a new nft userspace command line tool.</t>
    </r>
    <r>
      <rPr>
        <sz val="11"/>
        <color rgb="FF000000"/>
        <rFont val="Calibri"/>
      </rPr>
      <t xml:space="preserve">
</t>
    </r>
    <r>
      <rPr>
        <sz val="11"/>
        <color rgb="FF000000"/>
        <rFont val="Calibri"/>
      </rPr>
      <t>nftables reuses the existing Netfilter subsystems such as the existing hook infrastructure, the connection tracking system, NAT, userspace queuing and logging subsystem.</t>
    </r>
  </si>
  <si>
    <r>
      <rPr>
        <sz val="11"/>
        <color rgb="FF000000"/>
        <rFont val="Calibri"/>
      </rPr>
      <t>Changing firewall settings while connected over the network can result in being locked out of the system.</t>
    </r>
  </si>
  <si>
    <r>
      <rPr>
        <sz val="11"/>
        <color rgb="FF000000"/>
        <rFont val="Calibri"/>
      </rPr>
      <t xml:space="preserve">Run the following command to verify that </t>
    </r>
    <r>
      <rPr>
        <b/>
        <sz val="11"/>
        <color rgb="FF000000"/>
        <rFont val="Calibri"/>
      </rPr>
      <t>nftables</t>
    </r>
    <r>
      <rPr>
        <sz val="11"/>
        <color rgb="FF000000"/>
        <rFont val="Calibri"/>
      </rPr>
      <t xml:space="preserve"> is installed:</t>
    </r>
    <r>
      <rPr>
        <sz val="11"/>
        <color rgb="FF000000"/>
        <rFont val="Calibri"/>
      </rPr>
      <t xml:space="preserve">
</t>
    </r>
    <r>
      <rPr>
        <sz val="11"/>
        <color rgb="FF006096"/>
        <rFont val="Roboto Condensed"/>
      </rPr>
      <t># rpm -q nftables</t>
    </r>
    <r>
      <rPr>
        <sz val="11"/>
        <color rgb="FF006096"/>
        <rFont val="Roboto Condensed"/>
      </rPr>
      <t xml:space="preserve">
</t>
    </r>
    <r>
      <rPr>
        <sz val="11"/>
        <color rgb="FF006096"/>
        <rFont val="Roboto Condensed"/>
      </rPr>
      <t>nftables-&lt;version&gt;</t>
    </r>
    <r>
      <rPr>
        <sz val="11"/>
        <color rgb="FF006096"/>
        <rFont val="Roboto Condensed"/>
      </rPr>
      <t xml:space="preserve">
</t>
    </r>
  </si>
  <si>
    <t>4.1.2</t>
  </si>
  <si>
    <r>
      <rPr>
        <sz val="11"/>
        <rFont val="Calibri"/>
      </rPr>
      <t>Ensure a single firewall configuration utility is in use</t>
    </r>
  </si>
  <si>
    <r>
      <rPr>
        <sz val="11"/>
        <color rgb="FF000000"/>
        <rFont val="Calibri"/>
      </rPr>
      <t>Run the following script to ensure that a single firewall utility is in use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l_fwd_status="" l_nft_status="" l_fwutil_status=""</t>
    </r>
    <r>
      <rPr>
        <sz val="11"/>
        <color rgb="FF006096"/>
        <rFont val="Roboto Condensed"/>
      </rPr>
      <t xml:space="preserve">
</t>
    </r>
    <r>
      <rPr>
        <sz val="11"/>
        <color rgb="FF006096"/>
        <rFont val="Roboto Condensed"/>
      </rPr>
      <t xml:space="preserve">   # Determine FirewallD utility Status</t>
    </r>
    <r>
      <rPr>
        <sz val="11"/>
        <color rgb="FF006096"/>
        <rFont val="Roboto Condensed"/>
      </rPr>
      <t xml:space="preserve">
</t>
    </r>
    <r>
      <rPr>
        <sz val="11"/>
        <color rgb="FF006096"/>
        <rFont val="Roboto Condensed"/>
      </rPr>
      <t xml:space="preserve">   rpm -q firewalld &gt; /dev/null 2&gt;&amp;1 &amp;&amp; l_fwd_status="$(systemctl is-enabled firewalld.service):$(systemctl is-active firewalld.service)"</t>
    </r>
    <r>
      <rPr>
        <sz val="11"/>
        <color rgb="FF006096"/>
        <rFont val="Roboto Condensed"/>
      </rPr>
      <t xml:space="preserve">
</t>
    </r>
    <r>
      <rPr>
        <sz val="11"/>
        <color rgb="FF006096"/>
        <rFont val="Roboto Condensed"/>
      </rPr>
      <t xml:space="preserve">   # Determine NFTables utility Status</t>
    </r>
    <r>
      <rPr>
        <sz val="11"/>
        <color rgb="FF006096"/>
        <rFont val="Roboto Condensed"/>
      </rPr>
      <t xml:space="preserve">
</t>
    </r>
    <r>
      <rPr>
        <sz val="11"/>
        <color rgb="FF006096"/>
        <rFont val="Roboto Condensed"/>
      </rPr>
      <t xml:space="preserve">   rpm -q nftables &gt; /dev/null 2&gt;&amp;1 &amp;&amp; l_nft_status="$(systemctl is-enabled nftables.service):$(systemctl is-active nftables.service)"</t>
    </r>
    <r>
      <rPr>
        <sz val="11"/>
        <color rgb="FF006096"/>
        <rFont val="Roboto Condensed"/>
      </rPr>
      <t xml:space="preserve">
</t>
    </r>
    <r>
      <rPr>
        <sz val="11"/>
        <color rgb="FF006096"/>
        <rFont val="Roboto Condensed"/>
      </rPr>
      <t xml:space="preserve">   l_fwutil_status="$l_fwd_status:$l_nft_status"</t>
    </r>
    <r>
      <rPr>
        <sz val="11"/>
        <color rgb="FF006096"/>
        <rFont val="Roboto Condensed"/>
      </rPr>
      <t xml:space="preserve">
</t>
    </r>
    <r>
      <rPr>
        <sz val="11"/>
        <color rgb="FF006096"/>
        <rFont val="Roboto Condensed"/>
      </rPr>
      <t xml:space="preserve">   case $l_fwutil_status in</t>
    </r>
    <r>
      <rPr>
        <sz val="11"/>
        <color rgb="FF006096"/>
        <rFont val="Roboto Condensed"/>
      </rPr>
      <t xml:space="preserve">
</t>
    </r>
    <r>
      <rPr>
        <sz val="11"/>
        <color rgb="FF006096"/>
        <rFont val="Roboto Condensed"/>
      </rPr>
      <t xml:space="preserve">      enabled:active:masked:inactive|enabled:active:disabled:inactive) </t>
    </r>
    <r>
      <rPr>
        <sz val="11"/>
        <color rgb="FF006096"/>
        <rFont val="Roboto Condensed"/>
      </rPr>
      <t xml:space="preserve">
</t>
    </r>
    <r>
      <rPr>
        <sz val="11"/>
        <color rgb="FF006096"/>
        <rFont val="Roboto Condensed"/>
      </rPr>
      <t xml:space="preserve">         echo -e "\n - FirewallD utility is in use, enabled and active\n - NFTables utility is correctly disabled or masked and inactive\n - no remediation required" ;;</t>
    </r>
    <r>
      <rPr>
        <sz val="11"/>
        <color rgb="FF006096"/>
        <rFont val="Roboto Condensed"/>
      </rPr>
      <t xml:space="preserve">
</t>
    </r>
    <r>
      <rPr>
        <sz val="11"/>
        <color rgb="FF006096"/>
        <rFont val="Roboto Condensed"/>
      </rPr>
      <t xml:space="preserve">      masked:inactive:enabled:active|disabled:inactive:enabled:active) </t>
    </r>
    <r>
      <rPr>
        <sz val="11"/>
        <color rgb="FF006096"/>
        <rFont val="Roboto Condensed"/>
      </rPr>
      <t xml:space="preserve">
</t>
    </r>
    <r>
      <rPr>
        <sz val="11"/>
        <color rgb="FF006096"/>
        <rFont val="Roboto Condensed"/>
      </rPr>
      <t xml:space="preserve">         echo -e "\n - NFTables utility is in use, enabled and active\n - FirewallD utility is correctly disabled or masked and inactive\n - no remediation required" ;;</t>
    </r>
    <r>
      <rPr>
        <sz val="11"/>
        <color rgb="FF006096"/>
        <rFont val="Roboto Condensed"/>
      </rPr>
      <t xml:space="preserve">
</t>
    </r>
    <r>
      <rPr>
        <sz val="11"/>
        <color rgb="FF006096"/>
        <rFont val="Roboto Condensed"/>
      </rPr>
      <t xml:space="preserve">      enabled:active:enabled:active)</t>
    </r>
    <r>
      <rPr>
        <sz val="11"/>
        <color rgb="FF006096"/>
        <rFont val="Roboto Condensed"/>
      </rPr>
      <t xml:space="preserve">
</t>
    </r>
    <r>
      <rPr>
        <sz val="11"/>
        <color rgb="FF006096"/>
        <rFont val="Roboto Condensed"/>
      </rPr>
      <t xml:space="preserve">         echo -e "\n - Both FirewallD and NFTables utilities are enabled and active\n - stopping and masking NFTables utility"</t>
    </r>
    <r>
      <rPr>
        <sz val="11"/>
        <color rgb="FF006096"/>
        <rFont val="Roboto Condensed"/>
      </rPr>
      <t xml:space="preserve">
</t>
    </r>
    <r>
      <rPr>
        <sz val="11"/>
        <color rgb="FF006096"/>
        <rFont val="Roboto Condensed"/>
      </rPr>
      <t xml:space="preserve">         systemctl stop nftables &amp;&amp; systemctl --now mask nftables ;;</t>
    </r>
    <r>
      <rPr>
        <sz val="11"/>
        <color rgb="FF006096"/>
        <rFont val="Roboto Condensed"/>
      </rPr>
      <t xml:space="preserve">
</t>
    </r>
    <r>
      <rPr>
        <sz val="11"/>
        <color rgb="FF006096"/>
        <rFont val="Roboto Condensed"/>
      </rPr>
      <t xml:space="preserve">      enabled:*:enabled:*)</t>
    </r>
    <r>
      <rPr>
        <sz val="11"/>
        <color rgb="FF006096"/>
        <rFont val="Roboto Condensed"/>
      </rPr>
      <t xml:space="preserve">
</t>
    </r>
    <r>
      <rPr>
        <sz val="11"/>
        <color rgb="FF006096"/>
        <rFont val="Roboto Condensed"/>
      </rPr>
      <t xml:space="preserve">         echo -e "\n - Both FirewallD and NFTables utilities are enabled\n - remediating"</t>
    </r>
    <r>
      <rPr>
        <sz val="11"/>
        <color rgb="FF006096"/>
        <rFont val="Roboto Condensed"/>
      </rPr>
      <t xml:space="preserve">
</t>
    </r>
    <r>
      <rPr>
        <sz val="11"/>
        <color rgb="FF006096"/>
        <rFont val="Roboto Condensed"/>
      </rPr>
      <t xml:space="preserve">         if [ "$(awk -F: '{print $2}' &lt;&lt;&lt; "$l_fwutil_status")" = "active" ] &amp;&amp; [ "$(awk -F: '{print $4}' &lt;&lt;&lt; "$l_fwutil_status")" = "inactive" ]; then</t>
    </r>
    <r>
      <rPr>
        <sz val="11"/>
        <color rgb="FF006096"/>
        <rFont val="Roboto Condensed"/>
      </rPr>
      <t xml:space="preserve">
</t>
    </r>
    <r>
      <rPr>
        <sz val="11"/>
        <color rgb="FF006096"/>
        <rFont val="Roboto Condensed"/>
      </rPr>
      <t xml:space="preserve">            echo " - masking NFTables utility"</t>
    </r>
    <r>
      <rPr>
        <sz val="11"/>
        <color rgb="FF006096"/>
        <rFont val="Roboto Condensed"/>
      </rPr>
      <t xml:space="preserve">
</t>
    </r>
    <r>
      <rPr>
        <sz val="11"/>
        <color rgb="FF006096"/>
        <rFont val="Roboto Condensed"/>
      </rPr>
      <t xml:space="preserve">            systemctl stop nftables &amp;&amp; systemctl --now mask nftables</t>
    </r>
    <r>
      <rPr>
        <sz val="11"/>
        <color rgb="FF006096"/>
        <rFont val="Roboto Condensed"/>
      </rPr>
      <t xml:space="preserve">
</t>
    </r>
    <r>
      <rPr>
        <sz val="11"/>
        <color rgb="FF006096"/>
        <rFont val="Roboto Condensed"/>
      </rPr>
      <t xml:space="preserve">         elif [ "$(awk -F: '{print $4}' &lt;&lt;&lt; "$l_fwutil_status")" = "active" ] &amp;&amp; [ "$(awk -F: '{print $2}' &lt;&lt;&lt; "$l_fwutil_status")" = "inactive" ]; then</t>
    </r>
    <r>
      <rPr>
        <sz val="11"/>
        <color rgb="FF006096"/>
        <rFont val="Roboto Condensed"/>
      </rPr>
      <t xml:space="preserve">
</t>
    </r>
    <r>
      <rPr>
        <sz val="11"/>
        <color rgb="FF006096"/>
        <rFont val="Roboto Condensed"/>
      </rPr>
      <t xml:space="preserve">            echo " - masking FirewallD utility"</t>
    </r>
    <r>
      <rPr>
        <sz val="11"/>
        <color rgb="FF006096"/>
        <rFont val="Roboto Condensed"/>
      </rPr>
      <t xml:space="preserve">
</t>
    </r>
    <r>
      <rPr>
        <sz val="11"/>
        <color rgb="FF006096"/>
        <rFont val="Roboto Condensed"/>
      </rPr>
      <t xml:space="preserve">            systemctl stop firewalld &amp;&amp; systemctl --now mask firewalld</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*:active:*:active) </t>
    </r>
    <r>
      <rPr>
        <sz val="11"/>
        <color rgb="FF006096"/>
        <rFont val="Roboto Condensed"/>
      </rPr>
      <t xml:space="preserve">
</t>
    </r>
    <r>
      <rPr>
        <sz val="11"/>
        <color rgb="FF006096"/>
        <rFont val="Roboto Condensed"/>
      </rPr>
      <t xml:space="preserve">         echo -e "\n - Both FirewallD and NFTables utilities are active\n - remediating"</t>
    </r>
    <r>
      <rPr>
        <sz val="11"/>
        <color rgb="FF006096"/>
        <rFont val="Roboto Condensed"/>
      </rPr>
      <t xml:space="preserve">
</t>
    </r>
    <r>
      <rPr>
        <sz val="11"/>
        <color rgb="FF006096"/>
        <rFont val="Roboto Condensed"/>
      </rPr>
      <t xml:space="preserve">         if [ "$(awk -F: '{print $1}' &lt;&lt;&lt; "$l_fwutil_status")" = "enabled" ] &amp;&amp; [ "$(awk -F: '{print $3}' &lt;&lt;&lt; "$l_fwutil_status")" != "enabled" ]; then</t>
    </r>
    <r>
      <rPr>
        <sz val="11"/>
        <color rgb="FF006096"/>
        <rFont val="Roboto Condensed"/>
      </rPr>
      <t xml:space="preserve">
</t>
    </r>
    <r>
      <rPr>
        <sz val="11"/>
        <color rgb="FF006096"/>
        <rFont val="Roboto Condensed"/>
      </rPr>
      <t xml:space="preserve">            echo " - stopping and masking NFTables utility"</t>
    </r>
    <r>
      <rPr>
        <sz val="11"/>
        <color rgb="FF006096"/>
        <rFont val="Roboto Condensed"/>
      </rPr>
      <t xml:space="preserve">
</t>
    </r>
    <r>
      <rPr>
        <sz val="11"/>
        <color rgb="FF006096"/>
        <rFont val="Roboto Condensed"/>
      </rPr>
      <t xml:space="preserve">            systemctl stop nftables &amp;&amp; systemctl --now mask nftables</t>
    </r>
    <r>
      <rPr>
        <sz val="11"/>
        <color rgb="FF006096"/>
        <rFont val="Roboto Condensed"/>
      </rPr>
      <t xml:space="preserve">
</t>
    </r>
    <r>
      <rPr>
        <sz val="11"/>
        <color rgb="FF006096"/>
        <rFont val="Roboto Condensed"/>
      </rPr>
      <t xml:space="preserve">         elif [ "$(awk -F: '{print $3}' &lt;&lt;&lt; "$l_fwutil_status")" = "enabled" ] &amp;&amp; [ "$(awk -F: '{print $1}' &lt;&lt;&lt; "$l_fwutil_status")" != "enabled" ]; then</t>
    </r>
    <r>
      <rPr>
        <sz val="11"/>
        <color rgb="FF006096"/>
        <rFont val="Roboto Condensed"/>
      </rPr>
      <t xml:space="preserve">
</t>
    </r>
    <r>
      <rPr>
        <sz val="11"/>
        <color rgb="FF006096"/>
        <rFont val="Roboto Condensed"/>
      </rPr>
      <t xml:space="preserve">            echo " - stopping and masking FirewallD utility"</t>
    </r>
    <r>
      <rPr>
        <sz val="11"/>
        <color rgb="FF006096"/>
        <rFont val="Roboto Condensed"/>
      </rPr>
      <t xml:space="preserve">
</t>
    </r>
    <r>
      <rPr>
        <sz val="11"/>
        <color rgb="FF006096"/>
        <rFont val="Roboto Condensed"/>
      </rPr>
      <t xml:space="preserve">            systemctl stop firewalld &amp;&amp; systemctl --now mask firewalld</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:enabled:active) </t>
    </r>
    <r>
      <rPr>
        <sz val="11"/>
        <color rgb="FF006096"/>
        <rFont val="Roboto Condensed"/>
      </rPr>
      <t xml:space="preserve">
</t>
    </r>
    <r>
      <rPr>
        <sz val="11"/>
        <color rgb="FF006096"/>
        <rFont val="Roboto Condensed"/>
      </rPr>
      <t xml:space="preserve">         echo -e "\n - NFTables utility is in use, enabled, and active\n - FirewallD package is not installed\n - no remediation required"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echo -e "\n - Neither FirewallD or NFTables is installed.\n - remediating\n - installing NFTables"</t>
    </r>
    <r>
      <rPr>
        <sz val="11"/>
        <color rgb="FF006096"/>
        <rFont val="Roboto Condensed"/>
      </rPr>
      <t xml:space="preserve">
</t>
    </r>
    <r>
      <rPr>
        <sz val="11"/>
        <color rgb="FF006096"/>
        <rFont val="Roboto Condensed"/>
      </rPr>
      <t xml:space="preserve">         echo -e "\n - Configure only ONE firewall either NFTables OR Firewalld and follow the according subsection to complete this remediation process"</t>
    </r>
    <r>
      <rPr>
        <sz val="11"/>
        <color rgb="FF006096"/>
        <rFont val="Roboto Condensed"/>
      </rPr>
      <t xml:space="preserve">
</t>
    </r>
    <r>
      <rPr>
        <sz val="11"/>
        <color rgb="FF006096"/>
        <rFont val="Roboto Condensed"/>
      </rPr>
      <t xml:space="preserve">         dnf -q install nftables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echo -e "\n - NFTables package is not installed on the system\n - remediating\n - installing NFTables"</t>
    </r>
    <r>
      <rPr>
        <sz val="11"/>
        <color rgb="FF006096"/>
        <rFont val="Roboto Condensed"/>
      </rPr>
      <t xml:space="preserve">
</t>
    </r>
    <r>
      <rPr>
        <sz val="11"/>
        <color rgb="FF006096"/>
        <rFont val="Roboto Condensed"/>
      </rPr>
      <t xml:space="preserve">         echo -e "\n - Configure only ONE firewall either NFTables OR Firewalld and follow the according subsection to complete this remediation process"</t>
    </r>
    <r>
      <rPr>
        <sz val="11"/>
        <color rgb="FF006096"/>
        <rFont val="Roboto Condensed"/>
      </rPr>
      <t xml:space="preserve">
</t>
    </r>
    <r>
      <rPr>
        <sz val="11"/>
        <color rgb="FF006096"/>
        <rFont val="Roboto Condensed"/>
      </rPr>
      <t xml:space="preserve">         dnf -q install nftables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echo -e "\n - Unable to determine firewall state" </t>
    </r>
    <r>
      <rPr>
        <sz val="11"/>
        <color rgb="FF006096"/>
        <rFont val="Roboto Condensed"/>
      </rPr>
      <t xml:space="preserve">
</t>
    </r>
    <r>
      <rPr>
        <sz val="11"/>
        <color rgb="FF006096"/>
        <rFont val="Roboto Condensed"/>
      </rPr>
      <t xml:space="preserve">         echo -e "\n - MANUAL REMEDIATION REQUIRED: Configure only ONE firewall either NFTables OR Firewalld"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</si>
  <si>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In Linux security, employing a single, effective firewall configuration utility is crucial. Firewalls act as digital gatekeepers by filtering network traffic based on rules. Proper firewall configurations ensure that only legitimate traffic gets processed, reducing the system’s exposure to potential threats. The choice between FirewallD and NFTables depends on organizational specific needs:</t>
    </r>
    <r>
      <rPr>
        <sz val="11"/>
        <color rgb="FF000000"/>
        <rFont val="Calibri"/>
      </rPr>
      <t xml:space="preserve">
</t>
    </r>
    <r>
      <rPr>
        <b/>
        <sz val="11"/>
        <color rgb="FF000000"/>
        <rFont val="Calibri"/>
      </rPr>
      <t>FirewallD</t>
    </r>
    <r>
      <rPr>
        <sz val="11"/>
        <color rgb="FF000000"/>
        <rFont val="Calibri"/>
      </rPr>
      <t xml:space="preserve"> - Is a firewall service daemon that provides a dynamic customizable host-based firewall with a D-Bus interface. Being dynamic, it enables creating, changing, and deleting the rules without the necessity to restart the firewall daemon each time the rules are changed.</t>
    </r>
    <r>
      <rPr>
        <sz val="11"/>
        <color rgb="FF000000"/>
        <rFont val="Calibri"/>
      </rPr>
      <t xml:space="preserve">
</t>
    </r>
    <r>
      <rPr>
        <b/>
        <sz val="11"/>
        <color rgb="FF000000"/>
        <rFont val="Calibri"/>
      </rPr>
      <t>NFTables</t>
    </r>
    <r>
      <rPr>
        <sz val="11"/>
        <color rgb="FF000000"/>
        <rFont val="Calibri"/>
      </rPr>
      <t xml:space="preserve"> - Includes the nft utility for configuration of the nftables subsystem of the Linux kernel.</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firewalld with nftables backend does not support passing custom nftables rules to firewalld, using the </t>
    </r>
    <r>
      <rPr>
        <b/>
        <sz val="11"/>
        <color rgb="FF000000"/>
        <rFont val="Calibri"/>
      </rPr>
      <t>--direct</t>
    </r>
    <r>
      <rPr>
        <sz val="11"/>
        <color rgb="FF000000"/>
        <rFont val="Calibri"/>
      </rPr>
      <t xml:space="preserve"> option.</t>
    </r>
    <r>
      <rPr>
        <sz val="11"/>
        <color rgb="FF000000"/>
        <rFont val="Calibri"/>
      </rPr>
      <t xml:space="preserve">
</t>
    </r>
    <r>
      <rPr>
        <sz val="11"/>
        <color rgb="FF000000"/>
        <rFont val="Calibri"/>
      </rPr>
      <t>- In order to configure firewall rules for nftables, a firewall utility needs to be installed and active of the system. The use of more than one firewall utility may produce unexpected results.</t>
    </r>
    <r>
      <rPr>
        <sz val="11"/>
        <color rgb="FF000000"/>
        <rFont val="Calibri"/>
      </rPr>
      <t xml:space="preserve">
</t>
    </r>
    <r>
      <rPr>
        <sz val="11"/>
        <color rgb="FF000000"/>
        <rFont val="Calibri"/>
      </rPr>
      <t>- Allow port 22(ssh) needs to be updated to only allow systems requiring ssh connectivity to connect, as per site policy.</t>
    </r>
  </si>
  <si>
    <r>
      <rPr>
        <sz val="11"/>
        <color rgb="FF000000"/>
        <rFont val="Calibri"/>
      </rPr>
      <t>Run the following script to verify that a single firewall utility is in use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l_fwd_status="" l_nft_status="" l_fwutil_status=""</t>
    </r>
    <r>
      <rPr>
        <sz val="11"/>
        <color rgb="FF006096"/>
        <rFont val="Roboto Condensed"/>
      </rPr>
      <t xml:space="preserve">
</t>
    </r>
    <r>
      <rPr>
        <sz val="11"/>
        <color rgb="FF006096"/>
        <rFont val="Roboto Condensed"/>
      </rPr>
      <t xml:space="preserve">   # Determine FirewallD utility Status</t>
    </r>
    <r>
      <rPr>
        <sz val="11"/>
        <color rgb="FF006096"/>
        <rFont val="Roboto Condensed"/>
      </rPr>
      <t xml:space="preserve">
</t>
    </r>
    <r>
      <rPr>
        <sz val="11"/>
        <color rgb="FF006096"/>
        <rFont val="Roboto Condensed"/>
      </rPr>
      <t xml:space="preserve">   rpm -q firewalld &gt; /dev/null 2&gt;&amp;1 &amp;&amp; l_fwd_status="$(systemctl is-enabled firewalld.service):$(systemctl is-active firewalld.service)"</t>
    </r>
    <r>
      <rPr>
        <sz val="11"/>
        <color rgb="FF006096"/>
        <rFont val="Roboto Condensed"/>
      </rPr>
      <t xml:space="preserve">
</t>
    </r>
    <r>
      <rPr>
        <sz val="11"/>
        <color rgb="FF006096"/>
        <rFont val="Roboto Condensed"/>
      </rPr>
      <t xml:space="preserve">   # Determine NFTables utility Status</t>
    </r>
    <r>
      <rPr>
        <sz val="11"/>
        <color rgb="FF006096"/>
        <rFont val="Roboto Condensed"/>
      </rPr>
      <t xml:space="preserve">
</t>
    </r>
    <r>
      <rPr>
        <sz val="11"/>
        <color rgb="FF006096"/>
        <rFont val="Roboto Condensed"/>
      </rPr>
      <t xml:space="preserve">   rpm -q nftables &gt; /dev/null 2&gt;&amp;1 &amp;&amp; l_nft_status="$(systemctl is-enabled nftables.service):$(systemctl is-active nftables.service)"</t>
    </r>
    <r>
      <rPr>
        <sz val="11"/>
        <color rgb="FF006096"/>
        <rFont val="Roboto Condensed"/>
      </rPr>
      <t xml:space="preserve">
</t>
    </r>
    <r>
      <rPr>
        <sz val="11"/>
        <color rgb="FF006096"/>
        <rFont val="Roboto Condensed"/>
      </rPr>
      <t xml:space="preserve">   l_fwutil_status="$l_fwd_status:$l_nft_status"</t>
    </r>
    <r>
      <rPr>
        <sz val="11"/>
        <color rgb="FF006096"/>
        <rFont val="Roboto Condensed"/>
      </rPr>
      <t xml:space="preserve">
</t>
    </r>
    <r>
      <rPr>
        <sz val="11"/>
        <color rgb="FF006096"/>
        <rFont val="Roboto Condensed"/>
      </rPr>
      <t xml:space="preserve">   case $l_fwutil_status in</t>
    </r>
    <r>
      <rPr>
        <sz val="11"/>
        <color rgb="FF006096"/>
        <rFont val="Roboto Condensed"/>
      </rPr>
      <t xml:space="preserve">
</t>
    </r>
    <r>
      <rPr>
        <sz val="11"/>
        <color rgb="FF006096"/>
        <rFont val="Roboto Condensed"/>
      </rPr>
      <t xml:space="preserve">      enabled:active:masked:inactive|enabled:active:disabled:inactive) </t>
    </r>
    <r>
      <rPr>
        <sz val="11"/>
        <color rgb="FF006096"/>
        <rFont val="Roboto Condensed"/>
      </rPr>
      <t xml:space="preserve">
</t>
    </r>
    <r>
      <rPr>
        <sz val="11"/>
        <color rgb="FF006096"/>
        <rFont val="Roboto Condensed"/>
      </rPr>
      <t xml:space="preserve">         l_output="\n - FirewallD utility is in use, enabled and active\n - NFTables utility is correctly disabled or masked and inactive\n - Only configure the recommendations found in the Configure Firewalld subsection" ;;</t>
    </r>
    <r>
      <rPr>
        <sz val="11"/>
        <color rgb="FF006096"/>
        <rFont val="Roboto Condensed"/>
      </rPr>
      <t xml:space="preserve">
</t>
    </r>
    <r>
      <rPr>
        <sz val="11"/>
        <color rgb="FF006096"/>
        <rFont val="Roboto Condensed"/>
      </rPr>
      <t xml:space="preserve">      masked:inactive:enabled:active|disabled:inactive:enabled:active) </t>
    </r>
    <r>
      <rPr>
        <sz val="11"/>
        <color rgb="FF006096"/>
        <rFont val="Roboto Condensed"/>
      </rPr>
      <t xml:space="preserve">
</t>
    </r>
    <r>
      <rPr>
        <sz val="11"/>
        <color rgb="FF006096"/>
        <rFont val="Roboto Condensed"/>
      </rPr>
      <t xml:space="preserve">         l_output="\n - NFTables utility is in use, enabled and active\n - FirewallD utility is correctly disabled or masked and inactive\n - Only configure the recommendations found in the Configure NFTables subsection" ;;</t>
    </r>
    <r>
      <rPr>
        <sz val="11"/>
        <color rgb="FF006096"/>
        <rFont val="Roboto Condensed"/>
      </rPr>
      <t xml:space="preserve">
</t>
    </r>
    <r>
      <rPr>
        <sz val="11"/>
        <color rgb="FF006096"/>
        <rFont val="Roboto Condensed"/>
      </rPr>
      <t xml:space="preserve">      enabled:active:enabled:active)</t>
    </r>
    <r>
      <rPr>
        <sz val="11"/>
        <color rgb="FF006096"/>
        <rFont val="Roboto Condensed"/>
      </rPr>
      <t xml:space="preserve">
</t>
    </r>
    <r>
      <rPr>
        <sz val="11"/>
        <color rgb="FF006096"/>
        <rFont val="Roboto Condensed"/>
      </rPr>
      <t xml:space="preserve">         l_output2="\n - Both FirewallD and NFTables utilities are enabled and active. Configure only ONE firewall either NFTables OR Firewalld" ;;</t>
    </r>
    <r>
      <rPr>
        <sz val="11"/>
        <color rgb="FF006096"/>
        <rFont val="Roboto Condensed"/>
      </rPr>
      <t xml:space="preserve">
</t>
    </r>
    <r>
      <rPr>
        <sz val="11"/>
        <color rgb="FF006096"/>
        <rFont val="Roboto Condensed"/>
      </rPr>
      <t xml:space="preserve">      enabled:*:enabled:*)</t>
    </r>
    <r>
      <rPr>
        <sz val="11"/>
        <color rgb="FF006096"/>
        <rFont val="Roboto Condensed"/>
      </rPr>
      <t xml:space="preserve">
</t>
    </r>
    <r>
      <rPr>
        <sz val="11"/>
        <color rgb="FF006096"/>
        <rFont val="Roboto Condensed"/>
      </rPr>
      <t xml:space="preserve">         l_output2="\n - Both FirewallD and NFTables utilities are enabled\n - Configure only ONE firewall: either NFTables OR Firewalld" ;;</t>
    </r>
    <r>
      <rPr>
        <sz val="11"/>
        <color rgb="FF006096"/>
        <rFont val="Roboto Condensed"/>
      </rPr>
      <t xml:space="preserve">
</t>
    </r>
    <r>
      <rPr>
        <sz val="11"/>
        <color rgb="FF006096"/>
        <rFont val="Roboto Condensed"/>
      </rPr>
      <t xml:space="preserve">      *:active:*:active) </t>
    </r>
    <r>
      <rPr>
        <sz val="11"/>
        <color rgb="FF006096"/>
        <rFont val="Roboto Condensed"/>
      </rPr>
      <t xml:space="preserve">
</t>
    </r>
    <r>
      <rPr>
        <sz val="11"/>
        <color rgb="FF006096"/>
        <rFont val="Roboto Condensed"/>
      </rPr>
      <t xml:space="preserve">         l_output2="\n - Both FirewallD and NFTables utilities are enabled\n - Configure only ONE firewall: either NFTables OR Firewalld" ;;</t>
    </r>
    <r>
      <rPr>
        <sz val="11"/>
        <color rgb="FF006096"/>
        <rFont val="Roboto Condensed"/>
      </rPr>
      <t xml:space="preserve">
</t>
    </r>
    <r>
      <rPr>
        <sz val="11"/>
        <color rgb="FF006096"/>
        <rFont val="Roboto Condensed"/>
      </rPr>
      <t xml:space="preserve">      :enabled:active) </t>
    </r>
    <r>
      <rPr>
        <sz val="11"/>
        <color rgb="FF006096"/>
        <rFont val="Roboto Condensed"/>
      </rPr>
      <t xml:space="preserve">
</t>
    </r>
    <r>
      <rPr>
        <sz val="11"/>
        <color rgb="FF006096"/>
        <rFont val="Roboto Condensed"/>
      </rPr>
      <t xml:space="preserve">         l_output="\n - NFTables utility is in use, enabled, and active\n - FirewallD package is not installed\n - Only configure the recommendations found in the Configure NFTables subsection"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l_output2="\n - Neither FirewallD or NFTables is installed. Configure only ONE firewall either NFTables OR Firewalld"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l_output2="\n - NFTables package is not installed on the system. Install NFTables and Configure only ONE firewall either NFTables OR Firewalld"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l_output2="\n - Unable to determine firewall state. Configure only ONE firewall either NFTables OR Firewalld"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Results:\n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Results:\n ** Fail **\n$l_output2\n"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</si>
  <si>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FirewallD</t>
  </si>
  <si>
    <t>4.2.1</t>
  </si>
  <si>
    <r>
      <rPr>
        <sz val="11"/>
        <rFont val="Calibri"/>
      </rPr>
      <t>Ensure firewalld drops unnecessary services and ports</t>
    </r>
  </si>
  <si>
    <r>
      <rPr>
        <sz val="11"/>
        <color rgb="FF000000"/>
        <rFont val="Calibri"/>
      </rPr>
      <t>If Firewalld is in use on the system:</t>
    </r>
    <r>
      <rPr>
        <sz val="11"/>
        <color rgb="FF000000"/>
        <rFont val="Calibri"/>
      </rPr>
      <t xml:space="preserve">
</t>
    </r>
    <r>
      <rPr>
        <sz val="11"/>
        <color rgb="FF000000"/>
        <rFont val="Calibri"/>
      </rPr>
      <t>Run the following command to remove an unnecessary service:</t>
    </r>
    <r>
      <rPr>
        <sz val="11"/>
        <color rgb="FF000000"/>
        <rFont val="Calibri"/>
      </rPr>
      <t xml:space="preserve">
</t>
    </r>
    <r>
      <rPr>
        <sz val="11"/>
        <color rgb="FF006096"/>
        <rFont val="Roboto Condensed"/>
      </rPr>
      <t># firewall-cmd --remove-service=&lt;service&gt;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firewall-cmd --remove-service=cockpit</t>
    </r>
    <r>
      <rPr>
        <sz val="11"/>
        <color rgb="FF006096"/>
        <rFont val="Roboto Condensed"/>
      </rPr>
      <t xml:space="preserve">
</t>
    </r>
    <r>
      <rPr>
        <sz val="11"/>
        <color rgb="FF000000"/>
        <rFont val="Calibri"/>
      </rPr>
      <t xml:space="preserve">
</t>
    </r>
    <r>
      <rPr>
        <sz val="11"/>
        <color rgb="FF000000"/>
        <rFont val="Calibri"/>
      </rPr>
      <t>Run the following command to remove an unnecessary port:</t>
    </r>
    <r>
      <rPr>
        <sz val="11"/>
        <color rgb="FF000000"/>
        <rFont val="Calibri"/>
      </rPr>
      <t xml:space="preserve">
</t>
    </r>
    <r>
      <rPr>
        <sz val="11"/>
        <color rgb="FF006096"/>
        <rFont val="Roboto Condensed"/>
      </rPr>
      <t># firewall-cmd --remove-port=&lt;port-number&gt;/&lt;port-type&gt;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firewall-cmd --remove-port=25/tcp</t>
    </r>
    <r>
      <rPr>
        <sz val="11"/>
        <color rgb="FF006096"/>
        <rFont val="Roboto Condensed"/>
      </rPr>
      <t xml:space="preserve">
</t>
    </r>
    <r>
      <rPr>
        <sz val="11"/>
        <color rgb="FF000000"/>
        <rFont val="Calibri"/>
      </rPr>
      <t xml:space="preserve">
</t>
    </r>
    <r>
      <rPr>
        <sz val="11"/>
        <color rgb="FF000000"/>
        <rFont val="Calibri"/>
      </rPr>
      <t>Run the following command to make new settings persistent:</t>
    </r>
    <r>
      <rPr>
        <sz val="11"/>
        <color rgb="FF000000"/>
        <rFont val="Calibri"/>
      </rPr>
      <t xml:space="preserve">
</t>
    </r>
    <r>
      <rPr>
        <sz val="11"/>
        <color rgb="FF006096"/>
        <rFont val="Roboto Condensed"/>
      </rPr>
      <t># firewall-cmd --runtime-to-permanent</t>
    </r>
    <r>
      <rPr>
        <sz val="11"/>
        <color rgb="FF006096"/>
        <rFont val="Roboto Condensed"/>
      </rPr>
      <t xml:space="preserve">
</t>
    </r>
  </si>
  <si>
    <r>
      <rPr>
        <sz val="11"/>
        <color rgb="FF000000"/>
        <rFont val="Calibri"/>
      </rPr>
      <t>Services and ports can be accepted or explicitly rejected or dropped by a zone.</t>
    </r>
    <r>
      <rPr>
        <sz val="11"/>
        <color rgb="FF000000"/>
        <rFont val="Calibri"/>
      </rPr>
      <t xml:space="preserve">
</t>
    </r>
    <r>
      <rPr>
        <sz val="11"/>
        <color rgb="FF000000"/>
        <rFont val="Calibri"/>
      </rPr>
      <t>For every zone, you can set a default behavior that handles incoming traffic that is not further specified. Such behavior is defined by setting the target of the zone. There are three options - default, ACCEPT, REJECT, and DROP.</t>
    </r>
    <r>
      <rPr>
        <sz val="11"/>
        <color rgb="FF000000"/>
        <rFont val="Calibri"/>
      </rPr>
      <t xml:space="preserve">
</t>
    </r>
    <r>
      <rPr>
        <sz val="11"/>
        <color rgb="FF000000"/>
        <rFont val="Calibri"/>
      </rPr>
      <t>- ACCEPT - you accept all incoming packets except those disabled by a specific rule.</t>
    </r>
    <r>
      <rPr>
        <sz val="11"/>
        <color rgb="FF000000"/>
        <rFont val="Calibri"/>
      </rPr>
      <t xml:space="preserve">
</t>
    </r>
    <r>
      <rPr>
        <sz val="11"/>
        <color rgb="FF000000"/>
        <rFont val="Calibri"/>
      </rPr>
      <t>- REJECT - you disable all incoming packets except those that you have allowed in specific rules and the source machine is informed about the rejection.</t>
    </r>
    <r>
      <rPr>
        <sz val="11"/>
        <color rgb="FF000000"/>
        <rFont val="Calibri"/>
      </rPr>
      <t xml:space="preserve">
</t>
    </r>
    <r>
      <rPr>
        <sz val="11"/>
        <color rgb="FF000000"/>
        <rFont val="Calibri"/>
      </rPr>
      <t>- DROP - you disable all incoming packets except those that you have allowed in specific rules and no information sent to the source machine.</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is being used, this recommendation can be skipped.</t>
    </r>
    <r>
      <rPr>
        <sz val="11"/>
        <color rgb="FF000000"/>
        <rFont val="Calibri"/>
      </rPr>
      <t xml:space="preserve">
</t>
    </r>
    <r>
      <rPr>
        <sz val="11"/>
        <color rgb="FF000000"/>
        <rFont val="Calibri"/>
      </rPr>
      <t>- Allow port 22(ssh) needs to be updated to only allow systems requiring ssh connectivity to connect, as per site policy.</t>
    </r>
  </si>
  <si>
    <r>
      <rPr>
        <sz val="11"/>
        <color rgb="FF000000"/>
        <rFont val="Calibri"/>
      </rPr>
      <t>Run the following command and review output to ensure that listed services and ports follow site policy.</t>
    </r>
    <r>
      <rPr>
        <sz val="11"/>
        <color rgb="FF000000"/>
        <rFont val="Calibri"/>
      </rPr>
      <t xml:space="preserve">
</t>
    </r>
    <r>
      <rPr>
        <sz val="11"/>
        <color rgb="FF006096"/>
        <rFont val="Roboto Condensed"/>
      </rPr>
      <t># systemctl is-enabled firewalld.service | grep -q 'enabled' &amp;&amp; firewall-cmd --list-all --zone="$(firewall-cmd --list-all | awk '/\(active\)/ { print $1 }')" | grep -P -- '^\h*(services:|ports:)'</t>
    </r>
    <r>
      <rPr>
        <sz val="11"/>
        <color rgb="FF006096"/>
        <rFont val="Roboto Condensed"/>
      </rPr>
      <t xml:space="preserve">
</t>
    </r>
  </si>
  <si>
    <t>4.2.2</t>
  </si>
  <si>
    <r>
      <rPr>
        <sz val="11"/>
        <rFont val="Calibri"/>
      </rPr>
      <t>Ensure firewalld loopback traffic is configured</t>
    </r>
  </si>
  <si>
    <r>
      <rPr>
        <sz val="11"/>
        <color rgb="FF000000"/>
        <rFont val="Calibri"/>
      </rPr>
      <t>Run the following script to implement the loopback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  l_hbfw=""</t>
    </r>
    <r>
      <rPr>
        <sz val="11"/>
        <color rgb="FF006096"/>
        <rFont val="Roboto Condensed"/>
      </rPr>
      <t xml:space="preserve">
</t>
    </r>
    <r>
      <rPr>
        <sz val="11"/>
        <color rgb="FF006096"/>
        <rFont val="Roboto Condensed"/>
      </rPr>
      <t xml:space="preserve">   if systemctl is-enabled firewalld.service | grep -q 'enabled'; then</t>
    </r>
    <r>
      <rPr>
        <sz val="11"/>
        <color rgb="FF006096"/>
        <rFont val="Roboto Condensed"/>
      </rPr>
      <t xml:space="preserve">
</t>
    </r>
    <r>
      <rPr>
        <sz val="11"/>
        <color rgb="FF006096"/>
        <rFont val="Roboto Condensed"/>
      </rPr>
      <t xml:space="preserve">      echo -e "\n - FirewallD is in use on the system" &amp;&amp; l_hbfw="fwd"</t>
    </r>
    <r>
      <rPr>
        <sz val="11"/>
        <color rgb="FF006096"/>
        <rFont val="Roboto Condensed"/>
      </rPr>
      <t xml:space="preserve">
</t>
    </r>
    <r>
      <rPr>
        <sz val="11"/>
        <color rgb="FF006096"/>
        <rFont val="Roboto Condensed"/>
      </rPr>
      <t xml:space="preserve">   elif systemctl is-enabled nftables.service 2&gt;/dev/null | grep -q 'enabled'; then</t>
    </r>
    <r>
      <rPr>
        <sz val="11"/>
        <color rgb="FF006096"/>
        <rFont val="Roboto Condensed"/>
      </rPr>
      <t xml:space="preserve">
</t>
    </r>
    <r>
      <rPr>
        <sz val="11"/>
        <color rgb="FF006096"/>
        <rFont val="Roboto Condensed"/>
      </rPr>
      <t xml:space="preserve">      echo -e "\n - nftables is in use on the system \n - Recommendation is NA \n - Remediation Complete" &amp;&amp; l_hbfw="nft"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"fwd" ]; then   </t>
    </r>
    <r>
      <rPr>
        <sz val="11"/>
        <color rgb="FF006096"/>
        <rFont val="Roboto Condensed"/>
      </rPr>
      <t xml:space="preserve">
</t>
    </r>
    <r>
      <rPr>
        <sz val="11"/>
        <color rgb="FF006096"/>
        <rFont val="Roboto Condensed"/>
      </rPr>
      <t xml:space="preserve">      l_ipsaddr="$(nft list ruleset | awk '/filter_IN_public_deny|hook\s+input\s+/,/\}\s*(#.*)?$/' | grep -P -- 'ip\h+saddr')"</t>
    </r>
    <r>
      <rPr>
        <sz val="11"/>
        <color rgb="FF006096"/>
        <rFont val="Roboto Condensed"/>
      </rPr>
      <t xml:space="preserve">
</t>
    </r>
    <r>
      <rPr>
        <sz val="11"/>
        <color rgb="FF006096"/>
        <rFont val="Roboto Condensed"/>
      </rPr>
      <t xml:space="preserve">      if ! nft list ruleset | awk '/hook\s+input\s+/,/\}\s*(#.*)?$/' | grep -Pq -- '\H+\h+"lo"\h+accept'; then</t>
    </r>
    <r>
      <rPr>
        <sz val="11"/>
        <color rgb="FF006096"/>
        <rFont val="Roboto Condensed"/>
      </rPr>
      <t xml:space="preserve">
</t>
    </r>
    <r>
      <rPr>
        <sz val="11"/>
        <color rgb="FF006096"/>
        <rFont val="Roboto Condensed"/>
      </rPr>
      <t xml:space="preserve">         echo -e "\n - Enabling input to accept for loopback address"</t>
    </r>
    <r>
      <rPr>
        <sz val="11"/>
        <color rgb="FF006096"/>
        <rFont val="Roboto Condensed"/>
      </rPr>
      <t xml:space="preserve">
</t>
    </r>
    <r>
      <rPr>
        <sz val="11"/>
        <color rgb="FF006096"/>
        <rFont val="Roboto Condensed"/>
      </rPr>
      <t xml:space="preserve">         firewall-cmd --permanent --zone=trusted --add-interface=lo</t>
    </r>
    <r>
      <rPr>
        <sz val="11"/>
        <color rgb="FF006096"/>
        <rFont val="Roboto Condensed"/>
      </rPr>
      <t xml:space="preserve">
</t>
    </r>
    <r>
      <rPr>
        <sz val="11"/>
        <color rgb="FF006096"/>
        <rFont val="Roboto Condensed"/>
      </rPr>
      <t xml:space="preserve">         firewall-cmd --reload</t>
    </r>
    <r>
      <rPr>
        <sz val="11"/>
        <color rgb="FF006096"/>
        <rFont val="Roboto Condensed"/>
      </rPr>
      <t xml:space="preserve">
</t>
    </r>
    <r>
      <rPr>
        <sz val="11"/>
        <color rgb="FF006096"/>
        <rFont val="Roboto Condensed"/>
      </rPr>
      <t xml:space="preserve">      else </t>
    </r>
    <r>
      <rPr>
        <sz val="11"/>
        <color rgb="FF006096"/>
        <rFont val="Roboto Condensed"/>
      </rPr>
      <t xml:space="preserve">
</t>
    </r>
    <r>
      <rPr>
        <sz val="11"/>
        <color rgb="FF006096"/>
        <rFont val="Roboto Condensed"/>
      </rPr>
      <t xml:space="preserve">         echo -e "\n - firewalld input correctly set to accept for loopback address"         </t>
    </r>
    <r>
      <rPr>
        <sz val="11"/>
        <color rgb="FF006096"/>
        <rFont val="Roboto Condensed"/>
      </rPr>
      <t xml:space="preserve">
</t>
    </r>
    <r>
      <rPr>
        <sz val="11"/>
        <color rgb="FF006096"/>
        <rFont val="Roboto Condensed"/>
      </rPr>
      <t xml:space="preserve">         if ! grep -Pq -- 'ip\h+saddr\h+127\.0\.0\.0\/8\h+(counter\h+packets\h+\d+\h+bytes\h+\d+\h+)?drop' &lt;&lt;&lt; "$l_ipsaddr" &amp;&amp; ! grep -Pq -- 'ip\h+daddr\h+\!\=\h+127\.0\.0\.1\h+ip\h+saddr\h+127\.0\.0\.1\h+drop' &lt;&lt;&lt; "$l_ipsaddr"; then</t>
    </r>
    <r>
      <rPr>
        <sz val="11"/>
        <color rgb="FF006096"/>
        <rFont val="Roboto Condensed"/>
      </rPr>
      <t xml:space="preserve">
</t>
    </r>
    <r>
      <rPr>
        <sz val="11"/>
        <color rgb="FF006096"/>
        <rFont val="Roboto Condensed"/>
      </rPr>
      <t xml:space="preserve">            echo -e "\n - Setting IPv4 network traffic from loopback address to drop"</t>
    </r>
    <r>
      <rPr>
        <sz val="11"/>
        <color rgb="FF006096"/>
        <rFont val="Roboto Condensed"/>
      </rPr>
      <t xml:space="preserve">
</t>
    </r>
    <r>
      <rPr>
        <sz val="11"/>
        <color rgb="FF006096"/>
        <rFont val="Roboto Condensed"/>
      </rPr>
      <t xml:space="preserve">            firewall-cmd --permanent --add-rich-rule='rule family=ipv4 source address="127.0.0.1" destination not address="127.0.0.1" drop'</t>
    </r>
    <r>
      <rPr>
        <sz val="11"/>
        <color rgb="FF006096"/>
        <rFont val="Roboto Condensed"/>
      </rPr>
      <t xml:space="preserve">
</t>
    </r>
    <r>
      <rPr>
        <sz val="11"/>
        <color rgb="FF006096"/>
        <rFont val="Roboto Condensed"/>
      </rPr>
      <t xml:space="preserve">            firewall-cmd --permanent --zone=trusted --add-rich-rule='rule family=ipv4 source address="127.0.0.1" destination not address="127.0.0.1" drop'</t>
    </r>
    <r>
      <rPr>
        <sz val="11"/>
        <color rgb="FF006096"/>
        <rFont val="Roboto Condensed"/>
      </rPr>
      <t xml:space="preserve">
</t>
    </r>
    <r>
      <rPr>
        <sz val="11"/>
        <color rgb="FF006096"/>
        <rFont val="Roboto Condensed"/>
      </rPr>
      <t xml:space="preserve">            firewall-cmd --reload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firewalld correctly set IPv4 network traffic from loopback address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'^\h*0\h*$' /sys/module/ipv6/parameters/disable; then</t>
    </r>
    <r>
      <rPr>
        <sz val="11"/>
        <color rgb="FF006096"/>
        <rFont val="Roboto Condensed"/>
      </rPr>
      <t xml:space="preserve">
</t>
    </r>
    <r>
      <rPr>
        <sz val="11"/>
        <color rgb="FF006096"/>
        <rFont val="Roboto Condensed"/>
      </rPr>
      <t xml:space="preserve">            l_ip6saddr="$(nft list ruleset | awk '/filter_IN_public_deny|hook input/,/}/' | grep 'ip6 saddr')"</t>
    </r>
    <r>
      <rPr>
        <sz val="11"/>
        <color rgb="FF006096"/>
        <rFont val="Roboto Condensed"/>
      </rPr>
      <t xml:space="preserve">
</t>
    </r>
    <r>
      <rPr>
        <sz val="11"/>
        <color rgb="FF006096"/>
        <rFont val="Roboto Condensed"/>
      </rPr>
      <t xml:space="preserve">            if ! grep -Pq 'ip6\h+saddr\h+::1\h+(counter\h+packets\h+\d+\h+bytes\h+\d+\h+)?drop' &lt;&lt;&lt; "$l_ip6saddr" &amp;&amp; ! grep -Pq -- 'ip6\h+daddr\h+\!=\h+::1\h+ip6\h+saddr\h+::1\h+drop' &lt;&lt;&lt; "$l_ip6saddr"; then</t>
    </r>
    <r>
      <rPr>
        <sz val="11"/>
        <color rgb="FF006096"/>
        <rFont val="Roboto Condensed"/>
      </rPr>
      <t xml:space="preserve">
</t>
    </r>
    <r>
      <rPr>
        <sz val="11"/>
        <color rgb="FF006096"/>
        <rFont val="Roboto Condensed"/>
      </rPr>
      <t xml:space="preserve">               echo -e "\n - Setting IPv6 network traffic from loopback address to drop"</t>
    </r>
    <r>
      <rPr>
        <sz val="11"/>
        <color rgb="FF006096"/>
        <rFont val="Roboto Condensed"/>
      </rPr>
      <t xml:space="preserve">
</t>
    </r>
    <r>
      <rPr>
        <sz val="11"/>
        <color rgb="FF006096"/>
        <rFont val="Roboto Condensed"/>
      </rPr>
      <t xml:space="preserve">               firewall-cmd --permanent --add-rich-rule='rule family=ipv6 source address="::1" destination not address="::1" drop'</t>
    </r>
    <r>
      <rPr>
        <sz val="11"/>
        <color rgb="FF006096"/>
        <rFont val="Roboto Condensed"/>
      </rPr>
      <t xml:space="preserve">
</t>
    </r>
    <r>
      <rPr>
        <sz val="11"/>
        <color rgb="FF006096"/>
        <rFont val="Roboto Condensed"/>
      </rPr>
      <t xml:space="preserve">               firewall-cmd --permanent --zone=trusted --add-rich-rule='rule family=ipv6 source address="::1" destination not address="::1" drop'</t>
    </r>
    <r>
      <rPr>
        <sz val="11"/>
        <color rgb="FF006096"/>
        <rFont val="Roboto Condensed"/>
      </rPr>
      <t xml:space="preserve">
</t>
    </r>
    <r>
      <rPr>
        <sz val="11"/>
        <color rgb="FF006096"/>
        <rFont val="Roboto Condensed"/>
      </rPr>
      <t xml:space="preserve">               firewall-cmd --reload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firewalld correctly set IPv6 network traffic from loopback address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</si>
  <si>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Configure the loopback interface to accept traffic. Configure all other interfaces to deny traffic to the loopback network</t>
    </r>
  </si>
  <si>
    <r>
      <rPr>
        <sz val="11"/>
        <color rgb="FF000000"/>
        <rFont val="Calibri"/>
      </rPr>
      <t>Run the following script to verify that the loopback interface is configured:</t>
    </r>
    <r>
      <rPr>
        <sz val="11"/>
        <color rgb="FF000000"/>
        <rFont val="Calibri"/>
      </rPr>
      <t xml:space="preserve">
</t>
    </r>
    <r>
      <rPr>
        <sz val="11"/>
        <color rgb="FF000000"/>
        <rFont val="Calibri"/>
      </rPr>
      <t xml:space="preserve">- </t>
    </r>
    <r>
      <rPr>
        <b/>
        <sz val="11"/>
        <color rgb="FF000000"/>
        <rFont val="Calibri"/>
      </rPr>
      <t>rule family=ipv4 source address="127.0.0.1" destination not address="127.0.0.1" drop</t>
    </r>
    <r>
      <rPr>
        <sz val="11"/>
        <color rgb="FF000000"/>
        <rFont val="Calibri"/>
      </rPr>
      <t xml:space="preserve">
</t>
    </r>
    <r>
      <rPr>
        <sz val="11"/>
        <color rgb="FF000000"/>
        <rFont val="Calibri"/>
      </rPr>
      <t xml:space="preserve">- </t>
    </r>
    <r>
      <rPr>
        <b/>
        <sz val="11"/>
        <color rgb="FF000000"/>
        <rFont val="Calibri"/>
      </rPr>
      <t>rule family=ipv6 source address="::1" destination not address="::1" drop</t>
    </r>
    <r>
      <rPr>
        <sz val="11"/>
        <color rgb="FF000000"/>
        <rFont val="Calibri"/>
      </rPr>
      <t xml:space="preserve">
</t>
    </r>
    <r>
      <rPr>
        <sz val="11"/>
        <color rgb="FF000000"/>
        <rFont val="Calibri"/>
      </rPr>
      <t xml:space="preserve">- </t>
    </r>
    <r>
      <rPr>
        <b/>
        <sz val="11"/>
        <color rgb="FF000000"/>
        <rFont val="Calibri"/>
      </rPr>
      <t>rule family=ipv6 source address="::1" destination not address="::1" drop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l_hbfw=""</t>
    </r>
    <r>
      <rPr>
        <sz val="11"/>
        <color rgb="FF006096"/>
        <rFont val="Roboto Condensed"/>
      </rPr>
      <t xml:space="preserve">
</t>
    </r>
    <r>
      <rPr>
        <sz val="11"/>
        <color rgb="FF006096"/>
        <rFont val="Roboto Condensed"/>
      </rPr>
      <t xml:space="preserve">   if systemctl is-enabled firewalld.service | grep -q 'enabled'; then</t>
    </r>
    <r>
      <rPr>
        <sz val="11"/>
        <color rgb="FF006096"/>
        <rFont val="Roboto Condensed"/>
      </rPr>
      <t xml:space="preserve">
</t>
    </r>
    <r>
      <rPr>
        <sz val="11"/>
        <color rgb="FF006096"/>
        <rFont val="Roboto Condensed"/>
      </rPr>
      <t xml:space="preserve">      echo -e "\n - FirewallD is in use on the system" &amp;&amp; l_hbfw="fwd"</t>
    </r>
    <r>
      <rPr>
        <sz val="11"/>
        <color rgb="FF006096"/>
        <rFont val="Roboto Condensed"/>
      </rPr>
      <t xml:space="preserve">
</t>
    </r>
    <r>
      <rPr>
        <sz val="11"/>
        <color rgb="FF006096"/>
        <rFont val="Roboto Condensed"/>
      </rPr>
      <t xml:space="preserve">   elif systemctl is-enabled nftables.service 2&gt;/dev/null | grep -q 'enabled'; then</t>
    </r>
    <r>
      <rPr>
        <sz val="11"/>
        <color rgb="FF006096"/>
        <rFont val="Roboto Condensed"/>
      </rPr>
      <t xml:space="preserve">
</t>
    </r>
    <r>
      <rPr>
        <sz val="11"/>
        <color rgb="FF006096"/>
        <rFont val="Roboto Condensed"/>
      </rPr>
      <t xml:space="preserve">      echo -e "\n - nftables is in use on the system \n - Recommendation is NA" &amp;&amp; l_hbfw="nft"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Error - Neither FirewallD or NFTables is enabled\n - Please follow recommendation: \"Ensure a single firewall configuration utility is in use\""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"fwd" ]; then</t>
    </r>
    <r>
      <rPr>
        <sz val="11"/>
        <color rgb="FF006096"/>
        <rFont val="Roboto Condensed"/>
      </rPr>
      <t xml:space="preserve">
</t>
    </r>
    <r>
      <rPr>
        <sz val="11"/>
        <color rgb="FF006096"/>
        <rFont val="Roboto Condensed"/>
      </rPr>
      <t xml:space="preserve">      if nft list ruleset | awk '/hook\s+input\s+/,/\}\s*(#.*)?$/' | grep -Pq -- '\H+\h+"lo"\h+accept'; then</t>
    </r>
    <r>
      <rPr>
        <sz val="11"/>
        <color rgb="FF006096"/>
        <rFont val="Roboto Condensed"/>
      </rPr>
      <t xml:space="preserve">
</t>
    </r>
    <r>
      <rPr>
        <sz val="11"/>
        <color rgb="FF006096"/>
        <rFont val="Roboto Condensed"/>
      </rPr>
      <t xml:space="preserve">         l_output="$l_output\n - Network traffic to the loopback address is correctly set to accept"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Network traffic to the loopback address is not set to accept"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l_ipsaddr="$(nft list ruleset | awk '/filter_IN_public_deny|hook\s+input\s+/,/\}\s*(#.*)?$/' | grep -P -- 'ip\h+saddr')"</t>
    </r>
    <r>
      <rPr>
        <sz val="11"/>
        <color rgb="FF006096"/>
        <rFont val="Roboto Condensed"/>
      </rPr>
      <t xml:space="preserve">
</t>
    </r>
    <r>
      <rPr>
        <sz val="11"/>
        <color rgb="FF006096"/>
        <rFont val="Roboto Condensed"/>
      </rPr>
      <t xml:space="preserve">      if grep -Pq -- 'ip\h+saddr\h+127\.0\.0\.0\/8\h+(counter\h+packets\h+\d+\h+bytes\h+\d+\h+)?drop' &lt;&lt;&lt; "$l_ipsaddr" || grep -Pq -- 'ip\h+daddr\h+\!\=\h+127\.0\.0\.1\h+ip\h+saddr\h+127\.0\.0\.1\h+drop' &lt;&lt;&lt; "$l_ipsaddr"; then</t>
    </r>
    <r>
      <rPr>
        <sz val="11"/>
        <color rgb="FF006096"/>
        <rFont val="Roboto Condensed"/>
      </rPr>
      <t xml:space="preserve">
</t>
    </r>
    <r>
      <rPr>
        <sz val="11"/>
        <color rgb="FF006096"/>
        <rFont val="Roboto Condensed"/>
      </rPr>
      <t xml:space="preserve">         l_output="$l_output\n - IPv4 network traffic from loopback address correctly set to drop"</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IPv4 network traffic from loopback address not set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'^\h*0\h*$' /sys/module/ipv6/parameters/disable; then</t>
    </r>
    <r>
      <rPr>
        <sz val="11"/>
        <color rgb="FF006096"/>
        <rFont val="Roboto Condensed"/>
      </rPr>
      <t xml:space="preserve">
</t>
    </r>
    <r>
      <rPr>
        <sz val="11"/>
        <color rgb="FF006096"/>
        <rFont val="Roboto Condensed"/>
      </rPr>
      <t xml:space="preserve">         l_ip6saddr="$(nft list ruleset | awk '/filter_IN_public_deny|hook input/,/}/' | grep 'ip6 saddr')"</t>
    </r>
    <r>
      <rPr>
        <sz val="11"/>
        <color rgb="FF006096"/>
        <rFont val="Roboto Condensed"/>
      </rPr>
      <t xml:space="preserve">
</t>
    </r>
    <r>
      <rPr>
        <sz val="11"/>
        <color rgb="FF006096"/>
        <rFont val="Roboto Condensed"/>
      </rPr>
      <t xml:space="preserve">         if grep -Pq 'ip6\h+saddr\h+::1\h+(counter\h+packets\h+\d+\h+bytes\h+\d+\h+)?drop' &lt;&lt;&lt; "$l_ip6saddr" || grep -Pq -- 'ip6\h+daddr\h+\!=\h+::1\h+ip6\h+saddr\h+::1\h+drop' &lt;&lt;&lt; "$l_ip6saddr"; then</t>
    </r>
    <r>
      <rPr>
        <sz val="11"/>
        <color rgb="FF006096"/>
        <rFont val="Roboto Condensed"/>
      </rPr>
      <t xml:space="preserve">
</t>
    </r>
    <r>
      <rPr>
        <sz val="11"/>
        <color rgb="FF006096"/>
        <rFont val="Roboto Condensed"/>
      </rPr>
      <t xml:space="preserve">            l_output="$l_output\n - IPv6 network traffic from loopback address correctly set to drop"</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IPv6 network traffic from loopback address not set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"nft" ] || [ -z "$l_output2" ]; then</t>
    </r>
    <r>
      <rPr>
        <sz val="11"/>
        <color rgb="FF006096"/>
        <rFont val="Roboto Condensed"/>
      </rPr>
      <t xml:space="preserve">
</t>
    </r>
    <r>
      <rPr>
        <sz val="11"/>
        <color rgb="FF006096"/>
        <rFont val="Roboto Condensed"/>
      </rPr>
      <t xml:space="preserve">      echo -e "\n- Audit Result:\n  *** PASS ***\n$l_output"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***\n$l_output2\n\n  - Correctly set:\n$l_output"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</si>
  <si>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NFTables</t>
  </si>
  <si>
    <t>4.3.1</t>
  </si>
  <si>
    <r>
      <rPr>
        <sz val="11"/>
        <rFont val="Calibri"/>
      </rPr>
      <t>Ensure nftables base chains exist</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</si>
  <si>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Run the following command to create the base chains:</t>
    </r>
    <r>
      <rPr>
        <sz val="11"/>
        <color rgb="FF000000"/>
        <rFont val="Calibri"/>
      </rPr>
      <t xml:space="preserve">
</t>
    </r>
    <r>
      <rPr>
        <sz val="11"/>
        <color rgb="FF006096"/>
        <rFont val="Roboto Condensed"/>
      </rPr>
      <t># nft create chain inet &lt;table name&gt; &lt;base chain name&gt; { type filter hook &lt;(input|forward|output)&gt; priority 0 \; }</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nft create chain inet filter input { type filter hook input priority 0 \; }</t>
    </r>
    <r>
      <rPr>
        <sz val="11"/>
        <color rgb="FF006096"/>
        <rFont val="Roboto Condensed"/>
      </rPr>
      <t xml:space="preserve">
</t>
    </r>
    <r>
      <rPr>
        <sz val="11"/>
        <color rgb="FF006096"/>
        <rFont val="Roboto Condensed"/>
      </rPr>
      <t># nft create chain inet filter forward { type filter hook forward priority 0 \; }</t>
    </r>
    <r>
      <rPr>
        <sz val="11"/>
        <color rgb="FF006096"/>
        <rFont val="Roboto Condensed"/>
      </rPr>
      <t xml:space="preserve">
</t>
    </r>
    <r>
      <rPr>
        <sz val="11"/>
        <color rgb="FF006096"/>
        <rFont val="Roboto Condensed"/>
      </rPr>
      <t># nft create chain inet filter output { type filter hook output priority 0 \;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 the </t>
    </r>
    <r>
      <rPr>
        <b/>
        <sz val="11"/>
        <color rgb="FF000000"/>
        <rFont val="Calibri"/>
      </rPr>
      <t>add</t>
    </r>
    <r>
      <rPr>
        <sz val="11"/>
        <color rgb="FF000000"/>
        <rFont val="Calibri"/>
      </rPr>
      <t xml:space="preserve"> command if the </t>
    </r>
    <r>
      <rPr>
        <b/>
        <sz val="11"/>
        <color rgb="FF000000"/>
        <rFont val="Calibri"/>
      </rPr>
      <t>create</t>
    </r>
    <r>
      <rPr>
        <sz val="11"/>
        <color rgb="FF000000"/>
        <rFont val="Calibri"/>
      </rPr>
      <t xml:space="preserve"> command returns an error due to the chain already existing.</t>
    </r>
  </si>
  <si>
    <r>
      <rPr>
        <sz val="11"/>
        <color rgb="FF000000"/>
        <rFont val="Calibri"/>
      </rPr>
      <t>Chains are containers for rules. They exist in two kinds, base chains and regular chains. A base chain is an  entry  point  for packets from the networking stack, a regular chain may be used as jump target and is used for better rule organization.</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Firewalld</t>
    </r>
    <r>
      <rPr>
        <sz val="11"/>
        <color rgb="FF000000"/>
        <rFont val="Calibri"/>
      </rPr>
      <t xml:space="preserve"> is in use, this recommendation can be skipped.</t>
    </r>
  </si>
  <si>
    <r>
      <rPr>
        <sz val="11"/>
        <color rgb="FF000000"/>
        <rFont val="Calibri"/>
      </rPr>
      <t xml:space="preserve">If configuring over ssh, </t>
    </r>
    <r>
      <rPr>
        <b/>
        <sz val="11"/>
        <color rgb="FF000000"/>
        <rFont val="Calibri"/>
      </rPr>
      <t>creating</t>
    </r>
    <r>
      <rPr>
        <sz val="11"/>
        <color rgb="FF000000"/>
        <rFont val="Calibri"/>
      </rPr>
      <t xml:space="preserve"> a </t>
    </r>
    <r>
      <rPr>
        <b/>
        <sz val="11"/>
        <color rgb="FF000000"/>
        <rFont val="Calibri"/>
      </rPr>
      <t>base chain</t>
    </r>
    <r>
      <rPr>
        <sz val="11"/>
        <color rgb="FF000000"/>
        <rFont val="Calibri"/>
      </rPr>
      <t xml:space="preserve"> with a  policy of </t>
    </r>
    <r>
      <rPr>
        <b/>
        <sz val="11"/>
        <color rgb="FF000000"/>
        <rFont val="Calibri"/>
      </rPr>
      <t>drop</t>
    </r>
    <r>
      <rPr>
        <sz val="11"/>
        <color rgb="FF000000"/>
        <rFont val="Calibri"/>
      </rPr>
      <t xml:space="preserve"> will cause loss of connectivity.</t>
    </r>
    <r>
      <rPr>
        <sz val="11"/>
        <color rgb="FF000000"/>
        <rFont val="Calibri"/>
      </rPr>
      <t xml:space="preserve">
</t>
    </r>
    <r>
      <rPr>
        <sz val="11"/>
        <color rgb="FF000000"/>
        <rFont val="Calibri"/>
      </rPr>
      <t>Ensure that a rule allowing ssh has been added to the base chain prior to setting the base chain's policy to drop</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</si>
  <si>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 xml:space="preserve">Run the following command to verify that base chains exist for the </t>
    </r>
    <r>
      <rPr>
        <b/>
        <sz val="11"/>
        <color rgb="FF000000"/>
        <rFont val="Calibri"/>
      </rPr>
      <t>INPUT</t>
    </r>
    <r>
      <rPr>
        <sz val="11"/>
        <color rgb="FF000000"/>
        <rFont val="Calibri"/>
      </rPr>
      <t xml:space="preserve"> filter hook:</t>
    </r>
    <r>
      <rPr>
        <sz val="11"/>
        <color rgb="FF000000"/>
        <rFont val="Calibri"/>
      </rPr>
      <t xml:space="preserve">
</t>
    </r>
    <r>
      <rPr>
        <sz val="11"/>
        <color rgb="FF006096"/>
        <rFont val="Roboto Condensed"/>
      </rPr>
      <t># nft list ruleset | grep 'hook input'</t>
    </r>
    <r>
      <rPr>
        <sz val="11"/>
        <color rgb="FF006096"/>
        <rFont val="Roboto Condensed"/>
      </rPr>
      <t xml:space="preserve">
</t>
    </r>
    <r>
      <rPr>
        <sz val="11"/>
        <color rgb="FF000000"/>
        <rFont val="Calibri"/>
      </rPr>
      <t xml:space="preserve">
</t>
    </r>
    <r>
      <rPr>
        <sz val="11"/>
        <color rgb="FF000000"/>
        <rFont val="Calibri"/>
      </rPr>
      <t>Output should include:</t>
    </r>
    <r>
      <rPr>
        <sz val="11"/>
        <color rgb="FF000000"/>
        <rFont val="Calibri"/>
      </rPr>
      <t xml:space="preserve">
</t>
    </r>
    <r>
      <rPr>
        <sz val="11"/>
        <color rgb="FF006096"/>
        <rFont val="Roboto Condensed"/>
      </rPr>
      <t>type filter hook input</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base chains exist for the </t>
    </r>
    <r>
      <rPr>
        <b/>
        <sz val="11"/>
        <color rgb="FF000000"/>
        <rFont val="Calibri"/>
      </rPr>
      <t>FORWARD</t>
    </r>
    <r>
      <rPr>
        <sz val="11"/>
        <color rgb="FF000000"/>
        <rFont val="Calibri"/>
      </rPr>
      <t xml:space="preserve"> filter hook:</t>
    </r>
    <r>
      <rPr>
        <sz val="11"/>
        <color rgb="FF000000"/>
        <rFont val="Calibri"/>
      </rPr>
      <t xml:space="preserve">
</t>
    </r>
    <r>
      <rPr>
        <sz val="11"/>
        <color rgb="FF006096"/>
        <rFont val="Roboto Condensed"/>
      </rPr>
      <t># nft list ruleset | grep 'hook forward'</t>
    </r>
    <r>
      <rPr>
        <sz val="11"/>
        <color rgb="FF006096"/>
        <rFont val="Roboto Condensed"/>
      </rPr>
      <t xml:space="preserve">
</t>
    </r>
    <r>
      <rPr>
        <sz val="11"/>
        <color rgb="FF000000"/>
        <rFont val="Calibri"/>
      </rPr>
      <t xml:space="preserve">
</t>
    </r>
    <r>
      <rPr>
        <sz val="11"/>
        <color rgb="FF000000"/>
        <rFont val="Calibri"/>
      </rPr>
      <t>Output should include:</t>
    </r>
    <r>
      <rPr>
        <sz val="11"/>
        <color rgb="FF000000"/>
        <rFont val="Calibri"/>
      </rPr>
      <t xml:space="preserve">
</t>
    </r>
    <r>
      <rPr>
        <sz val="11"/>
        <color rgb="FF006096"/>
        <rFont val="Roboto Condensed"/>
      </rPr>
      <t>type filter hook forward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base chains exist for the </t>
    </r>
    <r>
      <rPr>
        <b/>
        <sz val="11"/>
        <color rgb="FF000000"/>
        <rFont val="Calibri"/>
      </rPr>
      <t>OUTPUT</t>
    </r>
    <r>
      <rPr>
        <sz val="11"/>
        <color rgb="FF000000"/>
        <rFont val="Calibri"/>
      </rPr>
      <t xml:space="preserve"> filter hook:</t>
    </r>
    <r>
      <rPr>
        <sz val="11"/>
        <color rgb="FF000000"/>
        <rFont val="Calibri"/>
      </rPr>
      <t xml:space="preserve">
</t>
    </r>
    <r>
      <rPr>
        <sz val="11"/>
        <color rgb="FF006096"/>
        <rFont val="Roboto Condensed"/>
      </rPr>
      <t># nft list ruleset | grep 'hook output'</t>
    </r>
    <r>
      <rPr>
        <sz val="11"/>
        <color rgb="FF006096"/>
        <rFont val="Roboto Condensed"/>
      </rPr>
      <t xml:space="preserve">
</t>
    </r>
    <r>
      <rPr>
        <sz val="11"/>
        <color rgb="FF000000"/>
        <rFont val="Calibri"/>
      </rPr>
      <t xml:space="preserve">
</t>
    </r>
    <r>
      <rPr>
        <sz val="11"/>
        <color rgb="FF000000"/>
        <rFont val="Calibri"/>
      </rPr>
      <t>Output should include:</t>
    </r>
    <r>
      <rPr>
        <sz val="11"/>
        <color rgb="FF000000"/>
        <rFont val="Calibri"/>
      </rPr>
      <t xml:space="preserve">
</t>
    </r>
    <r>
      <rPr>
        <sz val="11"/>
        <color rgb="FF006096"/>
        <rFont val="Roboto Condensed"/>
      </rPr>
      <t>type filter hook output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using FirewallD the base chains are installed by default</t>
    </r>
  </si>
  <si>
    <t>4.3.2</t>
  </si>
  <si>
    <r>
      <rPr>
        <sz val="11"/>
        <rFont val="Calibri"/>
      </rPr>
      <t>Ensure nftables established connections are configured</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</si>
  <si>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Configure nftables in accordance with site policy. The following commands will implement a policy to allow all established connections:</t>
    </r>
    <r>
      <rPr>
        <sz val="11"/>
        <color rgb="FF000000"/>
        <rFont val="Calibri"/>
      </rPr>
      <t xml:space="preserve">
</t>
    </r>
    <r>
      <rPr>
        <sz val="11"/>
        <color rgb="FF006096"/>
        <rFont val="Roboto Condensed"/>
      </rPr>
      <t># systemctl is-enabled nftables.service | grep -q 'enabled' &amp;&amp; nft add rule inet filter input ip protocol tcp ct state established accept</t>
    </r>
    <r>
      <rPr>
        <sz val="11"/>
        <color rgb="FF006096"/>
        <rFont val="Roboto Condensed"/>
      </rPr>
      <t xml:space="preserve">
</t>
    </r>
    <r>
      <rPr>
        <sz val="11"/>
        <color rgb="FF006096"/>
        <rFont val="Roboto Condensed"/>
      </rPr>
      <t># systemctl is-enabled nftables.service | grep -q 'enabled' &amp;&amp; nft add rule inet filter input ip protocol udp ct state established accept</t>
    </r>
    <r>
      <rPr>
        <sz val="11"/>
        <color rgb="FF006096"/>
        <rFont val="Roboto Condensed"/>
      </rPr>
      <t xml:space="preserve">
</t>
    </r>
    <r>
      <rPr>
        <sz val="11"/>
        <color rgb="FF006096"/>
        <rFont val="Roboto Condensed"/>
      </rPr>
      <t># systemctl is-enabled nftables.service | grep -q 'enabled' &amp;&amp; nft add rule inet filter input ip protocol icmp ct state established accept</t>
    </r>
    <r>
      <rPr>
        <sz val="11"/>
        <color rgb="FF006096"/>
        <rFont val="Roboto Condensed"/>
      </rPr>
      <t xml:space="preserve">
</t>
    </r>
  </si>
  <si>
    <r>
      <rPr>
        <sz val="11"/>
        <color rgb="FF000000"/>
        <rFont val="Calibri"/>
      </rPr>
      <t>Configure the firewall rules for new outbound and established connections</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Firewalld</t>
    </r>
    <r>
      <rPr>
        <sz val="11"/>
        <color rgb="FF000000"/>
        <rFont val="Calibri"/>
      </rPr>
      <t xml:space="preserve"> is in use, this recommendation can be skipped.</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</si>
  <si>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Run the following commands and verify all rules for established incoming connections match site policy:</t>
    </r>
    <r>
      <rPr>
        <sz val="11"/>
        <color rgb="FF000000"/>
        <rFont val="Calibri"/>
      </rPr>
      <t xml:space="preserve">
</t>
    </r>
    <r>
      <rPr>
        <sz val="11"/>
        <color rgb="FF006096"/>
        <rFont val="Roboto Condensed"/>
      </rPr>
      <t># systemctl is-enabled nftables.service | grep -q 'enabled' &amp;&amp; nft list ruleset | awk '/hook input/,/}/' | grep 'ct state'</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ip protocol tcp ct state established accept</t>
    </r>
    <r>
      <rPr>
        <sz val="11"/>
        <color rgb="FF006096"/>
        <rFont val="Roboto Condensed"/>
      </rPr>
      <t xml:space="preserve">
</t>
    </r>
    <r>
      <rPr>
        <sz val="11"/>
        <color rgb="FF006096"/>
        <rFont val="Roboto Condensed"/>
      </rPr>
      <t>ip protocol udp ct state established accept</t>
    </r>
    <r>
      <rPr>
        <sz val="11"/>
        <color rgb="FF006096"/>
        <rFont val="Roboto Condensed"/>
      </rPr>
      <t xml:space="preserve">
</t>
    </r>
    <r>
      <rPr>
        <sz val="11"/>
        <color rgb="FF006096"/>
        <rFont val="Roboto Condensed"/>
      </rPr>
      <t>ip protocol icmp ct state established accept</t>
    </r>
    <r>
      <rPr>
        <sz val="11"/>
        <color rgb="FF006096"/>
        <rFont val="Roboto Condensed"/>
      </rPr>
      <t xml:space="preserve">
</t>
    </r>
  </si>
  <si>
    <t>4.3.3</t>
  </si>
  <si>
    <r>
      <rPr>
        <sz val="11"/>
        <rFont val="Calibri"/>
      </rPr>
      <t>Ensure nftables default deny firewall policy</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</si>
  <si>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Run the following command for the base chains with the input, forward, and output hooks to implement a default DROP policy:</t>
    </r>
    <r>
      <rPr>
        <sz val="11"/>
        <color rgb="FF000000"/>
        <rFont val="Calibri"/>
      </rPr>
      <t xml:space="preserve">
</t>
    </r>
    <r>
      <rPr>
        <sz val="11"/>
        <color rgb="FF006096"/>
        <rFont val="Roboto Condensed"/>
      </rPr>
      <t># nft chain &lt;table family&gt; &lt;table name&gt; &lt;chain name&gt; { policy drop \; }</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nft chain inet filter input { policy drop \; }</t>
    </r>
    <r>
      <rPr>
        <sz val="11"/>
        <color rgb="FF006096"/>
        <rFont val="Roboto Condensed"/>
      </rPr>
      <t xml:space="preserve">
</t>
    </r>
    <r>
      <rPr>
        <sz val="11"/>
        <color rgb="FF006096"/>
        <rFont val="Roboto Condensed"/>
      </rPr>
      <t># nft chain inet filter forward { policy drop \; }</t>
    </r>
    <r>
      <rPr>
        <sz val="11"/>
        <color rgb="FF006096"/>
        <rFont val="Roboto Condensed"/>
      </rPr>
      <t xml:space="preserve">
</t>
    </r>
  </si>
  <si>
    <r>
      <rPr>
        <sz val="11"/>
        <color rgb="FF000000"/>
        <rFont val="Calibri"/>
      </rPr>
      <t>Base chain policy is the default verdict that will be applied to packets reaching the end of the chain.</t>
    </r>
  </si>
  <si>
    <r>
      <rPr>
        <sz val="11"/>
        <color rgb="FF000000"/>
        <rFont val="Calibri"/>
      </rPr>
      <t>If configuring nftables over ssh, creating a base chain with a policy of drop will cause loss of connectivity.</t>
    </r>
    <r>
      <rPr>
        <sz val="11"/>
        <color rgb="FF000000"/>
        <rFont val="Calibri"/>
      </rPr>
      <t xml:space="preserve">
</t>
    </r>
    <r>
      <rPr>
        <b/>
        <sz val="11"/>
        <color rgb="FF000000"/>
        <rFont val="Calibri"/>
      </rPr>
      <t xml:space="preserve">Ensure that a rule allowing </t>
    </r>
    <r>
      <rPr>
        <b/>
        <sz val="11"/>
        <color rgb="FF000000"/>
        <rFont val="Calibri"/>
      </rPr>
      <t>ssh</t>
    </r>
    <r>
      <rPr>
        <b/>
        <sz val="11"/>
        <color rgb="FF000000"/>
        <rFont val="Calibri"/>
      </rPr>
      <t xml:space="preserve"> has been added to the base chain prior to setting the base chain's policy to drop</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</si>
  <si>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 xml:space="preserve">Run the following commands and verify that base chains contain a policy of </t>
    </r>
    <r>
      <rPr>
        <b/>
        <sz val="11"/>
        <color rgb="FF000000"/>
        <rFont val="Calibri"/>
      </rPr>
      <t>DROP</t>
    </r>
    <r>
      <rPr>
        <sz val="11"/>
        <color rgb="FF000000"/>
        <rFont val="Calibri"/>
      </rPr>
      <t>.</t>
    </r>
    <r>
      <rPr>
        <sz val="11"/>
        <color rgb="FF000000"/>
        <rFont val="Calibri"/>
      </rPr>
      <t xml:space="preserve">
</t>
    </r>
    <r>
      <rPr>
        <sz val="11"/>
        <color rgb="FF006096"/>
        <rFont val="Roboto Condensed"/>
      </rPr>
      <t># systemctl --quiet is-enabled nftables.service &amp;&amp; nft list ruleset | grep 'hook input' | grep -v 'policy drop'</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6096"/>
        <rFont val="Roboto Condensed"/>
      </rPr>
      <t># systemctl --quiet is-enabled nftables.service &amp;&amp; nft list ruleset | grep 'hook forward' | grep -v 'policy drop'</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</si>
  <si>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accept</t>
    </r>
  </si>
  <si>
    <t>4.3.4</t>
  </si>
  <si>
    <r>
      <rPr>
        <sz val="11"/>
        <rFont val="Calibri"/>
      </rPr>
      <t>Ensure nftables loopback traffic is configured</t>
    </r>
  </si>
  <si>
    <r>
      <rPr>
        <sz val="11"/>
        <color rgb="FF000000"/>
        <rFont val="Calibri"/>
      </rPr>
      <t>Run the following script to implement the loopback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    l_hbfw=""</t>
    </r>
    <r>
      <rPr>
        <sz val="11"/>
        <color rgb="FF006096"/>
        <rFont val="Roboto Condensed"/>
      </rPr>
      <t xml:space="preserve">
</t>
    </r>
    <r>
      <rPr>
        <sz val="11"/>
        <color rgb="FF006096"/>
        <rFont val="Roboto Condensed"/>
      </rPr>
      <t xml:space="preserve">     if systemctl is-enabled firewalld.service 2&gt;/dev/null | grep -q 'enabled'; then</t>
    </r>
    <r>
      <rPr>
        <sz val="11"/>
        <color rgb="FF006096"/>
        <rFont val="Roboto Condensed"/>
      </rPr>
      <t xml:space="preserve">
</t>
    </r>
    <r>
      <rPr>
        <sz val="11"/>
        <color rgb="FF006096"/>
        <rFont val="Roboto Condensed"/>
      </rPr>
      <t xml:space="preserve">         echo -e "\n - FirewallD is in use on the system\n - Recommendation is NA \n - Remediation Complete" &amp;&amp; l_hbfw="fwd"</t>
    </r>
    <r>
      <rPr>
        <sz val="11"/>
        <color rgb="FF006096"/>
        <rFont val="Roboto Condensed"/>
      </rPr>
      <t xml:space="preserve">
</t>
    </r>
    <r>
      <rPr>
        <sz val="11"/>
        <color rgb="FF006096"/>
        <rFont val="Roboto Condensed"/>
      </rPr>
      <t xml:space="preserve">    elif systemctl is-enabled nftables.service | grep -q 'enabled'; then</t>
    </r>
    <r>
      <rPr>
        <sz val="11"/>
        <color rgb="FF006096"/>
        <rFont val="Roboto Condensed"/>
      </rPr>
      <t xml:space="preserve">
</t>
    </r>
    <r>
      <rPr>
        <sz val="11"/>
        <color rgb="FF006096"/>
        <rFont val="Roboto Condensed"/>
      </rPr>
      <t xml:space="preserve">         l_hbfw="nft"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"nft" ]; then </t>
    </r>
    <r>
      <rPr>
        <sz val="11"/>
        <color rgb="FF006096"/>
        <rFont val="Roboto Condensed"/>
      </rPr>
      <t xml:space="preserve">
</t>
    </r>
    <r>
      <rPr>
        <sz val="11"/>
        <color rgb="FF006096"/>
        <rFont val="Roboto Condensed"/>
      </rPr>
      <t xml:space="preserve">         l_ipsaddr="$(nft list ruleset | awk '/filter_IN_public_deny|hook\s+input\s+/,/\}\s*(#.*)?$/' | grep -P -- 'ip\h+saddr')"</t>
    </r>
    <r>
      <rPr>
        <sz val="11"/>
        <color rgb="FF006096"/>
        <rFont val="Roboto Condensed"/>
      </rPr>
      <t xml:space="preserve">
</t>
    </r>
    <r>
      <rPr>
        <sz val="11"/>
        <color rgb="FF006096"/>
        <rFont val="Roboto Condensed"/>
      </rPr>
      <t xml:space="preserve">         if ! nft list ruleset | awk '/hook\s+input\s+/,/\}\s*(#.*)?$/' | grep -Pq -- '\H+\h+"lo"\h+accept'; then</t>
    </r>
    <r>
      <rPr>
        <sz val="11"/>
        <color rgb="FF006096"/>
        <rFont val="Roboto Condensed"/>
      </rPr>
      <t xml:space="preserve">
</t>
    </r>
    <r>
      <rPr>
        <sz val="11"/>
        <color rgb="FF006096"/>
        <rFont val="Roboto Condensed"/>
      </rPr>
      <t xml:space="preserve">            echo -e "\n - Enabling input to accept for loopback address"</t>
    </r>
    <r>
      <rPr>
        <sz val="11"/>
        <color rgb="FF006096"/>
        <rFont val="Roboto Condensed"/>
      </rPr>
      <t xml:space="preserve">
</t>
    </r>
    <r>
      <rPr>
        <sz val="11"/>
        <color rgb="FF006096"/>
        <rFont val="Roboto Condensed"/>
      </rPr>
      <t xml:space="preserve">            nft add rule inet filter input iif lo accept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-nftables input correctly configured to accept for loopback address"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'ip\h+saddr\h+127\.0\.0\.0\/8\h+(counter\h+packets\h+\d+\h+bytes\h+\d+\h+)?drop' &lt;&lt;&lt; "$l_ipsaddr" &amp;&amp; ! grep -Pq -- 'ip\h+daddr\h+\!\=\h+127\.0\.0\.1\h+ip\h+saddr\h+127\.0\.0\.1\h+drop' &lt;&lt;&lt; "$l_ipsaddr"; then</t>
    </r>
    <r>
      <rPr>
        <sz val="11"/>
        <color rgb="FF006096"/>
        <rFont val="Roboto Condensed"/>
      </rPr>
      <t xml:space="preserve">
</t>
    </r>
    <r>
      <rPr>
        <sz val="11"/>
        <color rgb="FF006096"/>
        <rFont val="Roboto Condensed"/>
      </rPr>
      <t xml:space="preserve">            echo -e "\n - Setting IPv4 network traffic from loopback address to drop"</t>
    </r>
    <r>
      <rPr>
        <sz val="11"/>
        <color rgb="FF006096"/>
        <rFont val="Roboto Condensed"/>
      </rPr>
      <t xml:space="preserve">
</t>
    </r>
    <r>
      <rPr>
        <sz val="11"/>
        <color rgb="FF006096"/>
        <rFont val="Roboto Condensed"/>
      </rPr>
      <t xml:space="preserve">            nft add rule inet filter input ip saddr 127.0.0.0/8 counter drop</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-nftables correctly configured IPv4 network traffic from loopback address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'^\h*0\h*$' /sys/module/ipv6/parameters/disable; then</t>
    </r>
    <r>
      <rPr>
        <sz val="11"/>
        <color rgb="FF006096"/>
        <rFont val="Roboto Condensed"/>
      </rPr>
      <t xml:space="preserve">
</t>
    </r>
    <r>
      <rPr>
        <sz val="11"/>
        <color rgb="FF006096"/>
        <rFont val="Roboto Condensed"/>
      </rPr>
      <t xml:space="preserve">            l_ip6saddr="$(nft list ruleset | awk '/filter_IN_public_deny|hook input/,/}/' | grep 'ip6 saddr')"</t>
    </r>
    <r>
      <rPr>
        <sz val="11"/>
        <color rgb="FF006096"/>
        <rFont val="Roboto Condensed"/>
      </rPr>
      <t xml:space="preserve">
</t>
    </r>
    <r>
      <rPr>
        <sz val="11"/>
        <color rgb="FF006096"/>
        <rFont val="Roboto Condensed"/>
      </rPr>
      <t xml:space="preserve">            if ! grep -Pq 'ip6\h+saddr\h+::1\h+(counter\h+packets\h+\d+\h+bytes\h+\d+\h+)?drop' &lt;&lt;&lt; "$l_ip6saddr" &amp;&amp; ! grep -Pq -- 'ip6\h+daddr\h+\!=\h+::1\h+ip6\h+saddr\h+::1\h+drop' &lt;&lt;&lt; "$l_ip6saddr"; then</t>
    </r>
    <r>
      <rPr>
        <sz val="11"/>
        <color rgb="FF006096"/>
        <rFont val="Roboto Condensed"/>
      </rPr>
      <t xml:space="preserve">
</t>
    </r>
    <r>
      <rPr>
        <sz val="11"/>
        <color rgb="FF006096"/>
        <rFont val="Roboto Condensed"/>
      </rPr>
      <t xml:space="preserve">               echo -e "\n - Setting IPv6 network traffic from loopback address to drop"        </t>
    </r>
    <r>
      <rPr>
        <sz val="11"/>
        <color rgb="FF006096"/>
        <rFont val="Roboto Condensed"/>
      </rPr>
      <t xml:space="preserve">
</t>
    </r>
    <r>
      <rPr>
        <sz val="11"/>
        <color rgb="FF006096"/>
        <rFont val="Roboto Condensed"/>
      </rPr>
      <t xml:space="preserve">               nft add rule inet filter input ip6 saddr ::1 counter drop</t>
    </r>
    <r>
      <rPr>
        <sz val="11"/>
        <color rgb="FF006096"/>
        <rFont val="Roboto Condensed"/>
      </rPr>
      <t xml:space="preserve">
</t>
    </r>
    <r>
      <rPr>
        <sz val="11"/>
        <color rgb="FF006096"/>
        <rFont val="Roboto Condensed"/>
      </rPr>
      <t xml:space="preserve">            else </t>
    </r>
    <r>
      <rPr>
        <sz val="11"/>
        <color rgb="FF006096"/>
        <rFont val="Roboto Condensed"/>
      </rPr>
      <t xml:space="preserve">
</t>
    </r>
    <r>
      <rPr>
        <sz val="11"/>
        <color rgb="FF006096"/>
        <rFont val="Roboto Condensed"/>
      </rPr>
      <t xml:space="preserve">               echo -e "\n - nftables IPv6 network traffic from loopback address to drop"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</si>
  <si>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Run the following script to verify that the loopback interface is configured:</t>
    </r>
    <r>
      <rPr>
        <sz val="11"/>
        <color rgb="FF000000"/>
        <rFont val="Calibri"/>
      </rPr>
      <t xml:space="preserve">
</t>
    </r>
    <r>
      <rPr>
        <sz val="11"/>
        <color rgb="FF000000"/>
        <rFont val="Calibri"/>
      </rPr>
      <t xml:space="preserve">- </t>
    </r>
    <r>
      <rPr>
        <b/>
        <sz val="11"/>
        <color rgb="FF000000"/>
        <rFont val="Calibri"/>
      </rPr>
      <t>iif lo accept</t>
    </r>
    <r>
      <rPr>
        <sz val="11"/>
        <color rgb="FF000000"/>
        <rFont val="Calibri"/>
      </rPr>
      <t xml:space="preserve">
</t>
    </r>
    <r>
      <rPr>
        <sz val="11"/>
        <color rgb="FF000000"/>
        <rFont val="Calibri"/>
      </rPr>
      <t xml:space="preserve">- </t>
    </r>
    <r>
      <rPr>
        <b/>
        <sz val="11"/>
        <color rgb="FF000000"/>
        <rFont val="Calibri"/>
      </rPr>
      <t>iif != lo ip saddr 127.0.0.1/8 drop</t>
    </r>
    <r>
      <rPr>
        <sz val="11"/>
        <color rgb="FF000000"/>
        <rFont val="Calibri"/>
      </rPr>
      <t xml:space="preserve">
</t>
    </r>
    <r>
      <rPr>
        <sz val="11"/>
        <color rgb="FF000000"/>
        <rFont val="Calibri"/>
      </rPr>
      <t xml:space="preserve">- </t>
    </r>
    <r>
      <rPr>
        <b/>
        <sz val="11"/>
        <color rgb="FF000000"/>
        <rFont val="Calibri"/>
      </rPr>
      <t>iif != lo ip6 saddr ::1/128 drop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l_hbfw=""</t>
    </r>
    <r>
      <rPr>
        <sz val="11"/>
        <color rgb="FF006096"/>
        <rFont val="Roboto Condensed"/>
      </rPr>
      <t xml:space="preserve">
</t>
    </r>
    <r>
      <rPr>
        <sz val="11"/>
        <color rgb="FF006096"/>
        <rFont val="Roboto Condensed"/>
      </rPr>
      <t xml:space="preserve">   if systemctl is-enabled firewalld.service 2&gt;/dev/null | grep -q 'enabled'; then</t>
    </r>
    <r>
      <rPr>
        <sz val="11"/>
        <color rgb="FF006096"/>
        <rFont val="Roboto Condensed"/>
      </rPr>
      <t xml:space="preserve">
</t>
    </r>
    <r>
      <rPr>
        <sz val="11"/>
        <color rgb="FF006096"/>
        <rFont val="Roboto Condensed"/>
      </rPr>
      <t xml:space="preserve">      echo -e "\n - FirewallD is in use on the system\n - Recommendation is NA" &amp;&amp; l_hbfw="fwd"</t>
    </r>
    <r>
      <rPr>
        <sz val="11"/>
        <color rgb="FF006096"/>
        <rFont val="Roboto Condensed"/>
      </rPr>
      <t xml:space="preserve">
</t>
    </r>
    <r>
      <rPr>
        <sz val="11"/>
        <color rgb="FF006096"/>
        <rFont val="Roboto Condensed"/>
      </rPr>
      <t xml:space="preserve">   elif systemctl is-enabled nftables.service | grep -q 'enabled'; then</t>
    </r>
    <r>
      <rPr>
        <sz val="11"/>
        <color rgb="FF006096"/>
        <rFont val="Roboto Condensed"/>
      </rPr>
      <t xml:space="preserve">
</t>
    </r>
    <r>
      <rPr>
        <sz val="11"/>
        <color rgb="FF006096"/>
        <rFont val="Roboto Condensed"/>
      </rPr>
      <t xml:space="preserve">      l_hbfw="nft"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Error - Neither FirewallD or NFTables is enabled\n - Please follow recommendation: \"Ensure a single firewall configuration utility is in use\""</t>
    </r>
    <r>
      <rPr>
        <sz val="11"/>
        <color rgb="FF006096"/>
        <rFont val="Roboto Condensed"/>
      </rPr>
      <t xml:space="preserve">
</t>
    </r>
    <r>
      <rPr>
        <sz val="11"/>
        <color rgb="FF006096"/>
        <rFont val="Roboto Condensed"/>
      </rPr>
      <t xml:space="preserve">      l_output2="*** FAIL *** Please follow recommendation: Ensure a single firewall configuration utility is in use"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"nft" ]; then</t>
    </r>
    <r>
      <rPr>
        <sz val="11"/>
        <color rgb="FF006096"/>
        <rFont val="Roboto Condensed"/>
      </rPr>
      <t xml:space="preserve">
</t>
    </r>
    <r>
      <rPr>
        <sz val="11"/>
        <color rgb="FF006096"/>
        <rFont val="Roboto Condensed"/>
      </rPr>
      <t xml:space="preserve">      if nft list ruleset | awk '/hook\s+input\s+/,/\}\s*(#.*)?$/' | grep -Pq -- '\H+\h+"lo"\h+accept'; then</t>
    </r>
    <r>
      <rPr>
        <sz val="11"/>
        <color rgb="FF006096"/>
        <rFont val="Roboto Condensed"/>
      </rPr>
      <t xml:space="preserve">
</t>
    </r>
    <r>
      <rPr>
        <sz val="11"/>
        <color rgb="FF006096"/>
        <rFont val="Roboto Condensed"/>
      </rPr>
      <t xml:space="preserve">         l_output="$l_output\n - Network traffic to the loopback address is correctly set to accept"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Network traffic to the loopback address is not set to accept"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l_ipsaddr="$(nft list ruleset | awk '/filter_IN_public_deny|hook\s+input\s+/,/\}\s*(#.*)?$/' | grep -P -- 'ip\h+saddr')"</t>
    </r>
    <r>
      <rPr>
        <sz val="11"/>
        <color rgb="FF006096"/>
        <rFont val="Roboto Condensed"/>
      </rPr>
      <t xml:space="preserve">
</t>
    </r>
    <r>
      <rPr>
        <sz val="11"/>
        <color rgb="FF006096"/>
        <rFont val="Roboto Condensed"/>
      </rPr>
      <t xml:space="preserve">      if grep -Pq -- 'ip\h+saddr\h+127\.0\.0\.0\/8\h+(counter\h+packets\h+\d+\h+bytes\h+\d+\h+)?drop' &lt;&lt;&lt; "$l_ipsaddr" || grep -Pq -- 'ip\h+daddr\h+\!\=\h+127\.0\.0\.1\h+ip\h+saddr\h+127\.0\.0\.1\h+drop' &lt;&lt;&lt; "$l_ipsaddr"; then</t>
    </r>
    <r>
      <rPr>
        <sz val="11"/>
        <color rgb="FF006096"/>
        <rFont val="Roboto Condensed"/>
      </rPr>
      <t xml:space="preserve">
</t>
    </r>
    <r>
      <rPr>
        <sz val="11"/>
        <color rgb="FF006096"/>
        <rFont val="Roboto Condensed"/>
      </rPr>
      <t xml:space="preserve">         l_output="$l_output\n - IPv4 network traffic from loopback address correctly set to drop"</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IPv4 network traffic from loopback address not set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'^\h*0\h*$' /sys/module/ipv6/parameters/disable; then</t>
    </r>
    <r>
      <rPr>
        <sz val="11"/>
        <color rgb="FF006096"/>
        <rFont val="Roboto Condensed"/>
      </rPr>
      <t xml:space="preserve">
</t>
    </r>
    <r>
      <rPr>
        <sz val="11"/>
        <color rgb="FF006096"/>
        <rFont val="Roboto Condensed"/>
      </rPr>
      <t xml:space="preserve">         l_ip6saddr="$(nft list ruleset | awk '/filter_IN_public_deny|hook input/,/}/' | grep 'ip6 saddr')"</t>
    </r>
    <r>
      <rPr>
        <sz val="11"/>
        <color rgb="FF006096"/>
        <rFont val="Roboto Condensed"/>
      </rPr>
      <t xml:space="preserve">
</t>
    </r>
    <r>
      <rPr>
        <sz val="11"/>
        <color rgb="FF006096"/>
        <rFont val="Roboto Condensed"/>
      </rPr>
      <t xml:space="preserve">         if grep -Pq 'ip6\h+saddr\h+::1\h+(counter\h+packets\h+\d+\h+bytes\h+\d+\h+)?drop' &lt;&lt;&lt; "$l_ip6saddr" || grep -Pq -- 'ip6\h+daddr\h+\!=\h+::1\h+ip6\h+saddr\h+::1\h+drop' &lt;&lt;&lt; "$l_ip6saddr"; then</t>
    </r>
    <r>
      <rPr>
        <sz val="11"/>
        <color rgb="FF006096"/>
        <rFont val="Roboto Condensed"/>
      </rPr>
      <t xml:space="preserve">
</t>
    </r>
    <r>
      <rPr>
        <sz val="11"/>
        <color rgb="FF006096"/>
        <rFont val="Roboto Condensed"/>
      </rPr>
      <t xml:space="preserve">            l_output="$l_output\n - IPv6 network traffic from loopback address correctly set to drop"</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IPv6 network traffic from loopback address not set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"fwd" ] || [ -z "$l_output2" ]; then</t>
    </r>
    <r>
      <rPr>
        <sz val="11"/>
        <color rgb="FF006096"/>
        <rFont val="Roboto Condensed"/>
      </rPr>
      <t xml:space="preserve">
</t>
    </r>
    <r>
      <rPr>
        <sz val="11"/>
        <color rgb="FF006096"/>
        <rFont val="Roboto Condensed"/>
      </rPr>
      <t xml:space="preserve">      echo -e "\n- Audit Result:\n  *** PASS ***\n$l_output"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***\n$l_output2\n\n  - Correctly set:\n$l_output"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</si>
  <si>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SSH Server</t>
  </si>
  <si>
    <t>5.1.1</t>
  </si>
  <si>
    <r>
      <rPr>
        <sz val="11"/>
        <rFont val="Calibri"/>
      </rPr>
      <t>Ensure permissions on /etc/ssh/sshd_config are configured</t>
    </r>
  </si>
  <si>
    <r>
      <rPr>
        <sz val="11"/>
        <color rgb="FF000000"/>
        <rFont val="Calibri"/>
      </rPr>
      <t xml:space="preserve">Run the following script to set ownership and permissions on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chmod u-x,og-rwx /etc/ssh/sshd_config</t>
    </r>
    <r>
      <rPr>
        <sz val="11"/>
        <color rgb="FF006096"/>
        <rFont val="Roboto Condensed"/>
      </rPr>
      <t xml:space="preserve">
</t>
    </r>
    <r>
      <rPr>
        <sz val="11"/>
        <color rgb="FF006096"/>
        <rFont val="Roboto Condensed"/>
      </rPr>
      <t xml:space="preserve">   chown root:root /etc/ssh/sshd_config</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chmod u-x,og-rwx "$l_file"</t>
    </r>
    <r>
      <rPr>
        <sz val="11"/>
        <color rgb="FF006096"/>
        <rFont val="Roboto Condensed"/>
      </rPr>
      <t xml:space="preserve">
</t>
    </r>
    <r>
      <rPr>
        <sz val="11"/>
        <color rgb="FF006096"/>
        <rFont val="Roboto Condensed"/>
      </rPr>
      <t xml:space="preserve">         chown root:root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/etc/ssh/sshd_config.d -type f -print0 2&gt;/dev/null)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access should also be modified.</t>
    </r>
  </si>
  <si>
    <r>
      <rPr>
        <sz val="11"/>
        <color rgb="FF000000"/>
        <rFont val="Calibri"/>
      </rPr>
      <t xml:space="preserve">The file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contain configuration specifications for </t>
    </r>
    <r>
      <rPr>
        <b/>
        <sz val="11"/>
        <color rgb="FF000000"/>
        <rFont val="Calibri"/>
      </rPr>
      <t>sshd</t>
    </r>
    <r>
      <rPr>
        <sz val="11"/>
        <color rgb="FF000000"/>
        <rFont val="Calibri"/>
      </rPr>
      <t>.</t>
    </r>
  </si>
  <si>
    <r>
      <rPr>
        <sz val="11"/>
        <color rgb="FF000000"/>
        <rFont val="Calibri"/>
      </rPr>
      <t xml:space="preserve">Run the following script and verify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are:</t>
    </r>
    <r>
      <rPr>
        <sz val="11"/>
        <color rgb="FF000000"/>
        <rFont val="Calibri"/>
      </rPr>
      <t xml:space="preserve">
</t>
    </r>
    <r>
      <rPr>
        <sz val="11"/>
        <color rgb="FF000000"/>
        <rFont val="Calibri"/>
      </rPr>
      <t xml:space="preserve">- Mode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Owned by the </t>
    </r>
    <r>
      <rPr>
        <b/>
        <sz val="11"/>
        <color rgb="FF000000"/>
        <rFont val="Calibri"/>
      </rPr>
      <t>root</t>
    </r>
    <r>
      <rPr>
        <sz val="11"/>
        <color rgb="FF000000"/>
        <rFont val="Calibri"/>
      </rPr>
      <t xml:space="preserve"> user</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perm_mask='0177' &amp;&amp; maxperm="$( printf '%o' $(( 0777 &amp; ~$perm_mask)) )"</t>
    </r>
    <r>
      <rPr>
        <sz val="11"/>
        <color rgb="FF006096"/>
        <rFont val="Roboto Condensed"/>
      </rPr>
      <t xml:space="preserve">
</t>
    </r>
    <r>
      <rPr>
        <sz val="11"/>
        <color rgb="FF006096"/>
        <rFont val="Roboto Condensed"/>
      </rPr>
      <t xml:space="preserve">   SSHD_FILES_CHK()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l_mode l_user l_group; do</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 $(( $l_mode &amp; $perm_mask )) -gt 0 ] &amp;&amp; l_out2="$l_out2\n  - Is mode: \"$l_mode\" should be: \"$maxperm\" or more restrictive"</t>
    </r>
    <r>
      <rPr>
        <sz val="11"/>
        <color rgb="FF006096"/>
        <rFont val="Roboto Condensed"/>
      </rPr>
      <t xml:space="preserve">
</t>
    </r>
    <r>
      <rPr>
        <sz val="11"/>
        <color rgb="FF006096"/>
        <rFont val="Roboto Condensed"/>
      </rPr>
      <t xml:space="preserve">         [ "$l_user" != "root" ] &amp;&amp; l_out2="$l_out2\n  - Is owned by \"$l_user\" should be owned by \"root\""</t>
    </r>
    <r>
      <rPr>
        <sz val="11"/>
        <color rgb="FF006096"/>
        <rFont val="Roboto Condensed"/>
      </rPr>
      <t xml:space="preserve">
</t>
    </r>
    <r>
      <rPr>
        <sz val="11"/>
        <color rgb="FF006096"/>
        <rFont val="Roboto Condensed"/>
      </rPr>
      <t xml:space="preserve">         [ "$l_group" != "root" ] &amp;&amp; l_out2="$l_out2\n  - Is group owned by \"$l_user\" should be group owned by \"root\""</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($l_mode), owner ($l_user), and group owner ($l_group)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-e "/etc/ssh/sshd_config" ] &amp;&amp; l_file="/etc/ssh/sshd_config" &amp;&amp; SSHD_FILES_CHK</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SSHD_FILES_CHK</t>
    </r>
    <r>
      <rPr>
        <sz val="11"/>
        <color rgb="FF006096"/>
        <rFont val="Roboto Condensed"/>
      </rPr>
      <t xml:space="preserve">
</t>
    </r>
    <r>
      <rPr>
        <sz val="11"/>
        <color rgb="FF006096"/>
        <rFont val="Roboto Condensed"/>
      </rPr>
      <t xml:space="preserve">   done &lt; &lt;(find -L /etc/ssh/sshd_config.d -type f  \( -perm /077 -o ! -user root -o ! -group root \)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Correctly set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 -n "$l_output" ] &amp;&amp; echo -e " - * Correctly set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should also be checked.</t>
    </r>
  </si>
  <si>
    <t>5.1.2</t>
  </si>
  <si>
    <r>
      <rPr>
        <sz val="11"/>
        <rFont val="Calibri"/>
      </rPr>
      <t>Ensure permissions on SSH private host key files are configured</t>
    </r>
  </si>
  <si>
    <r>
      <rPr>
        <sz val="11"/>
        <color rgb="FF000000"/>
        <rFont val="Calibri"/>
      </rPr>
      <t>Run the following script to set mode, ownership, and group on the private SSH host key files:</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l_ssh_group_name="$(awk -F: '($1 ~ /^(ssh_keys|_?ssh)$/) {print $1}' /etc/group)"</t>
    </r>
    <r>
      <rPr>
        <sz val="11"/>
        <color rgb="FF006096"/>
        <rFont val="Roboto Condensed"/>
      </rPr>
      <t xml:space="preserve">
</t>
    </r>
    <r>
      <rPr>
        <sz val="11"/>
        <color rgb="FF006096"/>
        <rFont val="Roboto Condensed"/>
      </rPr>
      <t xml:space="preserve">   f_file_access_fix()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echo "File: \"$l_file\" mode: \"$l_file_mode\" owner \"$l_file_owner\" group \"$l_file_group\""</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 "$l_file_group" = "$l_ssh_group_name" ] &amp;&amp; l_pmask="0137"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l_out2="$l_out2\n  - Mode: \"$l_file_mode\" should be mode: \"$l_maxperm\" or more restrictive\n   - updating to mode: \:$l_maxperm\""</t>
    </r>
    <r>
      <rPr>
        <sz val="11"/>
        <color rgb="FF006096"/>
        <rFont val="Roboto Condensed"/>
      </rPr>
      <t xml:space="preserve">
</t>
    </r>
    <r>
      <rPr>
        <sz val="11"/>
        <color rgb="FF006096"/>
        <rFont val="Roboto Condensed"/>
      </rPr>
      <t xml:space="preserve">            if [ "l_file_group" = "$l_ssh_group_name" ]; then</t>
    </r>
    <r>
      <rPr>
        <sz val="11"/>
        <color rgb="FF006096"/>
        <rFont val="Roboto Condensed"/>
      </rPr>
      <t xml:space="preserve">
</t>
    </r>
    <r>
      <rPr>
        <sz val="11"/>
        <color rgb="FF006096"/>
        <rFont val="Roboto Condensed"/>
      </rPr>
      <t xml:space="preserve">               chmod u-x,g-wx,o-rwx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chmod u-x,go-rwx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l_out2="$l_out2\n  - Owned by: \"$l_file_owner\" should be owned by \"root\"\n   - Changing ownership to \"root\""</t>
    </r>
    <r>
      <rPr>
        <sz val="11"/>
        <color rgb="FF006096"/>
        <rFont val="Roboto Condensed"/>
      </rPr>
      <t xml:space="preserve">
</t>
    </r>
    <r>
      <rPr>
        <sz val="11"/>
        <color rgb="FF006096"/>
        <rFont val="Roboto Condensed"/>
      </rPr>
      <t xml:space="preserve">            chown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"$l_file_group" =~ ($l_ssh_group_name|root) ]]; then</t>
    </r>
    <r>
      <rPr>
        <sz val="11"/>
        <color rgb="FF006096"/>
        <rFont val="Roboto Condensed"/>
      </rPr>
      <t xml:space="preserve">
</t>
    </r>
    <r>
      <rPr>
        <sz val="11"/>
        <color rgb="FF006096"/>
        <rFont val="Roboto Condensed"/>
      </rPr>
      <t xml:space="preserve">            [ -n "$l_ssh_group_name" ] &amp;&amp; l_new_group="$l_ssh_group_name" || l_new_group="root"</t>
    </r>
    <r>
      <rPr>
        <sz val="11"/>
        <color rgb="FF006096"/>
        <rFont val="Roboto Condensed"/>
      </rPr>
      <t xml:space="preserve">
</t>
    </r>
    <r>
      <rPr>
        <sz val="11"/>
        <color rgb="FF006096"/>
        <rFont val="Roboto Condensed"/>
      </rPr>
      <t xml:space="preserve">            l_out2="$l_out2\n  - Owned by group \"$l_file_group\" should be group owned by: \"$l_ssh_group_name\" or \"root\"\n   - Changing group ownership to \"$l_new_group\""</t>
    </r>
    <r>
      <rPr>
        <sz val="11"/>
        <color rgb="FF006096"/>
        <rFont val="Roboto Condensed"/>
      </rPr>
      <t xml:space="preserve">
</t>
    </r>
    <r>
      <rPr>
        <sz val="11"/>
        <color rgb="FF006096"/>
        <rFont val="Roboto Condensed"/>
      </rPr>
      <t xml:space="preserve">            chgrp "$l_new_group"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'\bopenssh\h+([^#\n\r]+\h+)?private\h+key\b' &amp;&amp; f_file_access_fix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No access changes required\n"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Remediation results:\n$l_output2\n"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</si>
  <si>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private key is one of two files used in SSH public key authentication.  In this authentication method, the possession of the private key is proof of identity. Only a private key that corresponds to a public key will be able to authenticate successfully. The private keys need to be stored and handled carefully, and no copies of the private key should be distributed.</t>
    </r>
  </si>
  <si>
    <r>
      <rPr>
        <sz val="11"/>
        <color rgb="FF000000"/>
        <rFont val="Calibri"/>
      </rPr>
      <t>Run the following script to verify SSH private host key files are owned by the root user and either:</t>
    </r>
    <r>
      <rPr>
        <sz val="11"/>
        <color rgb="FF000000"/>
        <rFont val="Calibri"/>
      </rPr>
      <t xml:space="preserve">
</t>
    </r>
    <r>
      <rPr>
        <sz val="11"/>
        <color rgb="FF000000"/>
        <rFont val="Calibri"/>
      </rPr>
      <t xml:space="preserve">- owned by the group root and mode </t>
    </r>
    <r>
      <rPr>
        <b/>
        <sz val="11"/>
        <color rgb="FF000000"/>
        <rFont val="Calibri"/>
      </rPr>
      <t>0600</t>
    </r>
    <r>
      <rPr>
        <sz val="11"/>
        <color rgb="FF000000"/>
        <rFont val="Calibri"/>
      </rPr>
      <t xml:space="preserve"> or more restrictive</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owned by the group designated to own openSSH private keys and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l_ssh_group_name="$(awk -F: '($1 ~ /^(ssh_keys|_?ssh)$/) {print $1}' /etc/group)"</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 "$l_file_group" = "$l_ssh_group_name" ] &amp;&amp; l_pmask="0137"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l_out2="$l_out2\n  - Mode: \"$l_file_mode\"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l_out2="$l_out2\n  - Owned by: \"$l_file_owner\"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"$l_file_group" =~ ($l_ssh_group_name|root) ]]; then</t>
    </r>
    <r>
      <rPr>
        <sz val="11"/>
        <color rgb="FF006096"/>
        <rFont val="Roboto Condensed"/>
      </rPr>
      <t xml:space="preserve">
</t>
    </r>
    <r>
      <rPr>
        <sz val="11"/>
        <color rgb="FF006096"/>
        <rFont val="Roboto Condensed"/>
      </rPr>
      <t xml:space="preserve">            l_out2="$l_out2\n  - Owned by group \"$l_file_group\" should be group owned by: \"$l_ssh_group_name\" or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'\bopenssh\h+([^#\n\r]+\h+)?private\h+key\b' &amp;&amp; f_file_chk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 -z "$l_output" ] &amp;&amp; l_output="\n  - No openSSH private keys found"</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</si>
  <si>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5.1.3</t>
  </si>
  <si>
    <r>
      <rPr>
        <sz val="11"/>
        <rFont val="Calibri"/>
      </rPr>
      <t>Ensure permissions on SSH public host key files are configured</t>
    </r>
  </si>
  <si>
    <r>
      <rPr>
        <sz val="11"/>
        <color rgb="FF000000"/>
        <rFont val="Calibri"/>
      </rPr>
      <t>Run the following script to set mode, ownership, and group on the public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l_pmask="0133" &amp;&amp; l_maxperm="$( printf '%o' $(( 0777 &amp; ~$l_pmask )) )"</t>
    </r>
    <r>
      <rPr>
        <sz val="11"/>
        <color rgb="FF006096"/>
        <rFont val="Roboto Condensed"/>
      </rPr>
      <t xml:space="preserve">
</t>
    </r>
    <r>
      <rPr>
        <sz val="11"/>
        <color rgb="FF006096"/>
        <rFont val="Roboto Condensed"/>
      </rPr>
      <t xml:space="preserve">   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l_out2="$l_out2\n  - Mode: \"$l_file_mode\" should be mode: \"$l_maxperm\" or more restrictive\n   - updating to mode: \:$l_maxperm\""</t>
    </r>
    <r>
      <rPr>
        <sz val="11"/>
        <color rgb="FF006096"/>
        <rFont val="Roboto Condensed"/>
      </rPr>
      <t xml:space="preserve">
</t>
    </r>
    <r>
      <rPr>
        <sz val="11"/>
        <color rgb="FF006096"/>
        <rFont val="Roboto Condensed"/>
      </rPr>
      <t xml:space="preserve">            chmod u-x,go-wx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l_out2="$l_out2\n  - Owned by: \"$l_file_owner\" should be owned by \"root\"\n   - Changing ownership to \"root\""</t>
    </r>
    <r>
      <rPr>
        <sz val="11"/>
        <color rgb="FF006096"/>
        <rFont val="Roboto Condensed"/>
      </rPr>
      <t xml:space="preserve">
</t>
    </r>
    <r>
      <rPr>
        <sz val="11"/>
        <color rgb="FF006096"/>
        <rFont val="Roboto Condensed"/>
      </rPr>
      <t xml:space="preserve">            chown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"root" ]; then</t>
    </r>
    <r>
      <rPr>
        <sz val="11"/>
        <color rgb="FF006096"/>
        <rFont val="Roboto Condensed"/>
      </rPr>
      <t xml:space="preserve">
</t>
    </r>
    <r>
      <rPr>
        <sz val="11"/>
        <color rgb="FF006096"/>
        <rFont val="Roboto Condensed"/>
      </rPr>
      <t xml:space="preserve">            l_out2="$l_out2\n  - Owned by group \"$l_file_group\" should be group owned by: \"root\"\n   - Changing group ownership to \"root\""</t>
    </r>
    <r>
      <rPr>
        <sz val="11"/>
        <color rgb="FF006096"/>
        <rFont val="Roboto Condensed"/>
      </rPr>
      <t xml:space="preserve">
</t>
    </r>
    <r>
      <rPr>
        <sz val="11"/>
        <color rgb="FF006096"/>
        <rFont val="Roboto Condensed"/>
      </rPr>
      <t xml:space="preserve">            chgrp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No access changes required\n"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Remediation results:\n$l_output2\n"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</si>
  <si>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public key is one of two files used in SSH public key authentication. In this authentication method, a public key is a key that can be used for verifying digital signatures generated using a corresponding private key. Only a public key that corresponds to a private key will be able to authenticate successfully.</t>
    </r>
  </si>
  <si>
    <r>
      <rPr>
        <sz val="11"/>
        <color rgb="FF000000"/>
        <rFont val="Calibri"/>
      </rPr>
      <t>Run the following command and verify Access does not grant write or execute permissions to group or other for all returned files:</t>
    </r>
    <r>
      <rPr>
        <sz val="11"/>
        <color rgb="FF000000"/>
        <rFont val="Calibri"/>
      </rPr>
      <t xml:space="preserve">
</t>
    </r>
    <r>
      <rPr>
        <sz val="11"/>
        <color rgb="FF000000"/>
        <rFont val="Calibri"/>
      </rPr>
      <t xml:space="preserve">Run the following script to verify SSH public host key files are mode </t>
    </r>
    <r>
      <rPr>
        <b/>
        <sz val="11"/>
        <color rgb="FF000000"/>
        <rFont val="Calibri"/>
      </rPr>
      <t>0644</t>
    </r>
    <r>
      <rPr>
        <sz val="11"/>
        <color rgb="FF000000"/>
        <rFont val="Calibri"/>
      </rPr>
      <t xml:space="preserve"> or more restrictive, owned by the </t>
    </r>
    <r>
      <rPr>
        <b/>
        <sz val="11"/>
        <color rgb="FF000000"/>
        <rFont val="Calibri"/>
      </rPr>
      <t>root</t>
    </r>
    <r>
      <rPr>
        <sz val="11"/>
        <color rgb="FF000000"/>
        <rFont val="Calibri"/>
      </rPr>
      <t xml:space="preserve"> user, and owned by the </t>
    </r>
    <r>
      <rPr>
        <b/>
        <sz val="11"/>
        <color rgb="FF000000"/>
        <rFont val="Calibri"/>
      </rPr>
      <t>root</t>
    </r>
    <r>
      <rPr>
        <sz val="11"/>
        <color rgb="FF000000"/>
        <rFont val="Calibri"/>
      </rPr>
      <t xml:space="preserve"> group: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l_pmask="0133" &amp;&amp; l_maxperm="$( printf '%o' $(( 0777 &amp; ~$l_pmask )) )"</t>
    </r>
    <r>
      <rPr>
        <sz val="11"/>
        <color rgb="FF006096"/>
        <rFont val="Roboto Condensed"/>
      </rPr>
      <t xml:space="preserve">
</t>
    </r>
    <r>
      <rPr>
        <sz val="11"/>
        <color rgb="FF006096"/>
        <rFont val="Roboto Condensed"/>
      </rPr>
      <t xml:space="preserve">   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l_out2="$l_out2\n  - Mode: \"$l_file_mode\"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l_out2="$l_out2\n  - Owned by: \"$l_file_owner\"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"root" ]; then</t>
    </r>
    <r>
      <rPr>
        <sz val="11"/>
        <color rgb="FF006096"/>
        <rFont val="Roboto Condensed"/>
      </rPr>
      <t xml:space="preserve">
</t>
    </r>
    <r>
      <rPr>
        <sz val="11"/>
        <color rgb="FF006096"/>
        <rFont val="Roboto Condensed"/>
      </rPr>
      <t xml:space="preserve">            l_out2="$l_out2\n  - Owned by group \"$l_file_group\" should be group owned by group: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 -z "$l_output" ] &amp;&amp; l_output="\n  - No openSSH public keys found"</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</si>
  <si>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644 0/root 0/root</t>
    </r>
  </si>
  <si>
    <t>5.1.4</t>
  </si>
  <si>
    <r>
      <rPr>
        <sz val="11"/>
        <rFont val="Calibri"/>
      </rPr>
      <t>Ensure sshd Ciphers are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</si>
  <si>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ciphers may be configured through the </t>
    </r>
    <r>
      <rPr>
        <b/>
        <sz val="11"/>
        <color rgb="FF000000"/>
        <rFont val="Calibri"/>
      </rPr>
      <t>Ciphers</t>
    </r>
    <r>
      <rPr>
        <sz val="11"/>
        <color rgb="FF000000"/>
        <rFont val="Calibri"/>
      </rPr>
      <t xml:space="preserve"> option in the </t>
    </r>
    <r>
      <rPr>
        <b/>
        <sz val="11"/>
        <color rgb="FF000000"/>
        <rFont val="Calibri"/>
      </rPr>
      <t>/etc/ssh/sshd_config</t>
    </r>
    <r>
      <rPr>
        <sz val="11"/>
        <color rgb="FF000000"/>
        <rFont val="Calibri"/>
      </rPr>
      <t xml:space="preserve"> file, it is recommended that the ciphers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Cipher</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/etc/ssh/sshd_config</t>
    </r>
    <r>
      <rPr>
        <sz val="11"/>
        <color rgb="FF000000"/>
        <rFont val="Calibri"/>
      </rPr>
      <t xml:space="preserve"> includes the line: </t>
    </r>
    <r>
      <rPr>
        <b/>
        <sz val="11"/>
        <color rgb="FF000000"/>
        <rFont val="Calibri"/>
      </rPr>
      <t>Include /etc/ssh/sshd_config.d/*.conf</t>
    </r>
    <r>
      <rPr>
        <sz val="11"/>
        <color rgb="FF000000"/>
        <rFont val="Calibri"/>
      </rPr>
      <t xml:space="preserve">. This line must appear before any lines containing the </t>
    </r>
    <r>
      <rPr>
        <b/>
        <sz val="11"/>
        <color rgb="FF000000"/>
        <rFont val="Calibri"/>
      </rPr>
      <t>Cipher</t>
    </r>
    <r>
      <rPr>
        <sz val="11"/>
        <color rgb="FF000000"/>
        <rFont val="Calibri"/>
      </rPr>
      <t xml:space="preserve"> argument</t>
    </r>
    <r>
      <rPr>
        <sz val="11"/>
        <color rgb="FF000000"/>
        <rFont val="Calibri"/>
      </rPr>
      <t xml:space="preserve">
</t>
    </r>
    <r>
      <rPr>
        <sz val="11"/>
        <color rgb="FF000000"/>
        <rFont val="Calibri"/>
      </rPr>
      <t xml:space="preserve">- This directory </t>
    </r>
    <r>
      <rPr>
        <b/>
        <sz val="11"/>
        <color rgb="FF000000"/>
        <rFont val="Calibri"/>
      </rPr>
      <t>/etc/ssh/sshd_config.d/</t>
    </r>
    <r>
      <rPr>
        <sz val="11"/>
        <color rgb="FF000000"/>
        <rFont val="Calibri"/>
      </rPr>
      <t xml:space="preserve"> includes a file </t>
    </r>
    <r>
      <rPr>
        <b/>
        <sz val="11"/>
        <color rgb="FF000000"/>
        <rFont val="Calibri"/>
      </rPr>
      <t>/etc/ssh/sshd_config.d/50-redhat.conf</t>
    </r>
    <r>
      <rPr>
        <sz val="11"/>
        <color rgb="FF000000"/>
        <rFont val="Calibri"/>
      </rPr>
      <t xml:space="preserve">
</t>
    </r>
    <r>
      <rPr>
        <sz val="11"/>
        <color rgb="FF000000"/>
        <rFont val="Calibri"/>
      </rPr>
      <t xml:space="preserve">- The file </t>
    </r>
    <r>
      <rPr>
        <b/>
        <sz val="11"/>
        <color rgb="FF000000"/>
        <rFont val="Calibri"/>
      </rPr>
      <t>/etc/ssh/sshd_config.d/50-redhat.conf</t>
    </r>
    <r>
      <rPr>
        <sz val="11"/>
        <color rgb="FF000000"/>
        <rFont val="Calibri"/>
      </rPr>
      <t xml:space="preserve"> includes the line </t>
    </r>
    <r>
      <rPr>
        <b/>
        <sz val="11"/>
        <color rgb="FF000000"/>
        <rFont val="Calibri"/>
      </rPr>
      <t>Include /etc/crypto-policies/back-ends/opensshserver.config</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
    </r>
    <r>
      <rPr>
        <b/>
        <sz val="11"/>
        <color rgb="FF000000"/>
        <rFont val="Calibri"/>
      </rPr>
      <t>chacha20-poly1305</t>
    </r>
    <r>
      <rPr>
        <sz val="11"/>
        <color rgb="FF000000"/>
        <rFont val="Calibri"/>
      </rPr>
      <t xml:space="preserve"> may be removed from the list of excluded ciphers.</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the following line:</t>
    </r>
    <r>
      <rPr>
        <sz val="11"/>
        <color rgb="FF000000"/>
        <rFont val="Calibri"/>
      </rPr>
      <t xml:space="preserve">
</t>
    </r>
    <r>
      <rPr>
        <sz val="11"/>
        <color rgb="FF006096"/>
        <rFont val="Roboto Condensed"/>
      </rPr>
      <t>cipher@SSH = -3DES-CBC -AES-128-CBC -AES-192-CBC -AES-256-CBC -CHACHA20-POLY1305</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ciphers" "# for the SSH protocol (libssh and OpenSSH)" "cipher@SSH = -3DES-CBC -AES-128-CBC -AES-192-CBC -AES-256-CBC -CHACHA20-POLY1305" &gt;&gt; /etc/crypto-policies/policies/modules/NO-SSHWEAKCIPHERS.pmod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DEFAULT:NO-SHA1:NO-WEAKMAC:NO-SSHCBC:NO-SSHCHACHA20:NO-SSHWEAKCIPHERS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ciphers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/etc/ssh/sshd_config file and add/modify the </t>
    </r>
    <r>
      <rPr>
        <b/>
        <sz val="11"/>
        <color rgb="FF000000"/>
        <rFont val="Calibri"/>
      </rPr>
      <t>Ciphers</t>
    </r>
    <r>
      <rPr>
        <sz val="11"/>
        <color rgb="FF000000"/>
        <rFont val="Calibri"/>
      </rPr>
      <t xml:space="preserve"> line to contain a comma separated list of the site unapproved (weak) Ciphers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Ciphers -3des-cbc,aes128-cbc,aes192-cbc,aes256-cbc,chacha20-poly1305@openssh.com</t>
    </r>
    <r>
      <rPr>
        <sz val="11"/>
        <color rgb="FF006096"/>
        <rFont val="Roboto Condensed"/>
      </rPr>
      <t xml:space="preserve">
</t>
    </r>
  </si>
  <si>
    <r>
      <rPr>
        <sz val="11"/>
        <color rgb="FF000000"/>
        <rFont val="Calibri"/>
      </rPr>
      <t>This variable limits the ciphers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ciphers.</t>
    </r>
    <r>
      <rPr>
        <sz val="11"/>
        <color rgb="FF000000"/>
        <rFont val="Calibri"/>
      </rPr>
      <t xml:space="preserve">
</t>
    </r>
    <r>
      <rPr>
        <sz val="11"/>
        <color rgb="FF000000"/>
        <rFont val="Calibri"/>
      </rPr>
      <t>- Ensure that ciphers used are in compliance with site policy.</t>
    </r>
    <r>
      <rPr>
        <sz val="11"/>
        <color rgb="FF000000"/>
        <rFont val="Calibri"/>
      </rPr>
      <t xml:space="preserve">
</t>
    </r>
    <r>
      <rPr>
        <sz val="11"/>
        <color rgb="FF000000"/>
        <rFont val="Calibri"/>
      </rPr>
      <t>- The only "strong" ciphers currently FIPS 140 compliant are:</t>
    </r>
    <r>
      <rPr>
        <sz val="11"/>
        <color rgb="FF000000"/>
        <rFont val="Calibri"/>
      </rPr>
      <t xml:space="preserve">
</t>
    </r>
    <r>
      <rPr>
        <sz val="11"/>
        <color rgb="FF000000"/>
        <rFont val="Calibri"/>
      </rPr>
      <t>- aes256-gcm@openssh.com</t>
    </r>
    <r>
      <rPr>
        <sz val="11"/>
        <color rgb="FF000000"/>
        <rFont val="Calibri"/>
      </rPr>
      <t xml:space="preserve">
</t>
    </r>
    <r>
      <rPr>
        <sz val="11"/>
        <color rgb="FF000000"/>
        <rFont val="Calibri"/>
      </rPr>
      <t>- aes128-gcm@openssh.com</t>
    </r>
    <r>
      <rPr>
        <sz val="11"/>
        <color rgb="FF000000"/>
        <rFont val="Calibri"/>
      </rPr>
      <t xml:space="preserve">
</t>
    </r>
    <r>
      <rPr>
        <sz val="11"/>
        <color rgb="FF000000"/>
        <rFont val="Calibri"/>
      </rPr>
      <t>- aes256-ctr</t>
    </r>
    <r>
      <rPr>
        <sz val="11"/>
        <color rgb="FF000000"/>
        <rFont val="Calibri"/>
      </rPr>
      <t xml:space="preserve">
</t>
    </r>
    <r>
      <rPr>
        <sz val="11"/>
        <color rgb="FF000000"/>
        <rFont val="Calibri"/>
      </rPr>
      <t>- aes192-ctr</t>
    </r>
    <r>
      <rPr>
        <sz val="11"/>
        <color rgb="FF000000"/>
        <rFont val="Calibri"/>
      </rPr>
      <t xml:space="preserve">
</t>
    </r>
    <r>
      <rPr>
        <sz val="11"/>
        <color rgb="FF000000"/>
        <rFont val="Calibri"/>
      </rPr>
      <t>- aes128-ctr</t>
    </r>
  </si>
  <si>
    <r>
      <rPr>
        <sz val="11"/>
        <color rgb="FF000000"/>
        <rFont val="Calibri"/>
      </rPr>
      <t>Run the following command to verify none of the "weak" ciphers are being used:</t>
    </r>
    <r>
      <rPr>
        <sz val="11"/>
        <color rgb="FF000000"/>
        <rFont val="Calibri"/>
      </rPr>
      <t xml:space="preserve">
</t>
    </r>
    <r>
      <rPr>
        <sz val="11"/>
        <color rgb="FF006096"/>
        <rFont val="Roboto Condensed"/>
      </rPr>
      <t># sshd -T | grep -Pi -- '^ciphers\h+\"?([^#\n\r]+,)?((3des|blowfish|cast128|aes(128|192|256))-cbc|arcfour(128|256)?|rijndael-cbc@lysator\.liu\.se|chacha20-poly1305@openssh\.com)\b'</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 line is returned, review the list of ciphers. If the line includes </t>
    </r>
    <r>
      <rPr>
        <b/>
        <sz val="11"/>
        <color rgb="FF000000"/>
        <rFont val="Calibri"/>
      </rPr>
      <t>chacha20-poly1305@openssh.com</t>
    </r>
    <r>
      <rPr>
        <sz val="11"/>
        <color rgb="FF000000"/>
        <rFont val="Calibri"/>
      </rPr>
      <t xml:space="preserve">, review </t>
    </r>
    <r>
      <rPr>
        <b/>
        <sz val="11"/>
        <color rgb="FF000000"/>
        <rFont val="Calibri"/>
      </rPr>
      <t>CVE-2023-48795</t>
    </r>
    <r>
      <rPr>
        <sz val="11"/>
        <color rgb="FF000000"/>
        <rFont val="Calibri"/>
      </rPr>
      <t xml:space="preserve"> and verify the system has been patched. No ciphers in the list below should be returned as they're considered "weak":</t>
    </r>
    <r>
      <rPr>
        <sz val="11"/>
        <color rgb="FF000000"/>
        <rFont val="Calibri"/>
      </rPr>
      <t xml:space="preserve">
</t>
    </r>
    <r>
      <rPr>
        <sz val="11"/>
        <color rgb="FF006096"/>
        <rFont val="Roboto Condensed"/>
      </rPr>
      <t>3des-cbc</t>
    </r>
    <r>
      <rPr>
        <sz val="11"/>
        <color rgb="FF006096"/>
        <rFont val="Roboto Condensed"/>
      </rPr>
      <t xml:space="preserve">
</t>
    </r>
    <r>
      <rPr>
        <sz val="11"/>
        <color rgb="FF006096"/>
        <rFont val="Roboto Condensed"/>
      </rPr>
      <t>aes128-cbc</t>
    </r>
    <r>
      <rPr>
        <sz val="11"/>
        <color rgb="FF006096"/>
        <rFont val="Roboto Condensed"/>
      </rPr>
      <t xml:space="preserve">
</t>
    </r>
    <r>
      <rPr>
        <sz val="11"/>
        <color rgb="FF006096"/>
        <rFont val="Roboto Condensed"/>
      </rPr>
      <t>aes192-cbc</t>
    </r>
    <r>
      <rPr>
        <sz val="11"/>
        <color rgb="FF006096"/>
        <rFont val="Roboto Condensed"/>
      </rPr>
      <t xml:space="preserve">
</t>
    </r>
    <r>
      <rPr>
        <sz val="11"/>
        <color rgb="FF006096"/>
        <rFont val="Roboto Condensed"/>
      </rPr>
      <t>aes256-cbc</t>
    </r>
    <r>
      <rPr>
        <sz val="11"/>
        <color rgb="FF006096"/>
        <rFont val="Roboto Condensed"/>
      </rPr>
      <t xml:space="preserve">
</t>
    </r>
  </si>
  <si>
    <r>
      <rPr>
        <sz val="11"/>
        <color rgb="FF000000"/>
        <rFont val="Calibri"/>
      </rPr>
      <t>Ciphers chacha20-poly1305@openssh.com,aes128-ctr,aes192-ctr,aes256-ctr,aes128-gcm@openssh.com,aes256-gcm@openssh.com</t>
    </r>
  </si>
  <si>
    <t>5.1.5</t>
  </si>
  <si>
    <r>
      <rPr>
        <sz val="11"/>
        <rFont val="Calibri"/>
      </rPr>
      <t>Ensure sshd KexAlgorithms is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</si>
  <si>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key_exchange may be configured through the </t>
    </r>
    <r>
      <rPr>
        <b/>
        <sz val="11"/>
        <color rgb="FF000000"/>
        <rFont val="Calibri"/>
      </rPr>
      <t>KexAlgorithms</t>
    </r>
    <r>
      <rPr>
        <sz val="11"/>
        <color rgb="FF000000"/>
        <rFont val="Calibri"/>
      </rPr>
      <t xml:space="preserve"> option in the </t>
    </r>
    <r>
      <rPr>
        <b/>
        <sz val="11"/>
        <color rgb="FF000000"/>
        <rFont val="Calibri"/>
      </rPr>
      <t>/etc/ssh/sshd_config</t>
    </r>
    <r>
      <rPr>
        <sz val="11"/>
        <color rgb="FF000000"/>
        <rFont val="Calibri"/>
      </rPr>
      <t xml:space="preserve"> file, it is recommended that the key_exchange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KexAlgorithms</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/etc/ssh/sshd_config</t>
    </r>
    <r>
      <rPr>
        <sz val="11"/>
        <color rgb="FF000000"/>
        <rFont val="Calibri"/>
      </rPr>
      <t xml:space="preserve"> includes the line: </t>
    </r>
    <r>
      <rPr>
        <b/>
        <sz val="11"/>
        <color rgb="FF000000"/>
        <rFont val="Calibri"/>
      </rPr>
      <t>Include /etc/ssh/sshd_config.d/*.conf</t>
    </r>
    <r>
      <rPr>
        <sz val="11"/>
        <color rgb="FF000000"/>
        <rFont val="Calibri"/>
      </rPr>
      <t xml:space="preserve">. This line must appear before any lines containing the </t>
    </r>
    <r>
      <rPr>
        <b/>
        <sz val="11"/>
        <color rgb="FF000000"/>
        <rFont val="Calibri"/>
      </rPr>
      <t>KexAlgorithms</t>
    </r>
    <r>
      <rPr>
        <sz val="11"/>
        <color rgb="FF000000"/>
        <rFont val="Calibri"/>
      </rPr>
      <t xml:space="preserve"> argument</t>
    </r>
    <r>
      <rPr>
        <sz val="11"/>
        <color rgb="FF000000"/>
        <rFont val="Calibri"/>
      </rPr>
      <t xml:space="preserve">
</t>
    </r>
    <r>
      <rPr>
        <sz val="11"/>
        <color rgb="FF000000"/>
        <rFont val="Calibri"/>
      </rPr>
      <t xml:space="preserve">- This directory </t>
    </r>
    <r>
      <rPr>
        <b/>
        <sz val="11"/>
        <color rgb="FF000000"/>
        <rFont val="Calibri"/>
      </rPr>
      <t>/etc/ssh/sshd_config.d/</t>
    </r>
    <r>
      <rPr>
        <sz val="11"/>
        <color rgb="FF000000"/>
        <rFont val="Calibri"/>
      </rPr>
      <t xml:space="preserve"> includes a file </t>
    </r>
    <r>
      <rPr>
        <b/>
        <sz val="11"/>
        <color rgb="FF000000"/>
        <rFont val="Calibri"/>
      </rPr>
      <t>/etc/ssh/sshd_config.d/50-redhat.conf</t>
    </r>
    <r>
      <rPr>
        <sz val="11"/>
        <color rgb="FF000000"/>
        <rFont val="Calibri"/>
      </rPr>
      <t xml:space="preserve">
</t>
    </r>
    <r>
      <rPr>
        <sz val="11"/>
        <color rgb="FF000000"/>
        <rFont val="Calibri"/>
      </rPr>
      <t xml:space="preserve">- The file </t>
    </r>
    <r>
      <rPr>
        <b/>
        <sz val="11"/>
        <color rgb="FF000000"/>
        <rFont val="Calibri"/>
      </rPr>
      <t>/etc/ssh/sshd_config.d/50-redhat.conf</t>
    </r>
    <r>
      <rPr>
        <sz val="11"/>
        <color rgb="FF000000"/>
        <rFont val="Calibri"/>
      </rPr>
      <t xml:space="preserve"> includes the line </t>
    </r>
    <r>
      <rPr>
        <b/>
        <sz val="11"/>
        <color rgb="FF000000"/>
        <rFont val="Calibri"/>
      </rPr>
      <t>Include /etc/crypto-policies/back-ends/opensshserver.config</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sz val="11"/>
        <color rgb="FF000000"/>
        <rFont val="Calibri"/>
      </rPr>
      <t>Follow the Remediation Procedure in "Ensure system wide crypto policy disables sha1 hash and signature support"</t>
    </r>
    <r>
      <rPr>
        <sz val="11"/>
        <color rgb="FF000000"/>
        <rFont val="Calibri"/>
      </rPr>
      <t xml:space="preserve">
</t>
    </r>
    <r>
      <rPr>
        <b/>
        <sz val="11"/>
        <color rgb="FF000000"/>
        <rFont val="Calibri"/>
      </rPr>
      <t>This is and excerpt of the Remediation Procedure from "Ensure system wide crypto policy disables sha1 hash and signature support":</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lines:</t>
    </r>
    <r>
      <rPr>
        <sz val="11"/>
        <color rgb="FF000000"/>
        <rFont val="Calibri"/>
      </rPr>
      <t xml:space="preserve">
</t>
    </r>
    <r>
      <rPr>
        <sz val="11"/>
        <color rgb="FF006096"/>
        <rFont val="Roboto Condensed"/>
      </rPr>
      <t>hash = -SHA1</t>
    </r>
    <r>
      <rPr>
        <sz val="11"/>
        <color rgb="FF006096"/>
        <rFont val="Roboto Condensed"/>
      </rPr>
      <t xml:space="preserve">
</t>
    </r>
    <r>
      <rPr>
        <sz val="11"/>
        <color rgb="FF006096"/>
        <rFont val="Roboto Condensed"/>
      </rPr>
      <t>sign = -*-SHA1</t>
    </r>
    <r>
      <rPr>
        <sz val="11"/>
        <color rgb="FF006096"/>
        <rFont val="Roboto Condensed"/>
      </rPr>
      <t xml:space="preserve">
</t>
    </r>
    <r>
      <rPr>
        <sz val="11"/>
        <color rgb="FF006096"/>
        <rFont val="Roboto Condensed"/>
      </rPr>
      <t>sha1_in_certs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dropping the SHA1 hash and signature support" "hash = -SHA1" "sign = -*-SHA1" "sha1_in_certs = 0" &gt;&gt; /etc/crypto-policies/policies/modules/NO-SHA1.pmod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DEFAULT:NO-SHA1:NO-WEAKMAC:NO-SSHCBC:NO-SSHCHACHA20:NO-SSHETM:NO-SSHWEAKCIPHERS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KexAlgorithms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KexAlgorithms</t>
    </r>
    <r>
      <rPr>
        <sz val="11"/>
        <color rgb="FF000000"/>
        <rFont val="Calibri"/>
      </rPr>
      <t xml:space="preserve"> line to contain a comma separated list of the site unapproved (weak) KexAlgorithms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KexAlgorithms -diffie-hellman-group1-sha1,diffie-hellman-group14-sha1,diffie-hellman-group-exchange-sha1</t>
    </r>
    <r>
      <rPr>
        <sz val="11"/>
        <color rgb="FF006096"/>
        <rFont val="Roboto Condensed"/>
      </rPr>
      <t xml:space="preserve">
</t>
    </r>
  </si>
  <si>
    <r>
      <rPr>
        <sz val="11"/>
        <color rgb="FF000000"/>
        <rFont val="Calibri"/>
      </rPr>
      <t>Key exchange is any method in cryptography by which cryptographic keys are exchanged between two parties, allowing use of a cryptographic algorithm. If the sender and receiver wish to exchange encrypted messages, each must be equipped to encrypt messages to be sent and decrypt messages received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Kex algorithms have a higher preference the earlier they appear in the list</t>
    </r>
    <r>
      <rPr>
        <sz val="11"/>
        <color rgb="FF000000"/>
        <rFont val="Calibri"/>
      </rPr>
      <t xml:space="preserve">
</t>
    </r>
    <r>
      <rPr>
        <sz val="11"/>
        <color rgb="FF000000"/>
        <rFont val="Calibri"/>
      </rPr>
      <t>- Some organizations may have stricter requirements for approved Key exchange algorithms</t>
    </r>
    <r>
      <rPr>
        <sz val="11"/>
        <color rgb="FF000000"/>
        <rFont val="Calibri"/>
      </rPr>
      <t xml:space="preserve">
</t>
    </r>
    <r>
      <rPr>
        <sz val="11"/>
        <color rgb="FF000000"/>
        <rFont val="Calibri"/>
      </rPr>
      <t>- Ensure that Key exchange algorithms used are in compliance with site policy</t>
    </r>
    <r>
      <rPr>
        <sz val="11"/>
        <color rgb="FF000000"/>
        <rFont val="Calibri"/>
      </rPr>
      <t xml:space="preserve">
</t>
    </r>
    <r>
      <rPr>
        <sz val="11"/>
        <color rgb="FF000000"/>
        <rFont val="Calibri"/>
      </rPr>
      <t>- The only Key Exchange Algorithms currently FIPS 140 approved are:</t>
    </r>
    <r>
      <rPr>
        <sz val="11"/>
        <color rgb="FF000000"/>
        <rFont val="Calibri"/>
      </rPr>
      <t xml:space="preserve">
</t>
    </r>
    <r>
      <rPr>
        <sz val="11"/>
        <color rgb="FF000000"/>
        <rFont val="Calibri"/>
      </rPr>
      <t>- ecdh-sha2-nistp256</t>
    </r>
    <r>
      <rPr>
        <sz val="11"/>
        <color rgb="FF000000"/>
        <rFont val="Calibri"/>
      </rPr>
      <t xml:space="preserve">
</t>
    </r>
    <r>
      <rPr>
        <sz val="11"/>
        <color rgb="FF000000"/>
        <rFont val="Calibri"/>
      </rPr>
      <t>- ecdh-sha2-nistp384</t>
    </r>
    <r>
      <rPr>
        <sz val="11"/>
        <color rgb="FF000000"/>
        <rFont val="Calibri"/>
      </rPr>
      <t xml:space="preserve">
</t>
    </r>
    <r>
      <rPr>
        <sz val="11"/>
        <color rgb="FF000000"/>
        <rFont val="Calibri"/>
      </rPr>
      <t>- ecdh-sha2-nistp521</t>
    </r>
    <r>
      <rPr>
        <sz val="11"/>
        <color rgb="FF000000"/>
        <rFont val="Calibri"/>
      </rPr>
      <t xml:space="preserve">
</t>
    </r>
    <r>
      <rPr>
        <sz val="11"/>
        <color rgb="FF000000"/>
        <rFont val="Calibri"/>
      </rPr>
      <t>- diffie-hellman-group-exchange-sha256</t>
    </r>
    <r>
      <rPr>
        <sz val="11"/>
        <color rgb="FF000000"/>
        <rFont val="Calibri"/>
      </rPr>
      <t xml:space="preserve">
</t>
    </r>
    <r>
      <rPr>
        <sz val="11"/>
        <color rgb="FF000000"/>
        <rFont val="Calibri"/>
      </rPr>
      <t>- diffie-hellman-group16-sha512</t>
    </r>
    <r>
      <rPr>
        <sz val="11"/>
        <color rgb="FF000000"/>
        <rFont val="Calibri"/>
      </rPr>
      <t xml:space="preserve">
</t>
    </r>
    <r>
      <rPr>
        <sz val="11"/>
        <color rgb="FF000000"/>
        <rFont val="Calibri"/>
      </rPr>
      <t>- diffie-hellman-group18-sha512</t>
    </r>
    <r>
      <rPr>
        <sz val="11"/>
        <color rgb="FF000000"/>
        <rFont val="Calibri"/>
      </rPr>
      <t xml:space="preserve">
</t>
    </r>
    <r>
      <rPr>
        <sz val="11"/>
        <color rgb="FF000000"/>
        <rFont val="Calibri"/>
      </rPr>
      <t>- diffie-hellman-group14-sha256</t>
    </r>
  </si>
  <si>
    <r>
      <rPr>
        <sz val="11"/>
        <color rgb="FF000000"/>
        <rFont val="Calibri"/>
      </rPr>
      <t>Run the following command to verify none of the "weak" Key Exchange algorithms are being used:</t>
    </r>
    <r>
      <rPr>
        <sz val="11"/>
        <color rgb="FF000000"/>
        <rFont val="Calibri"/>
      </rPr>
      <t xml:space="preserve">
</t>
    </r>
    <r>
      <rPr>
        <sz val="11"/>
        <color rgb="FF006096"/>
        <rFont val="Roboto Condensed"/>
      </rPr>
      <t># sshd -T | grep -Pi -- 'kexalgorithms\h+([^#\n\r]+,)?(diffie-hellman-group1-sha1|diffie-hellman-group14-sha1|diffie-hellman-group-exchange-sha1)\b'</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The following are considered "weak" Key Exchange Algorithms, and should not be used:</t>
    </r>
    <r>
      <rPr>
        <sz val="11"/>
        <color rgb="FF000000"/>
        <rFont val="Calibri"/>
      </rPr>
      <t xml:space="preserve">
</t>
    </r>
    <r>
      <rPr>
        <sz val="11"/>
        <color rgb="FF006096"/>
        <rFont val="Roboto Condensed"/>
      </rPr>
      <t>diffie-hellman-group1-sha1</t>
    </r>
    <r>
      <rPr>
        <sz val="11"/>
        <color rgb="FF006096"/>
        <rFont val="Roboto Condensed"/>
      </rPr>
      <t xml:space="preserve">
</t>
    </r>
    <r>
      <rPr>
        <sz val="11"/>
        <color rgb="FF006096"/>
        <rFont val="Roboto Condensed"/>
      </rPr>
      <t>diffie-hellman-group14-sha1</t>
    </r>
    <r>
      <rPr>
        <sz val="11"/>
        <color rgb="FF006096"/>
        <rFont val="Roboto Condensed"/>
      </rPr>
      <t xml:space="preserve">
</t>
    </r>
    <r>
      <rPr>
        <sz val="11"/>
        <color rgb="FF006096"/>
        <rFont val="Roboto Condensed"/>
      </rPr>
      <t>diffie-hellman-group-exchange-sha1</t>
    </r>
    <r>
      <rPr>
        <sz val="11"/>
        <color rgb="FF006096"/>
        <rFont val="Roboto Condensed"/>
      </rPr>
      <t xml:space="preserve">
</t>
    </r>
  </si>
  <si>
    <r>
      <rPr>
        <sz val="11"/>
        <color rgb="FF000000"/>
        <rFont val="Calibri"/>
      </rPr>
      <t>KexAlgorithms sntrup761x25519-sha512@openssh.com,curve25519-sha256,curve25519-sha256@libssh.org,ecdh-sha2-nistp256,ecdh-sha2-nistp384,ecdh-sha2-nistp521,diffie-hellman-group-exchange-sha256,diffie-hellman-group16-sha512,diffie-hellman-group18-sha512,diffie-hellman-group14-sha256</t>
    </r>
  </si>
  <si>
    <t>5.1.6</t>
  </si>
  <si>
    <r>
      <rPr>
        <sz val="11"/>
        <rFont val="Calibri"/>
      </rPr>
      <t>Ensure sshd MACs are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</si>
  <si>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MACs may be configured through the </t>
    </r>
    <r>
      <rPr>
        <b/>
        <sz val="11"/>
        <color rgb="FF000000"/>
        <rFont val="Calibri"/>
      </rPr>
      <t>MACs</t>
    </r>
    <r>
      <rPr>
        <sz val="11"/>
        <color rgb="FF000000"/>
        <rFont val="Calibri"/>
      </rPr>
      <t xml:space="preserve"> option in the </t>
    </r>
    <r>
      <rPr>
        <b/>
        <sz val="11"/>
        <color rgb="FF000000"/>
        <rFont val="Calibri"/>
      </rPr>
      <t>/etc/ssh/sshd_config</t>
    </r>
    <r>
      <rPr>
        <sz val="11"/>
        <color rgb="FF000000"/>
        <rFont val="Calibri"/>
      </rPr>
      <t xml:space="preserve"> file, it is recommended that the MACs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MACs</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/etc/ssh/sshd_config</t>
    </r>
    <r>
      <rPr>
        <sz val="11"/>
        <color rgb="FF000000"/>
        <rFont val="Calibri"/>
      </rPr>
      <t xml:space="preserve"> includes the line: </t>
    </r>
    <r>
      <rPr>
        <b/>
        <sz val="11"/>
        <color rgb="FF000000"/>
        <rFont val="Calibri"/>
      </rPr>
      <t>Include /etc/ssh/sshd_config.d/*.conf</t>
    </r>
    <r>
      <rPr>
        <sz val="11"/>
        <color rgb="FF000000"/>
        <rFont val="Calibri"/>
      </rPr>
      <t xml:space="preserve">. This line must appear before any lines containing the </t>
    </r>
    <r>
      <rPr>
        <b/>
        <sz val="11"/>
        <color rgb="FF000000"/>
        <rFont val="Calibri"/>
      </rPr>
      <t>MACs</t>
    </r>
    <r>
      <rPr>
        <sz val="11"/>
        <color rgb="FF000000"/>
        <rFont val="Calibri"/>
      </rPr>
      <t xml:space="preserve"> argument</t>
    </r>
    <r>
      <rPr>
        <sz val="11"/>
        <color rgb="FF000000"/>
        <rFont val="Calibri"/>
      </rPr>
      <t xml:space="preserve">
</t>
    </r>
    <r>
      <rPr>
        <sz val="11"/>
        <color rgb="FF000000"/>
        <rFont val="Calibri"/>
      </rPr>
      <t xml:space="preserve">- This directory </t>
    </r>
    <r>
      <rPr>
        <b/>
        <sz val="11"/>
        <color rgb="FF000000"/>
        <rFont val="Calibri"/>
      </rPr>
      <t>/etc/ssh/sshd_config.d/</t>
    </r>
    <r>
      <rPr>
        <sz val="11"/>
        <color rgb="FF000000"/>
        <rFont val="Calibri"/>
      </rPr>
      <t xml:space="preserve"> includes a file </t>
    </r>
    <r>
      <rPr>
        <b/>
        <sz val="11"/>
        <color rgb="FF000000"/>
        <rFont val="Calibri"/>
      </rPr>
      <t>/etc/ssh/sshd_config.d/50-redhat.conf</t>
    </r>
    <r>
      <rPr>
        <sz val="11"/>
        <color rgb="FF000000"/>
        <rFont val="Calibri"/>
      </rPr>
      <t xml:space="preserve">
</t>
    </r>
    <r>
      <rPr>
        <sz val="11"/>
        <color rgb="FF000000"/>
        <rFont val="Calibri"/>
      </rPr>
      <t xml:space="preserve">- The file </t>
    </r>
    <r>
      <rPr>
        <b/>
        <sz val="11"/>
        <color rgb="FF000000"/>
        <rFont val="Calibri"/>
      </rPr>
      <t>/etc/ssh/sshd_config.d/50-redhat.conf</t>
    </r>
    <r>
      <rPr>
        <sz val="11"/>
        <color rgb="FF000000"/>
        <rFont val="Calibri"/>
      </rPr>
      <t xml:space="preserve"> includes the line </t>
    </r>
    <r>
      <rPr>
        <b/>
        <sz val="11"/>
        <color rgb="FF000000"/>
        <rFont val="Calibri"/>
      </rPr>
      <t>Include /etc/crypto-policies/back-ends/opensshserver.config</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not been reviewed and addressed, Recommendation </t>
    </r>
    <r>
      <rPr>
        <i/>
        <sz val="11"/>
        <color rgb="FF000000"/>
        <rFont val="Calibri"/>
      </rPr>
      <t>"Ensure system wide crypto policy disables EtM for ssh"</t>
    </r>
    <r>
      <rPr>
        <sz val="11"/>
        <color rgb="FF000000"/>
        <rFont val="Calibri"/>
      </rPr>
      <t xml:space="preserve"> should be followed.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the following line:</t>
    </r>
    <r>
      <rPr>
        <sz val="11"/>
        <color rgb="FF000000"/>
        <rFont val="Calibri"/>
      </rPr>
      <t xml:space="preserve">
</t>
    </r>
    <r>
      <rPr>
        <sz val="11"/>
        <color rgb="FF006096"/>
        <rFont val="Roboto Condensed"/>
      </rPr>
      <t>mac@SSH = -HMAC-MD5* -UMAC-64* -UMAC-128*</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MACs" "# for the SSH protocol (libssh and OpenSSH)" "mac@SSH = -HMAC-MD5* -UMAC-64* -UMAC-128*" &gt;&gt; /etc/crypto-policies/policies/modules/NO-SSHWEAKMACS.pmod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DEFAULT:NO-SHA1:NO-WEAKMAC:NO-SSHCBC:NO-SSHCHACHA20:NO-SSHETM:NO-SSHWEAKCIPHERS:NO-SSHWEAKMACS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ciphers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MACs</t>
    </r>
    <r>
      <rPr>
        <sz val="11"/>
        <color rgb="FF000000"/>
        <rFont val="Calibri"/>
      </rPr>
      <t xml:space="preserve"> line to contain a comma separated list of the site unapproved (weak) MACs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MACs -hmac-md5,hmac-md5-96,hmac-ripemd160,hmac-sha1-96,umac-64@openssh.com,hmac-md5-etm@openssh.com,hmac-md5-96-etm@openssh.com,hmac-ripemd160-etm@openssh.com,hmac-sha1-96-etm@openssh.com,umac-64-etm@openssh.com,umac-128-etm@openssh.com</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not been reviewed and addressed, the following </t>
    </r>
    <r>
      <rPr>
        <b/>
        <sz val="11"/>
        <color rgb="FF000000"/>
        <rFont val="Calibri"/>
      </rPr>
      <t>etm</t>
    </r>
    <r>
      <rPr>
        <sz val="11"/>
        <color rgb="FF000000"/>
        <rFont val="Calibri"/>
      </rPr>
      <t xml:space="preserve"> MACs should be added to the exclude list: hmac-sha1-etm@openssh.com,hmac-sha2-256-etm@openssh.com,hmac-sha2-512-etm@openssh.com</t>
    </r>
  </si>
  <si>
    <r>
      <rPr>
        <sz val="11"/>
        <color rgb="FF000000"/>
        <rFont val="Calibri"/>
      </rPr>
      <t>This variable limits the types of MAC algorithms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MACs.</t>
    </r>
    <r>
      <rPr>
        <sz val="11"/>
        <color rgb="FF000000"/>
        <rFont val="Calibri"/>
      </rPr>
      <t xml:space="preserve">
</t>
    </r>
    <r>
      <rPr>
        <sz val="11"/>
        <color rgb="FF000000"/>
        <rFont val="Calibri"/>
      </rPr>
      <t>- Ensure that MACs used are in compliance with site policy.</t>
    </r>
    <r>
      <rPr>
        <sz val="11"/>
        <color rgb="FF000000"/>
        <rFont val="Calibri"/>
      </rPr>
      <t xml:space="preserve">
</t>
    </r>
    <r>
      <rPr>
        <sz val="11"/>
        <color rgb="FF000000"/>
        <rFont val="Calibri"/>
      </rPr>
      <t>- The only "strong" MACs currently FIPS 140 approved are:</t>
    </r>
    <r>
      <rPr>
        <sz val="11"/>
        <color rgb="FF000000"/>
        <rFont val="Calibri"/>
      </rPr>
      <t xml:space="preserve">
</t>
    </r>
    <r>
      <rPr>
        <sz val="11"/>
        <color rgb="FF000000"/>
        <rFont val="Calibri"/>
      </rPr>
      <t>- HMAC-SHA1</t>
    </r>
    <r>
      <rPr>
        <sz val="11"/>
        <color rgb="FF000000"/>
        <rFont val="Calibri"/>
      </rPr>
      <t xml:space="preserve">
</t>
    </r>
    <r>
      <rPr>
        <sz val="11"/>
        <color rgb="FF000000"/>
        <rFont val="Calibri"/>
      </rPr>
      <t>- HMAC-SHA2-256</t>
    </r>
    <r>
      <rPr>
        <sz val="11"/>
        <color rgb="FF000000"/>
        <rFont val="Calibri"/>
      </rPr>
      <t xml:space="preserve">
</t>
    </r>
    <r>
      <rPr>
        <sz val="11"/>
        <color rgb="FF000000"/>
        <rFont val="Calibri"/>
      </rPr>
      <t>- HMAC-SHA2-384</t>
    </r>
    <r>
      <rPr>
        <sz val="11"/>
        <color rgb="FF000000"/>
        <rFont val="Calibri"/>
      </rPr>
      <t xml:space="preserve">
</t>
    </r>
    <r>
      <rPr>
        <sz val="11"/>
        <color rgb="FF000000"/>
        <rFont val="Calibri"/>
      </rPr>
      <t>- HMAC-SHA2-512</t>
    </r>
  </si>
  <si>
    <r>
      <rPr>
        <sz val="11"/>
        <color rgb="FF000000"/>
        <rFont val="Calibri"/>
      </rPr>
      <t>Run the following command to verify none of the "weak" MACs are being used:</t>
    </r>
    <r>
      <rPr>
        <sz val="11"/>
        <color rgb="FF000000"/>
        <rFont val="Calibri"/>
      </rPr>
      <t xml:space="preserve">
</t>
    </r>
    <r>
      <rPr>
        <sz val="11"/>
        <color rgb="FF006096"/>
        <rFont val="Roboto Condensed"/>
      </rPr>
      <t># sshd -T | grep -Pi -- 'macs\h+([^#\n\r]+,)?(hmac-md5|hmac-md5-96|hmac-ripemd160|hmac-sha1-96|umac-64@openssh\.com|hmac-md5-etm@openssh\.com|hmac-md5-96-etm@openssh\.com|hmac-ripemd160-etm@openssh\.com|hmac-sha1-96-etm@openssh\.com|umac-64-etm@openssh\.com|umac-128-etm@openssh\.com)\b'</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Review </t>
    </r>
    <r>
      <rPr>
        <b/>
        <sz val="11"/>
        <color rgb="FF000000"/>
        <rFont val="Calibri"/>
      </rPr>
      <t>CVE-2023-48795</t>
    </r>
    <r>
      <rPr>
        <sz val="11"/>
        <color rgb="FF000000"/>
        <rFont val="Calibri"/>
      </rPr>
      <t xml:space="preserve"> and verify the system has been patched. If the system has not been patched, review the use of the Encrypt Then Mac (etm) MACs.</t>
    </r>
    <r>
      <rPr>
        <sz val="11"/>
        <color rgb="FF000000"/>
        <rFont val="Calibri"/>
      </rPr>
      <t xml:space="preserve">
</t>
    </r>
    <r>
      <rPr>
        <sz val="11"/>
        <color rgb="FF000000"/>
        <rFont val="Calibri"/>
      </rPr>
      <t>The following are considered "weak" MACs, and should not be used:</t>
    </r>
    <r>
      <rPr>
        <sz val="11"/>
        <color rgb="FF000000"/>
        <rFont val="Calibri"/>
      </rPr>
      <t xml:space="preserve">
</t>
    </r>
    <r>
      <rPr>
        <sz val="11"/>
        <color rgb="FF006096"/>
        <rFont val="Roboto Condensed"/>
      </rPr>
      <t>hmac-md5</t>
    </r>
    <r>
      <rPr>
        <sz val="11"/>
        <color rgb="FF006096"/>
        <rFont val="Roboto Condensed"/>
      </rPr>
      <t xml:space="preserve">
</t>
    </r>
    <r>
      <rPr>
        <sz val="11"/>
        <color rgb="FF006096"/>
        <rFont val="Roboto Condensed"/>
      </rPr>
      <t>hmac-md5-96</t>
    </r>
    <r>
      <rPr>
        <sz val="11"/>
        <color rgb="FF006096"/>
        <rFont val="Roboto Condensed"/>
      </rPr>
      <t xml:space="preserve">
</t>
    </r>
    <r>
      <rPr>
        <sz val="11"/>
        <color rgb="FF006096"/>
        <rFont val="Roboto Condensed"/>
      </rPr>
      <t>hmac-sha1-96</t>
    </r>
    <r>
      <rPr>
        <sz val="11"/>
        <color rgb="FF006096"/>
        <rFont val="Roboto Condensed"/>
      </rPr>
      <t xml:space="preserve">
</t>
    </r>
    <r>
      <rPr>
        <sz val="11"/>
        <color rgb="FF006096"/>
        <rFont val="Roboto Condensed"/>
      </rPr>
      <t>umac-64@openssh.com</t>
    </r>
    <r>
      <rPr>
        <sz val="11"/>
        <color rgb="FF006096"/>
        <rFont val="Roboto Condensed"/>
      </rPr>
      <t xml:space="preserve">
</t>
    </r>
    <r>
      <rPr>
        <sz val="11"/>
        <color rgb="FF006096"/>
        <rFont val="Roboto Condensed"/>
      </rPr>
      <t>hmac-md5-etm@openssh.com</t>
    </r>
    <r>
      <rPr>
        <sz val="11"/>
        <color rgb="FF006096"/>
        <rFont val="Roboto Condensed"/>
      </rPr>
      <t xml:space="preserve">
</t>
    </r>
    <r>
      <rPr>
        <sz val="11"/>
        <color rgb="FF006096"/>
        <rFont val="Roboto Condensed"/>
      </rPr>
      <t>hmac-md5-96-etm@openssh.com</t>
    </r>
    <r>
      <rPr>
        <sz val="11"/>
        <color rgb="FF006096"/>
        <rFont val="Roboto Condensed"/>
      </rPr>
      <t xml:space="preserve">
</t>
    </r>
    <r>
      <rPr>
        <sz val="11"/>
        <color rgb="FF006096"/>
        <rFont val="Roboto Condensed"/>
      </rPr>
      <t>hmac-sha1-96-etm@openssh.com</t>
    </r>
    <r>
      <rPr>
        <sz val="11"/>
        <color rgb="FF006096"/>
        <rFont val="Roboto Condensed"/>
      </rPr>
      <t xml:space="preserve">
</t>
    </r>
    <r>
      <rPr>
        <sz val="11"/>
        <color rgb="FF006096"/>
        <rFont val="Roboto Condensed"/>
      </rPr>
      <t>umac-64-etm@openssh.com</t>
    </r>
    <r>
      <rPr>
        <sz val="11"/>
        <color rgb="FF006096"/>
        <rFont val="Roboto Condensed"/>
      </rPr>
      <t xml:space="preserve">
</t>
    </r>
    <r>
      <rPr>
        <sz val="11"/>
        <color rgb="FF006096"/>
        <rFont val="Roboto Condensed"/>
      </rPr>
      <t>umac-128-etm@openssh.com</t>
    </r>
    <r>
      <rPr>
        <sz val="11"/>
        <color rgb="FF006096"/>
        <rFont val="Roboto Condensed"/>
      </rPr>
      <t xml:space="preserve">
</t>
    </r>
  </si>
  <si>
    <r>
      <rPr>
        <sz val="11"/>
        <color rgb="FF000000"/>
        <rFont val="Calibri"/>
      </rPr>
      <t>MACs umac-64-etm@openssh.com,umac-128-etm@openssh.com,hmac-sha2-256-etm@openssh.com,hmac-sha2-512-etm@openssh.com,hmac-sha1-etm@openssh.com,umac-64@openssh.com,umac-128@openssh.com,hmac-sha2-256,hmac-sha2-512,hmac-sha1</t>
    </r>
  </si>
  <si>
    <t>5.1.7</t>
  </si>
  <si>
    <r>
      <rPr>
        <sz val="11"/>
        <rFont val="Calibri"/>
      </rPr>
      <t>Ensure sshd access is configured</t>
    </r>
  </si>
  <si>
    <r>
      <rPr>
        <sz val="11"/>
        <color rgb="FF000000"/>
        <rFont val="Calibri"/>
      </rPr>
      <t xml:space="preserve">Edit the </t>
    </r>
    <r>
      <rPr>
        <b/>
        <sz val="11"/>
        <color rgb="FF000000"/>
        <rFont val="Calibri"/>
      </rPr>
      <t>/etc/ssh/sshd_config</t>
    </r>
    <r>
      <rPr>
        <sz val="11"/>
        <color rgb="FF000000"/>
        <rFont val="Calibri"/>
      </rPr>
      <t xml:space="preserve"> file to set one or more of the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set statements as follows: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t>
    </r>
    <r>
      <rPr>
        <b/>
        <sz val="11"/>
        <color rgb="FF000000"/>
        <rFont val="Calibri"/>
      </rPr>
      <t>.conf</t>
    </r>
    <r>
      <rPr>
        <sz val="11"/>
        <color rgb="FF000000"/>
        <rFont val="Calibri"/>
      </rPr>
      <t xml:space="preserve"> file in a </t>
    </r>
    <r>
      <rPr>
        <b/>
        <sz val="11"/>
        <color rgb="FF000000"/>
        <rFont val="Calibri"/>
      </rPr>
      <t>Include</t>
    </r>
    <r>
      <rPr>
        <sz val="11"/>
        <color rgb="FF000000"/>
        <rFont val="Calibri"/>
      </rPr>
      <t xml:space="preserve"> directory.</t>
    </r>
    <r>
      <rPr>
        <sz val="11"/>
        <color rgb="FF000000"/>
        <rFont val="Calibri"/>
      </rPr>
      <t xml:space="preserve">
</t>
    </r>
    <r>
      <rPr>
        <sz val="11"/>
        <color rgb="FF000000"/>
        <rFont val="Calibri"/>
      </rPr>
      <t xml:space="preserve">- </t>
    </r>
    <r>
      <rPr>
        <b/>
        <sz val="11"/>
        <color rgb="FF000000"/>
        <rFont val="Calibri"/>
      </rPr>
      <t>Be advised</t>
    </r>
    <r>
      <rPr>
        <sz val="11"/>
        <color rgb="FF000000"/>
        <rFont val="Calibri"/>
      </rPr>
      <t xml:space="preserve"> that these options are "ANDed" together. If both </t>
    </r>
    <r>
      <rPr>
        <b/>
        <sz val="11"/>
        <color rgb="FF000000"/>
        <rFont val="Calibri"/>
      </rPr>
      <t>AllowUsers</t>
    </r>
    <r>
      <rPr>
        <sz val="11"/>
        <color rgb="FF000000"/>
        <rFont val="Calibri"/>
      </rPr>
      <t xml:space="preserve"> and </t>
    </r>
    <r>
      <rPr>
        <b/>
        <sz val="11"/>
        <color rgb="FF000000"/>
        <rFont val="Calibri"/>
      </rPr>
      <t>AllowGroups</t>
    </r>
    <r>
      <rPr>
        <sz val="11"/>
        <color rgb="FF000000"/>
        <rFont val="Calibri"/>
      </rPr>
      <t xml:space="preserve"> are set, connections will be limited to the list of users that are also a member of an allowed group. It is recommended that only one be set for clarity and ease of administration.</t>
    </r>
    <r>
      <rPr>
        <sz val="11"/>
        <color rgb="FF000000"/>
        <rFont val="Calibri"/>
      </rPr>
      <t xml:space="preserve">
</t>
    </r>
    <r>
      <rPr>
        <sz val="11"/>
        <color rgb="FF000000"/>
        <rFont val="Calibri"/>
      </rPr>
      <t>- It is easier to manage an allow list than a deny list. In a deny list, you could potentially add a user or group and forget to add it to the deny list.</t>
    </r>
  </si>
  <si>
    <r>
      <rPr>
        <sz val="11"/>
        <color rgb="FF000000"/>
        <rFont val="Calibri"/>
      </rPr>
      <t>There are several options available to limit which users and group can access the system via SSH. It is recommended that at least one of the following options be leveraged:</t>
    </r>
    <r>
      <rPr>
        <sz val="11"/>
        <color rgb="FF000000"/>
        <rFont val="Calibri"/>
      </rPr>
      <t xml:space="preserve">
</t>
    </r>
    <r>
      <rPr>
        <sz val="11"/>
        <color rgb="FF000000"/>
        <rFont val="Calibri"/>
      </rPr>
      <t xml:space="preserve">- </t>
    </r>
    <r>
      <rPr>
        <b/>
        <sz val="11"/>
        <color rgb="FF000000"/>
        <rFont val="Calibri"/>
      </rPr>
      <t>AllowUsers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AllowUsers</t>
    </r>
    <r>
      <rPr>
        <sz val="11"/>
        <color rgb="FF000000"/>
        <rFont val="Calibri"/>
      </rPr>
      <t xml:space="preserve"> variable gives the system administrator the option of allowing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only allowing the allowed users to log in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AllowGroups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AllowGroups</t>
    </r>
    <r>
      <rPr>
        <sz val="11"/>
        <color rgb="FF000000"/>
        <rFont val="Calibri"/>
      </rPr>
      <t xml:space="preserve"> variable gives the system administrator the option of allowing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r>
      <rPr>
        <sz val="11"/>
        <color rgb="FF000000"/>
        <rFont val="Calibri"/>
      </rPr>
      <t xml:space="preserve">
</t>
    </r>
    <r>
      <rPr>
        <sz val="11"/>
        <color rgb="FF000000"/>
        <rFont val="Calibri"/>
      </rPr>
      <t xml:space="preserve">- </t>
    </r>
    <r>
      <rPr>
        <b/>
        <sz val="11"/>
        <color rgb="FF000000"/>
        <rFont val="Calibri"/>
      </rPr>
      <t>DenyUsers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DenyUsers</t>
    </r>
    <r>
      <rPr>
        <sz val="11"/>
        <color rgb="FF000000"/>
        <rFont val="Calibri"/>
      </rPr>
      <t xml:space="preserve"> variable gives the system administrator the option of denying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specifically denying a user's access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DenyGroups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DenyGroups</t>
    </r>
    <r>
      <rPr>
        <sz val="11"/>
        <color rgb="FF000000"/>
        <rFont val="Calibri"/>
      </rPr>
      <t xml:space="preserve"> variable gives the system administrator the option of denying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</si>
  <si>
    <r>
      <rPr>
        <sz val="11"/>
        <color rgb="FF000000"/>
        <rFont val="Calibri"/>
      </rPr>
      <t>Run the following command and verify the output:</t>
    </r>
    <r>
      <rPr>
        <sz val="11"/>
        <color rgb="FF000000"/>
        <rFont val="Calibri"/>
      </rPr>
      <t xml:space="preserve">
</t>
    </r>
    <r>
      <rPr>
        <sz val="11"/>
        <color rgb="FF006096"/>
        <rFont val="Roboto Condensed"/>
      </rPr>
      <t># sshd -T | grep -Pi -- '^\h*(allow|deny)(users|groups)\h+\H+'</t>
    </r>
    <r>
      <rPr>
        <sz val="11"/>
        <color rgb="FF006096"/>
        <rFont val="Roboto Condensed"/>
      </rPr>
      <t xml:space="preserve">
</t>
    </r>
    <r>
      <rPr>
        <sz val="11"/>
        <color rgb="FF000000"/>
        <rFont val="Calibri"/>
      </rPr>
      <t xml:space="preserve">
</t>
    </r>
    <r>
      <rPr>
        <sz val="11"/>
        <color rgb="FF000000"/>
        <rFont val="Calibri"/>
      </rPr>
      <t>Verify that the output matches at least one of the following lines: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denygroups &lt;grouplist&gt;</t>
    </r>
    <r>
      <rPr>
        <sz val="11"/>
        <color rgb="FF006096"/>
        <rFont val="Roboto Condensed"/>
      </rPr>
      <t xml:space="preserve">
</t>
    </r>
    <r>
      <rPr>
        <sz val="11"/>
        <color rgb="FF000000"/>
        <rFont val="Calibri"/>
      </rPr>
      <t xml:space="preserve">
</t>
    </r>
    <r>
      <rPr>
        <sz val="11"/>
        <color rgb="FF000000"/>
        <rFont val="Calibri"/>
      </rPr>
      <t>Review the list(s) to ensure included users and/or groups follow local site 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'^\h*(allow|deny)(users|groups)\h+\H+'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</si>
  <si>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None</t>
    </r>
  </si>
  <si>
    <t>5.1.8</t>
  </si>
  <si>
    <r>
      <rPr>
        <sz val="11"/>
        <rFont val="Calibri"/>
      </rPr>
      <t>Ensure sshd Banner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</si>
  <si>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Banner</t>
    </r>
    <r>
      <rPr>
        <sz val="11"/>
        <color rgb="FF000000"/>
        <rFont val="Calibri"/>
      </rPr>
      <t xml:space="preserve"> parameter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r>
      <rPr>
        <sz val="11"/>
        <color rgb="FF000000"/>
        <rFont val="Calibri"/>
      </rPr>
      <t xml:space="preserve">
</t>
    </r>
    <r>
      <rPr>
        <sz val="11"/>
        <color rgb="FF000000"/>
        <rFont val="Calibri"/>
      </rPr>
      <t xml:space="preserve">Edit the file being called by the </t>
    </r>
    <r>
      <rPr>
        <b/>
        <sz val="11"/>
        <color rgb="FF000000"/>
        <rFont val="Calibri"/>
      </rPr>
      <t>Banner</t>
    </r>
    <r>
      <rPr>
        <sz val="11"/>
        <color rgb="FF000000"/>
        <rFont val="Calibri"/>
      </rPr>
      <t xml:space="preserve"> argument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"Authorized users only. All activity may be monitored and reported." &gt; "$(sshd -T | awk '$1 == "banner" {print $2}')"</t>
    </r>
    <r>
      <rPr>
        <sz val="11"/>
        <color rgb="FF006096"/>
        <rFont val="Roboto Condensed"/>
      </rPr>
      <t xml:space="preserve">
</t>
    </r>
  </si>
  <si>
    <r>
      <rPr>
        <sz val="11"/>
        <color rgb="FF000000"/>
        <rFont val="Calibri"/>
      </rPr>
      <t xml:space="preserve">The </t>
    </r>
    <r>
      <rPr>
        <b/>
        <sz val="11"/>
        <color rgb="FF000000"/>
        <rFont val="Calibri"/>
      </rPr>
      <t>Banner</t>
    </r>
    <r>
      <rPr>
        <sz val="11"/>
        <color rgb="FF000000"/>
        <rFont val="Calibri"/>
      </rPr>
      <t xml:space="preserve"> parameter specifies a file whose contents must be sent to the remote user before authentication is permitted. By default, no banner is displayed.</t>
    </r>
  </si>
  <si>
    <r>
      <rPr>
        <sz val="11"/>
        <color rgb="FF000000"/>
        <rFont val="Calibri"/>
      </rPr>
      <t xml:space="preserve">Run the following command to verify </t>
    </r>
    <r>
      <rPr>
        <b/>
        <sz val="11"/>
        <color rgb="FF000000"/>
        <rFont val="Calibri"/>
      </rPr>
      <t>Banner</t>
    </r>
    <r>
      <rPr>
        <sz val="11"/>
        <color rgb="FF000000"/>
        <rFont val="Calibri"/>
      </rPr>
      <t xml:space="preserve"> is set:</t>
    </r>
    <r>
      <rPr>
        <sz val="11"/>
        <color rgb="FF000000"/>
        <rFont val="Calibri"/>
      </rPr>
      <t xml:space="preserve">
</t>
    </r>
    <r>
      <rPr>
        <sz val="11"/>
        <color rgb="FF006096"/>
        <rFont val="Roboto Condensed"/>
      </rPr>
      <t># sshd -T | grep -Pi -- '^banner\h+\/\H+'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'^banner\h+\/\H+'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r>
      <rPr>
        <sz val="11"/>
        <color rgb="FF000000"/>
        <rFont val="Calibri"/>
      </rPr>
      <t xml:space="preserve">
</t>
    </r>
    <r>
      <rPr>
        <sz val="11"/>
        <color rgb="FF000000"/>
        <rFont val="Calibri"/>
      </rPr>
      <t xml:space="preserve">Run the following command and verify that the contents or the file being called by the </t>
    </r>
    <r>
      <rPr>
        <b/>
        <sz val="11"/>
        <color rgb="FF000000"/>
        <rFont val="Calibri"/>
      </rPr>
      <t>Banner</t>
    </r>
    <r>
      <rPr>
        <sz val="11"/>
        <color rgb="FF000000"/>
        <rFont val="Calibri"/>
      </rPr>
      <t xml:space="preserve"> argument match site policy:</t>
    </r>
    <r>
      <rPr>
        <sz val="11"/>
        <color rgb="FF000000"/>
        <rFont val="Calibri"/>
      </rPr>
      <t xml:space="preserve">
</t>
    </r>
    <r>
      <rPr>
        <sz val="11"/>
        <color rgb="FF006096"/>
        <rFont val="Roboto Condensed"/>
      </rPr>
      <t># [ -e "$(sshd -T | awk '$1 == "banner" {print $2}')" ] &amp;&amp; cat "$(sshd -T | awk '$1 == "banner" {print $2}')"</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 "(\\\v|\\\r|\\\m|\\\s|\b$(grep '^ID=' /etc/os-release | cut -d= -f2 | sed -e 's/"//g')\b)" "$(sshd -T | awk '$1 == "banner" {print $2}')"</t>
    </r>
    <r>
      <rPr>
        <sz val="11"/>
        <color rgb="FF006096"/>
        <rFont val="Roboto Condensed"/>
      </rPr>
      <t xml:space="preserve">
</t>
    </r>
  </si>
  <si>
    <t>5.1.9</t>
  </si>
  <si>
    <r>
      <rPr>
        <sz val="11"/>
        <rFont val="Calibri"/>
      </rPr>
      <t>Ensure sshd ClientAliveInterval and ClientAliveCountMax are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</si>
  <si>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</si>
  <si>
    <r>
      <rPr>
        <b/>
        <sz val="11"/>
        <color rgb="FF000000"/>
        <rFont val="Calibri"/>
      </rPr>
      <t>Note:</t>
    </r>
    <r>
      <rPr>
        <sz val="11"/>
        <color rgb="FF000000"/>
        <rFont val="Calibri"/>
      </rPr>
      <t xml:space="preserve"> To clarify, the two settings described below are only meant for idle connections from a protocol perspective and are not meant to check if the user is active or not. An idle user does not mean an idle connection. SSH does not and never had, intentionally, the capability to drop idle users. In SSH versions before </t>
    </r>
    <r>
      <rPr>
        <b/>
        <sz val="11"/>
        <color rgb="FF000000"/>
        <rFont val="Calibri"/>
      </rPr>
      <t>8.2p1</t>
    </r>
    <r>
      <rPr>
        <sz val="11"/>
        <color rgb="FF000000"/>
        <rFont val="Calibri"/>
      </rPr>
      <t xml:space="preserve"> there was a bug that caused these values to behave in such a manner that they were abused to disconnect idle users. This bug has been resolved in </t>
    </r>
    <r>
      <rPr>
        <b/>
        <sz val="11"/>
        <color rgb="FF000000"/>
        <rFont val="Calibri"/>
      </rPr>
      <t>8.2p1</t>
    </r>
    <r>
      <rPr>
        <sz val="11"/>
        <color rgb="FF000000"/>
        <rFont val="Calibri"/>
      </rPr>
      <t xml:space="preserve"> and thus it can no longer be abused disconnect idle users.</t>
    </r>
    <r>
      <rPr>
        <sz val="11"/>
        <color rgb="FF000000"/>
        <rFont val="Calibri"/>
      </rPr>
      <t xml:space="preserve">
</t>
    </r>
    <r>
      <rPr>
        <sz val="11"/>
        <color rgb="FF000000"/>
        <rFont val="Calibri"/>
      </rPr>
      <t xml:space="preserve">The two options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control the timeout of SSH sessions. Taken directly from </t>
    </r>
    <r>
      <rPr>
        <b/>
        <sz val="11"/>
        <color rgb="FF000000"/>
        <rFont val="Calibri"/>
      </rPr>
      <t>man 5 sshd_config</t>
    </r>
    <r>
      <rPr>
        <sz val="11"/>
        <color rgb="FF000000"/>
        <rFont val="Calibri"/>
      </rPr>
      <t>:</t>
    </r>
    <r>
      <rPr>
        <sz val="11"/>
        <color rgb="FF000000"/>
        <rFont val="Calibri"/>
      </rPr>
      <t xml:space="preserve">
</t>
    </r>
    <r>
      <rPr>
        <sz val="11"/>
        <color rgb="FF000000"/>
        <rFont val="Calibri"/>
      </rPr>
      <t xml:space="preserve">-  </t>
    </r>
    <r>
      <rPr>
        <b/>
        <sz val="11"/>
        <color rgb="FF000000"/>
        <rFont val="Calibri"/>
      </rPr>
      <t>ClientAliveInterval</t>
    </r>
    <r>
      <rPr>
        <sz val="11"/>
        <color rgb="FF000000"/>
        <rFont val="Calibri"/>
      </rPr>
      <t xml:space="preserve"> Sets a timeout interval in seconds after which if no data has been received from the client, sshd(8) will send a message through the encrypted channel to request a response from the client. The default is 0, indicating that these messages will not be sent to the client.</t>
    </r>
    <r>
      <rPr>
        <sz val="11"/>
        <color rgb="FF000000"/>
        <rFont val="Calibri"/>
      </rPr>
      <t xml:space="preserve">
</t>
    </r>
    <r>
      <rPr>
        <sz val="11"/>
        <color rgb="FF000000"/>
        <rFont val="Calibri"/>
      </rPr>
      <t xml:space="preserve">-  </t>
    </r>
    <r>
      <rPr>
        <b/>
        <sz val="11"/>
        <color rgb="FF000000"/>
        <rFont val="Calibri"/>
      </rPr>
      <t>ClientAliveCountMax</t>
    </r>
    <r>
      <rPr>
        <sz val="11"/>
        <color rgb="FF000000"/>
        <rFont val="Calibri"/>
      </rPr>
      <t xml:space="preserve"> Sets the number of client alive messages which may be sent without sshd(8) receiving any messages back from the client. If this threshold is reached while client alive messages are being sent, sshd will disconnect the client, terminating the session.  It is important to note that the use of client alive messages is very different from TCPKeepAlive. The client alive messages are sent through the encrypted channel and therefore will not be spoofable. The TCP keepalive option en‐abled by TCPKeepAlive is spoofable. The client alive mechanism is valuable when the client or server depend on knowing when a connection has become unresponsive.The default value is 3. If ClientAliveInterval is set to 15, and ClientAliveCountMax is left at the default, unresponsive SSH clients will be disconnected after approximately 45 seconds. Setting a zero ClientAliveCountMax disables connection termination.</t>
    </r>
  </si>
  <si>
    <r>
      <rPr>
        <sz val="11"/>
        <color rgb="FF000000"/>
        <rFont val="Calibri"/>
      </rPr>
      <t xml:space="preserve">Run the following command and verify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are greater than zero:</t>
    </r>
    <r>
      <rPr>
        <sz val="11"/>
        <color rgb="FF000000"/>
        <rFont val="Calibri"/>
      </rPr>
      <t xml:space="preserve">
</t>
    </r>
    <r>
      <rPr>
        <sz val="11"/>
        <color rgb="FF006096"/>
        <rFont val="Roboto Condensed"/>
      </rPr>
      <t># sshd -T | grep -Pi -- '(clientaliveinterval|clientalivecountmax)'</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'(clientaliveinterval|clientalivecountmax)'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</si>
  <si>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ClientAliveInterval 0</t>
    </r>
    <r>
      <rPr>
        <sz val="11"/>
        <color rgb="FF000000"/>
        <rFont val="Calibri"/>
      </rPr>
      <t xml:space="preserve">
</t>
    </r>
    <r>
      <rPr>
        <sz val="11"/>
        <color rgb="FF000000"/>
        <rFont val="Calibri"/>
      </rPr>
      <t>ClientAliveCountMax 3</t>
    </r>
  </si>
  <si>
    <t>5.1.10</t>
  </si>
  <si>
    <r>
      <rPr>
        <sz val="11"/>
        <rFont val="Calibri"/>
      </rPr>
      <t>Ensure sshd DisableForwarding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</si>
  <si>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DisableForwarding</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DisableForwarding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</si>
  <si>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DisableForwarding</t>
    </r>
    <r>
      <rPr>
        <sz val="11"/>
        <color rgb="FF000000"/>
        <rFont val="Calibri"/>
      </rPr>
      <t xml:space="preserve"> parameter disables all forwarding features, including X11, ssh-agent(1), TCP and StreamLocal. This option overrides all other forwarding-related options and may simplify restricted configurations.</t>
    </r>
    <r>
      <rPr>
        <sz val="11"/>
        <color rgb="FF000000"/>
        <rFont val="Calibri"/>
      </rPr>
      <t xml:space="preserve">
</t>
    </r>
    <r>
      <rPr>
        <sz val="11"/>
        <color rgb="FF000000"/>
        <rFont val="Calibri"/>
      </rPr>
      <t>- X11Forwarding provides the ability to tunnel X11 traffic through the connection to enable remote graphic connections.</t>
    </r>
    <r>
      <rPr>
        <sz val="11"/>
        <color rgb="FF000000"/>
        <rFont val="Calibri"/>
      </rPr>
      <t xml:space="preserve">
</t>
    </r>
    <r>
      <rPr>
        <sz val="11"/>
        <color rgb="FF000000"/>
        <rFont val="Calibri"/>
      </rPr>
      <t>- ssh-agent is a program to hold private keys used for public key authentication. Through use of environment variables the agent can be located and automatically used for authentication when logging in to other machines using ssh.</t>
    </r>
    <r>
      <rPr>
        <sz val="11"/>
        <color rgb="FF000000"/>
        <rFont val="Calibri"/>
      </rPr>
      <t xml:space="preserve">
</t>
    </r>
    <r>
      <rPr>
        <sz val="11"/>
        <color rgb="FF000000"/>
        <rFont val="Calibri"/>
      </rPr>
      <t>- SSH port forwarding is a mechanism in SSH for tunneling application ports from the client to the server, or servers to clients. It can be used for adding encryption to legacy applications, going through firewalls, and some system administrators and IT professionals use it for opening backdoors into the internal network from their home machines.</t>
    </r>
  </si>
  <si>
    <r>
      <rPr>
        <sz val="11"/>
        <color rgb="FF000000"/>
        <rFont val="Calibri"/>
      </rPr>
      <t>SSH tunnels are widely used in many corporate environments. In some environments the applications themselves may have very limited native support for security. By utilizing tunneling, compliance with SOX, HIPAA, PCI-DSS, and other standards can be achieved without having to modify the applications.</t>
    </r>
  </si>
  <si>
    <r>
      <rPr>
        <sz val="11"/>
        <color rgb="FF000000"/>
        <rFont val="Calibri"/>
      </rPr>
      <t xml:space="preserve">Run the following command to verify </t>
    </r>
    <r>
      <rPr>
        <b/>
        <sz val="11"/>
        <color rgb="FF000000"/>
        <rFont val="Calibri"/>
      </rPr>
      <t>DisableForwarding</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 disableforwarding</t>
    </r>
    <r>
      <rPr>
        <sz val="11"/>
        <color rgb="FF006096"/>
        <rFont val="Roboto Condensed"/>
      </rPr>
      <t xml:space="preserve">
</t>
    </r>
    <r>
      <rPr>
        <sz val="11"/>
        <color rgb="FF006096"/>
        <rFont val="Roboto Condensed"/>
      </rPr>
      <t>disableforwarding yes</t>
    </r>
    <r>
      <rPr>
        <sz val="11"/>
        <color rgb="FF006096"/>
        <rFont val="Roboto Condensed"/>
      </rPr>
      <t xml:space="preserve">
</t>
    </r>
  </si>
  <si>
    <t>5.1.11</t>
  </si>
  <si>
    <r>
      <rPr>
        <sz val="11"/>
        <rFont val="Calibri"/>
      </rPr>
      <t>Ensure sshd GSSAPIAuthentication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</si>
  <si>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GSSAPIAuthentication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</si>
  <si>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GSSAPIAuthentication</t>
    </r>
    <r>
      <rPr>
        <sz val="11"/>
        <color rgb="FF000000"/>
        <rFont val="Calibri"/>
      </rPr>
      <t xml:space="preserve"> parameter specifies whether user authentication based on GSSAPI is allowed</t>
    </r>
  </si>
  <si>
    <r>
      <rPr>
        <sz val="11"/>
        <color rgb="FF000000"/>
        <rFont val="Calibri"/>
      </rPr>
      <t xml:space="preserve">Run the following command to verify </t>
    </r>
    <r>
      <rPr>
        <b/>
        <sz val="11"/>
        <color rgb="FF000000"/>
        <rFont val="Calibri"/>
      </rPr>
      <t>GSSAPIAuthentication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gssapiauthentication</t>
    </r>
    <r>
      <rPr>
        <sz val="11"/>
        <color rgb="FF006096"/>
        <rFont val="Roboto Condensed"/>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gssapiauthentication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</si>
  <si>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GSSAPIAuthentication no</t>
    </r>
  </si>
  <si>
    <t>5.1.12</t>
  </si>
  <si>
    <r>
      <rPr>
        <sz val="11"/>
        <rFont val="Calibri"/>
      </rPr>
      <t>Ensure sshd HostbasedAuthentication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</si>
  <si>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HostbasedAuthentication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</si>
  <si>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HostbasedAuthentication</t>
    </r>
    <r>
      <rPr>
        <sz val="11"/>
        <color rgb="FF000000"/>
        <rFont val="Calibri"/>
      </rPr>
      <t xml:space="preserve"> parameter specifies if authentication is allowed through trusted hosts via the user of </t>
    </r>
    <r>
      <rPr>
        <b/>
        <sz val="11"/>
        <color rgb="FF000000"/>
        <rFont val="Calibri"/>
      </rPr>
      <t>.rhosts</t>
    </r>
    <r>
      <rPr>
        <sz val="11"/>
        <color rgb="FF000000"/>
        <rFont val="Calibri"/>
      </rPr>
      <t xml:space="preserve">, or </t>
    </r>
    <r>
      <rPr>
        <b/>
        <sz val="11"/>
        <color rgb="FF000000"/>
        <rFont val="Calibri"/>
      </rPr>
      <t>/etc/hosts.equiv</t>
    </r>
    <r>
      <rPr>
        <sz val="11"/>
        <color rgb="FF000000"/>
        <rFont val="Calibri"/>
      </rPr>
      <t>, along with successful public key client host authentication.</t>
    </r>
  </si>
  <si>
    <r>
      <rPr>
        <sz val="11"/>
        <color rgb="FF000000"/>
        <rFont val="Calibri"/>
      </rPr>
      <t xml:space="preserve">Run the following command to verify </t>
    </r>
    <r>
      <rPr>
        <b/>
        <sz val="11"/>
        <color rgb="FF000000"/>
        <rFont val="Calibri"/>
      </rPr>
      <t>HostbasedAuthentication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hostbasedauthentication</t>
    </r>
    <r>
      <rPr>
        <sz val="11"/>
        <color rgb="FF006096"/>
        <rFont val="Roboto Condensed"/>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hostbasedauthentication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</si>
  <si>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HostbasedAuthentication no</t>
    </r>
  </si>
  <si>
    <t>5.1.13</t>
  </si>
  <si>
    <r>
      <rPr>
        <sz val="11"/>
        <rFont val="Calibri"/>
      </rPr>
      <t>Ensure sshd IgnoreRhosts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</si>
  <si>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IgnoreRhosts</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IgnoreRhosts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</si>
  <si>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IgnoreRhosts</t>
    </r>
    <r>
      <rPr>
        <sz val="11"/>
        <color rgb="FF000000"/>
        <rFont val="Calibri"/>
      </rPr>
      <t xml:space="preserve"> parameter specifies that </t>
    </r>
    <r>
      <rPr>
        <b/>
        <sz val="11"/>
        <color rgb="FF000000"/>
        <rFont val="Calibri"/>
      </rPr>
      <t>.rhosts</t>
    </r>
    <r>
      <rPr>
        <sz val="11"/>
        <color rgb="FF000000"/>
        <rFont val="Calibri"/>
      </rPr>
      <t xml:space="preserve"> and </t>
    </r>
    <r>
      <rPr>
        <b/>
        <sz val="11"/>
        <color rgb="FF000000"/>
        <rFont val="Calibri"/>
      </rPr>
      <t>.shosts</t>
    </r>
    <r>
      <rPr>
        <sz val="11"/>
        <color rgb="FF000000"/>
        <rFont val="Calibri"/>
      </rPr>
      <t xml:space="preserve"> files will not be used in </t>
    </r>
    <r>
      <rPr>
        <b/>
        <sz val="11"/>
        <color rgb="FF000000"/>
        <rFont val="Calibri"/>
      </rPr>
      <t>RhostsRSAAuthentication</t>
    </r>
    <r>
      <rPr>
        <sz val="11"/>
        <color rgb="FF000000"/>
        <rFont val="Calibri"/>
      </rPr>
      <t xml:space="preserve"> or </t>
    </r>
    <r>
      <rPr>
        <b/>
        <sz val="11"/>
        <color rgb="FF000000"/>
        <rFont val="Calibri"/>
      </rPr>
      <t>HostbasedAuthentication</t>
    </r>
    <r>
      <rPr>
        <sz val="11"/>
        <color rgb="FF000000"/>
        <rFont val="Calibri"/>
      </rPr>
      <t>.</t>
    </r>
  </si>
  <si>
    <r>
      <rPr>
        <sz val="11"/>
        <color rgb="FF000000"/>
        <rFont val="Calibri"/>
      </rPr>
      <t xml:space="preserve">Run the following command to verify </t>
    </r>
    <r>
      <rPr>
        <b/>
        <sz val="11"/>
        <color rgb="FF000000"/>
        <rFont val="Calibri"/>
      </rPr>
      <t>IgnoreRhosts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ignorerhosts</t>
    </r>
    <r>
      <rPr>
        <sz val="11"/>
        <color rgb="FF006096"/>
        <rFont val="Roboto Condensed"/>
      </rPr>
      <t xml:space="preserve">
</t>
    </r>
    <r>
      <rPr>
        <sz val="11"/>
        <color rgb="FF006096"/>
        <rFont val="Roboto Condensed"/>
      </rPr>
      <t>ignorerhosts yes</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ignorerhosts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</si>
  <si>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IgnoreRhosts yes</t>
    </r>
  </si>
  <si>
    <t>5.1.14</t>
  </si>
  <si>
    <r>
      <rPr>
        <sz val="11"/>
        <rFont val="Calibri"/>
      </rPr>
      <t>Ensure sshd LoginGraceTime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</si>
  <si>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LoginGraceTime</t>
    </r>
    <r>
      <rPr>
        <sz val="11"/>
        <color rgb="FF000000"/>
        <rFont val="Calibri"/>
      </rPr>
      <t xml:space="preserve"> parameter to </t>
    </r>
    <r>
      <rPr>
        <b/>
        <sz val="11"/>
        <color rgb="FF000000"/>
        <rFont val="Calibri"/>
      </rPr>
      <t>60</t>
    </r>
    <r>
      <rPr>
        <sz val="11"/>
        <color rgb="FF000000"/>
        <rFont val="Calibri"/>
      </rPr>
      <t xml:space="preserve"> seconds or less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LoginGraceTime 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</si>
  <si>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LoginGraceTime</t>
    </r>
    <r>
      <rPr>
        <sz val="11"/>
        <color rgb="FF000000"/>
        <rFont val="Calibri"/>
      </rPr>
      <t xml:space="preserve"> parameter specifies the time allowed for successful authentication to the SSH server. The longer the Grace period is the more open unauthenticated connections can exist. Like other session controls in this session the Grace Period should be limited to appropriate organizational limits to ensure the service is available for needed access.</t>
    </r>
  </si>
  <si>
    <r>
      <rPr>
        <sz val="11"/>
        <color rgb="FF000000"/>
        <rFont val="Calibri"/>
      </rPr>
      <t xml:space="preserve">Run the following command and verify that output </t>
    </r>
    <r>
      <rPr>
        <b/>
        <sz val="11"/>
        <color rgb="FF000000"/>
        <rFont val="Calibri"/>
      </rPr>
      <t>LoginGraceTime</t>
    </r>
    <r>
      <rPr>
        <sz val="11"/>
        <color rgb="FF000000"/>
        <rFont val="Calibri"/>
      </rPr>
      <t xml:space="preserve"> is between </t>
    </r>
    <r>
      <rPr>
        <b/>
        <sz val="11"/>
        <color rgb="FF000000"/>
        <rFont val="Calibri"/>
      </rPr>
      <t>1</t>
    </r>
    <r>
      <rPr>
        <sz val="11"/>
        <color rgb="FF000000"/>
        <rFont val="Calibri"/>
      </rPr>
      <t xml:space="preserve"> and </t>
    </r>
    <r>
      <rPr>
        <b/>
        <sz val="11"/>
        <color rgb="FF000000"/>
        <rFont val="Calibri"/>
      </rPr>
      <t>60</t>
    </r>
    <r>
      <rPr>
        <sz val="11"/>
        <color rgb="FF000000"/>
        <rFont val="Calibri"/>
      </rPr>
      <t xml:space="preserve"> seconds:</t>
    </r>
    <r>
      <rPr>
        <sz val="11"/>
        <color rgb="FF000000"/>
        <rFont val="Calibri"/>
      </rPr>
      <t xml:space="preserve">
</t>
    </r>
    <r>
      <rPr>
        <sz val="11"/>
        <color rgb="FF006096"/>
        <rFont val="Roboto Condensed"/>
      </rPr>
      <t># sshd -T | grep logingracetime</t>
    </r>
    <r>
      <rPr>
        <sz val="11"/>
        <color rgb="FF006096"/>
        <rFont val="Roboto Condensed"/>
      </rPr>
      <t xml:space="preserve">
</t>
    </r>
    <r>
      <rPr>
        <sz val="11"/>
        <color rgb="FF006096"/>
        <rFont val="Roboto Condensed"/>
      </rPr>
      <t>logingracetime 60</t>
    </r>
    <r>
      <rPr>
        <sz val="11"/>
        <color rgb="FF006096"/>
        <rFont val="Roboto Condensed"/>
      </rPr>
      <t xml:space="preserve">
</t>
    </r>
  </si>
  <si>
    <r>
      <rPr>
        <sz val="11"/>
        <color rgb="FF000000"/>
        <rFont val="Calibri"/>
      </rPr>
      <t>LoginGraceTime 120</t>
    </r>
  </si>
  <si>
    <t>5.1.15</t>
  </si>
  <si>
    <r>
      <rPr>
        <sz val="11"/>
        <rFont val="Calibri"/>
      </rPr>
      <t>Ensure sshd LogLevel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</si>
  <si>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LogLevel</t>
    </r>
    <r>
      <rPr>
        <sz val="11"/>
        <color rgb="FF000000"/>
        <rFont val="Calibri"/>
      </rPr>
      <t xml:space="preserve"> parameter to </t>
    </r>
    <r>
      <rPr>
        <b/>
        <sz val="11"/>
        <color rgb="FF000000"/>
        <rFont val="Calibri"/>
      </rPr>
      <t>VERBOSE</t>
    </r>
    <r>
      <rPr>
        <sz val="11"/>
        <color rgb="FF000000"/>
        <rFont val="Calibri"/>
      </rPr>
      <t xml:space="preserve"> or </t>
    </r>
    <r>
      <rPr>
        <b/>
        <sz val="11"/>
        <color rgb="FF000000"/>
        <rFont val="Calibri"/>
      </rPr>
      <t>INFO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</si>
  <si>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SSH provides several logging levels with varying amounts of verbosity. The </t>
    </r>
    <r>
      <rPr>
        <b/>
        <sz val="11"/>
        <color rgb="FF000000"/>
        <rFont val="Calibri"/>
      </rPr>
      <t>DEBUG</t>
    </r>
    <r>
      <rPr>
        <sz val="11"/>
        <color rgb="FF000000"/>
        <rFont val="Calibri"/>
      </rPr>
      <t xml:space="preserve"> options are specifically not recommended other than strictly for debugging SSH communications. These levels provide so much data that it is difficult to identify important security information, and may violate the privacy of users.</t>
    </r>
  </si>
  <si>
    <r>
      <rPr>
        <sz val="11"/>
        <color rgb="FF000000"/>
        <rFont val="Calibri"/>
      </rPr>
      <t xml:space="preserve">Run the following command and verify that output matches </t>
    </r>
    <r>
      <rPr>
        <b/>
        <sz val="11"/>
        <color rgb="FF000000"/>
        <rFont val="Calibri"/>
      </rPr>
      <t>loglevel VERBOSE</t>
    </r>
    <r>
      <rPr>
        <sz val="11"/>
        <color rgb="FF000000"/>
        <rFont val="Calibri"/>
      </rPr>
      <t xml:space="preserve"> or </t>
    </r>
    <r>
      <rPr>
        <b/>
        <sz val="11"/>
        <color rgb="FF000000"/>
        <rFont val="Calibri"/>
      </rPr>
      <t>loglevel INFO</t>
    </r>
    <r>
      <rPr>
        <sz val="11"/>
        <color rgb="FF000000"/>
        <rFont val="Calibri"/>
      </rPr>
      <t>:</t>
    </r>
    <r>
      <rPr>
        <sz val="11"/>
        <color rgb="FF000000"/>
        <rFont val="Calibri"/>
      </rPr>
      <t xml:space="preserve">
</t>
    </r>
    <r>
      <rPr>
        <sz val="11"/>
        <color rgb="FF006096"/>
        <rFont val="Roboto Condensed"/>
      </rPr>
      <t># sshd -T | grep loglevel</t>
    </r>
    <r>
      <rPr>
        <sz val="11"/>
        <color rgb="FF006096"/>
        <rFont val="Roboto Condensed"/>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loglevel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</si>
  <si>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LogLevel INFO</t>
    </r>
  </si>
  <si>
    <t>5.1.16</t>
  </si>
  <si>
    <r>
      <rPr>
        <sz val="11"/>
        <rFont val="Calibri"/>
      </rPr>
      <t>Ensure sshd MaxAuthTries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</si>
  <si>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MaxAuthTries</t>
    </r>
    <r>
      <rPr>
        <sz val="11"/>
        <color rgb="FF000000"/>
        <rFont val="Calibri"/>
      </rPr>
      <t xml:space="preserve"> parameter to </t>
    </r>
    <r>
      <rPr>
        <b/>
        <sz val="11"/>
        <color rgb="FF000000"/>
        <rFont val="Calibri"/>
      </rPr>
      <t>4</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</si>
  <si>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MaxAuthTries</t>
    </r>
    <r>
      <rPr>
        <sz val="11"/>
        <color rgb="FF000000"/>
        <rFont val="Calibri"/>
      </rPr>
      <t xml:space="preserve"> parameter specifies the maximum number of authentication attempts permitted per connection. When the login failure count reaches half the number, error messages will be written to the </t>
    </r>
    <r>
      <rPr>
        <b/>
        <sz val="11"/>
        <color rgb="FF000000"/>
        <rFont val="Calibri"/>
      </rPr>
      <t>syslog</t>
    </r>
    <r>
      <rPr>
        <sz val="11"/>
        <color rgb="FF000000"/>
        <rFont val="Calibri"/>
      </rPr>
      <t xml:space="preserve"> file detailing the login failure.</t>
    </r>
  </si>
  <si>
    <r>
      <rPr>
        <sz val="11"/>
        <color rgb="FF000000"/>
        <rFont val="Calibri"/>
      </rPr>
      <t xml:space="preserve">Run the following command and verify that </t>
    </r>
    <r>
      <rPr>
        <b/>
        <sz val="11"/>
        <color rgb="FF000000"/>
        <rFont val="Calibri"/>
      </rPr>
      <t>MaxAuthTries</t>
    </r>
    <r>
      <rPr>
        <sz val="11"/>
        <color rgb="FF000000"/>
        <rFont val="Calibri"/>
      </rPr>
      <t xml:space="preserve"> is </t>
    </r>
    <r>
      <rPr>
        <b/>
        <sz val="11"/>
        <color rgb="FF000000"/>
        <rFont val="Calibri"/>
      </rPr>
      <t>4</t>
    </r>
    <r>
      <rPr>
        <sz val="11"/>
        <color rgb="FF000000"/>
        <rFont val="Calibri"/>
      </rPr>
      <t xml:space="preserve"> or less:</t>
    </r>
    <r>
      <rPr>
        <sz val="11"/>
        <color rgb="FF000000"/>
        <rFont val="Calibri"/>
      </rPr>
      <t xml:space="preserve">
</t>
    </r>
    <r>
      <rPr>
        <sz val="11"/>
        <color rgb="FF006096"/>
        <rFont val="Roboto Condensed"/>
      </rPr>
      <t># sshd -T | grep maxauthtries</t>
    </r>
    <r>
      <rPr>
        <sz val="11"/>
        <color rgb="FF006096"/>
        <rFont val="Roboto Condensed"/>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maxauthtries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</si>
  <si>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MaxAuthTries 6</t>
    </r>
  </si>
  <si>
    <t>5.1.17</t>
  </si>
  <si>
    <r>
      <rPr>
        <sz val="11"/>
        <rFont val="Calibri"/>
      </rPr>
      <t>Ensure sshd MaxStartups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</si>
  <si>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MaxStartups</t>
    </r>
    <r>
      <rPr>
        <sz val="11"/>
        <color rgb="FF000000"/>
        <rFont val="Calibri"/>
      </rPr>
      <t xml:space="preserve"> parameter to </t>
    </r>
    <r>
      <rPr>
        <b/>
        <sz val="11"/>
        <color rgb="FF000000"/>
        <rFont val="Calibri"/>
      </rPr>
      <t>10:30:60</t>
    </r>
    <r>
      <rPr>
        <sz val="11"/>
        <color rgb="FF000000"/>
        <rFont val="Calibri"/>
      </rPr>
      <t xml:space="preserve"> or more restrictive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MaxStartups 10:30:60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</si>
  <si>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MaxStartups</t>
    </r>
    <r>
      <rPr>
        <sz val="11"/>
        <color rgb="FF000000"/>
        <rFont val="Calibri"/>
      </rPr>
      <t xml:space="preserve"> parameter specifies the maximum number of concurrent unauthenticated connections to the SSH daemon.</t>
    </r>
  </si>
  <si>
    <r>
      <rPr>
        <sz val="11"/>
        <color rgb="FF000000"/>
        <rFont val="Calibri"/>
      </rPr>
      <t xml:space="preserve">Run the following command to verify </t>
    </r>
    <r>
      <rPr>
        <b/>
        <sz val="11"/>
        <color rgb="FF000000"/>
        <rFont val="Calibri"/>
      </rPr>
      <t>MaxStartups</t>
    </r>
    <r>
      <rPr>
        <sz val="11"/>
        <color rgb="FF000000"/>
        <rFont val="Calibri"/>
      </rPr>
      <t xml:space="preserve"> is </t>
    </r>
    <r>
      <rPr>
        <b/>
        <sz val="11"/>
        <color rgb="FF000000"/>
        <rFont val="Calibri"/>
      </rPr>
      <t>10:30:60</t>
    </r>
    <r>
      <rPr>
        <sz val="11"/>
        <color rgb="FF000000"/>
        <rFont val="Calibri"/>
      </rPr>
      <t xml:space="preserve"> or more restrictive:</t>
    </r>
    <r>
      <rPr>
        <sz val="11"/>
        <color rgb="FF000000"/>
        <rFont val="Calibri"/>
      </rPr>
      <t xml:space="preserve">
</t>
    </r>
    <r>
      <rPr>
        <sz val="11"/>
        <color rgb="FF006096"/>
        <rFont val="Roboto Condensed"/>
      </rPr>
      <t># sshd -T | awk '$1 ~ /^\s*maxstartups/{split($2, a, ":");{if(a[1] &gt; 10 || a[2] &gt; 30 || a[3] &gt; 60) print $0}}'</t>
    </r>
    <r>
      <rPr>
        <sz val="11"/>
        <color rgb="FF006096"/>
        <rFont val="Roboto Condensed"/>
      </rPr>
      <t xml:space="preserve">
</t>
    </r>
    <r>
      <rPr>
        <sz val="11"/>
        <color rgb="FF000000"/>
        <rFont val="Calibri"/>
      </rPr>
      <t>Nothing should be returned</t>
    </r>
  </si>
  <si>
    <r>
      <rPr>
        <sz val="11"/>
        <color rgb="FF000000"/>
        <rFont val="Calibri"/>
      </rPr>
      <t>MaxStartups 10:30:100</t>
    </r>
  </si>
  <si>
    <t>5.1.18</t>
  </si>
  <si>
    <r>
      <rPr>
        <sz val="11"/>
        <rFont val="Calibri"/>
      </rPr>
      <t>Ensure sshd MaxSessions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</si>
  <si>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MaxSessions</t>
    </r>
    <r>
      <rPr>
        <sz val="11"/>
        <color rgb="FF000000"/>
        <rFont val="Calibri"/>
      </rPr>
      <t xml:space="preserve"> parameter to </t>
    </r>
    <r>
      <rPr>
        <b/>
        <sz val="11"/>
        <color rgb="FF000000"/>
        <rFont val="Calibri"/>
      </rPr>
      <t>10</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MaxSessions 10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</si>
  <si>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MaxSessions</t>
    </r>
    <r>
      <rPr>
        <sz val="11"/>
        <color rgb="FF000000"/>
        <rFont val="Calibri"/>
      </rPr>
      <t xml:space="preserve"> parameter specifies the maximum number of open sessions permitted from a given connection.</t>
    </r>
  </si>
  <si>
    <r>
      <rPr>
        <sz val="11"/>
        <color rgb="FF000000"/>
        <rFont val="Calibri"/>
      </rPr>
      <t xml:space="preserve">Run the following command and verify that </t>
    </r>
    <r>
      <rPr>
        <b/>
        <sz val="11"/>
        <color rgb="FF000000"/>
        <rFont val="Calibri"/>
      </rPr>
      <t>MaxSessions</t>
    </r>
    <r>
      <rPr>
        <sz val="11"/>
        <color rgb="FF000000"/>
        <rFont val="Calibri"/>
      </rPr>
      <t xml:space="preserve"> is </t>
    </r>
    <r>
      <rPr>
        <b/>
        <sz val="11"/>
        <color rgb="FF000000"/>
        <rFont val="Calibri"/>
      </rPr>
      <t>10</t>
    </r>
    <r>
      <rPr>
        <sz val="11"/>
        <color rgb="FF000000"/>
        <rFont val="Calibri"/>
      </rPr>
      <t xml:space="preserve"> or less:</t>
    </r>
    <r>
      <rPr>
        <sz val="11"/>
        <color rgb="FF000000"/>
        <rFont val="Calibri"/>
      </rPr>
      <t xml:space="preserve">
</t>
    </r>
    <r>
      <rPr>
        <sz val="11"/>
        <color rgb="FF006096"/>
        <rFont val="Roboto Condensed"/>
      </rPr>
      <t># sshd -T | grep -i maxsessions</t>
    </r>
    <r>
      <rPr>
        <sz val="11"/>
        <color rgb="FF006096"/>
        <rFont val="Roboto Condensed"/>
      </rPr>
      <t xml:space="preserve">
</t>
    </r>
    <r>
      <rPr>
        <sz val="11"/>
        <color rgb="FF006096"/>
        <rFont val="Roboto Condensed"/>
      </rPr>
      <t>maxsessions 10</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grep -Psi -- '^\h*MaxSessions\h+\"?(1[1-9]|[2-9][0-9]|[1-9][0-9][0-9]+)\b' /etc/ssh/sshd_config /etc/ssh/sshd_config.d/*.conf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maxsessions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</si>
  <si>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MaxSessions 10</t>
    </r>
  </si>
  <si>
    <t>5.1.19</t>
  </si>
  <si>
    <r>
      <rPr>
        <sz val="11"/>
        <rFont val="Calibri"/>
      </rPr>
      <t>Ensure sshd PermitEmptyPasswords is disabled</t>
    </r>
  </si>
  <si>
    <r>
      <rPr>
        <sz val="11"/>
        <color rgb="FF000000"/>
        <rFont val="Calibri"/>
      </rPr>
      <t xml:space="preserve">Edit </t>
    </r>
    <r>
      <rPr>
        <b/>
        <sz val="11"/>
        <color rgb="FF000000"/>
        <rFont val="Calibri"/>
      </rPr>
      <t>/etc/ssh/sshd_config</t>
    </r>
    <r>
      <rPr>
        <sz val="11"/>
        <color rgb="FF000000"/>
        <rFont val="Calibri"/>
      </rPr>
      <t xml:space="preserve"> and set the </t>
    </r>
    <r>
      <rPr>
        <b/>
        <sz val="11"/>
        <color rgb="FF000000"/>
        <rFont val="Calibri"/>
      </rPr>
      <t>PermitEmptyPasswords</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</si>
  <si>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PermitEmptyPasswords</t>
    </r>
    <r>
      <rPr>
        <sz val="11"/>
        <color rgb="FF000000"/>
        <rFont val="Calibri"/>
      </rPr>
      <t xml:space="preserve"> parameter specifies if the SSH server allows login to accounts with empty password strings.</t>
    </r>
  </si>
  <si>
    <r>
      <rPr>
        <sz val="11"/>
        <color rgb="FF000000"/>
        <rFont val="Calibri"/>
      </rPr>
      <t xml:space="preserve">Run the following command to verify </t>
    </r>
    <r>
      <rPr>
        <b/>
        <sz val="11"/>
        <color rgb="FF000000"/>
        <rFont val="Calibri"/>
      </rPr>
      <t>PermitEmptyPasswords</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permitemptypasswords</t>
    </r>
    <r>
      <rPr>
        <sz val="11"/>
        <color rgb="FF006096"/>
        <rFont val="Roboto Condensed"/>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permitemptypasswords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</si>
  <si>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PermitEmptyPasswords no</t>
    </r>
  </si>
  <si>
    <t>5.1.20</t>
  </si>
  <si>
    <r>
      <rPr>
        <sz val="11"/>
        <rFont val="Calibri"/>
      </rPr>
      <t>Ensure sshd PermitRootLogin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</si>
  <si>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PermitRootLogin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</si>
  <si>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PermitRootLogin</t>
    </r>
    <r>
      <rPr>
        <sz val="11"/>
        <color rgb="FF000000"/>
        <rFont val="Calibri"/>
      </rPr>
      <t xml:space="preserve"> parameter specifies if the root user can log in using SSH. The default is </t>
    </r>
    <r>
      <rPr>
        <b/>
        <sz val="11"/>
        <color rgb="FF000000"/>
        <rFont val="Calibri"/>
      </rPr>
      <t>prohibit-password</t>
    </r>
    <r>
      <rPr>
        <sz val="11"/>
        <color rgb="FF000000"/>
        <rFont val="Calibri"/>
      </rPr>
      <t>.</t>
    </r>
  </si>
  <si>
    <r>
      <rPr>
        <sz val="11"/>
        <color rgb="FF000000"/>
        <rFont val="Calibri"/>
      </rPr>
      <t xml:space="preserve">Run the following command to verify </t>
    </r>
    <r>
      <rPr>
        <b/>
        <sz val="11"/>
        <color rgb="FF000000"/>
        <rFont val="Calibri"/>
      </rPr>
      <t>PermitRootLogin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permitrootlogin</t>
    </r>
    <r>
      <rPr>
        <sz val="11"/>
        <color rgb="FF006096"/>
        <rFont val="Roboto Condensed"/>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permitrootlogin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</si>
  <si>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PermitRootLogin without-password</t>
    </r>
  </si>
  <si>
    <t>5.1.21</t>
  </si>
  <si>
    <r>
      <rPr>
        <sz val="11"/>
        <rFont val="Calibri"/>
      </rPr>
      <t>Ensure sshd PermitUserEnvironment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</si>
  <si>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PermitUserEnvironment</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PermitUserEnvironment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</si>
  <si>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PermitUserEnvironment</t>
    </r>
    <r>
      <rPr>
        <sz val="11"/>
        <color rgb="FF000000"/>
        <rFont val="Calibri"/>
      </rPr>
      <t xml:space="preserve"> option allows users to present environment options to the SSH daemon.</t>
    </r>
  </si>
  <si>
    <r>
      <rPr>
        <sz val="11"/>
        <color rgb="FF000000"/>
        <rFont val="Calibri"/>
      </rPr>
      <t xml:space="preserve">Run the following command to verify </t>
    </r>
    <r>
      <rPr>
        <b/>
        <sz val="11"/>
        <color rgb="FF000000"/>
        <rFont val="Calibri"/>
      </rPr>
      <t>PermitUserEnviroment</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permituserenvironment</t>
    </r>
    <r>
      <rPr>
        <sz val="11"/>
        <color rgb="FF006096"/>
        <rFont val="Roboto Condensed"/>
      </rPr>
      <t xml:space="preserve">
</t>
    </r>
    <r>
      <rPr>
        <sz val="11"/>
        <color rgb="FF006096"/>
        <rFont val="Roboto Condensed"/>
      </rPr>
      <t>permituserenvironment no</t>
    </r>
    <r>
      <rPr>
        <sz val="11"/>
        <color rgb="FF006096"/>
        <rFont val="Roboto Condensed"/>
      </rPr>
      <t xml:space="preserve">
</t>
    </r>
  </si>
  <si>
    <r>
      <rPr>
        <sz val="11"/>
        <color rgb="FF000000"/>
        <rFont val="Calibri"/>
      </rPr>
      <t>PermitUserEnvironment no</t>
    </r>
  </si>
  <si>
    <t>5.1.22</t>
  </si>
  <si>
    <r>
      <rPr>
        <sz val="11"/>
        <rFont val="Calibri"/>
      </rPr>
      <t>Ensure sshd UsePAM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</si>
  <si>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UsePAM</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UsePAM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</si>
  <si>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UsePAM</t>
    </r>
    <r>
      <rPr>
        <sz val="11"/>
        <color rgb="FF000000"/>
        <rFont val="Calibri"/>
      </rPr>
      <t xml:space="preserve"> directive enables the Pluggable Authentication Module (PAM) interface. If set to </t>
    </r>
    <r>
      <rPr>
        <b/>
        <sz val="11"/>
        <color rgb="FF000000"/>
        <rFont val="Calibri"/>
      </rPr>
      <t>yes</t>
    </r>
    <r>
      <rPr>
        <sz val="11"/>
        <color rgb="FF000000"/>
        <rFont val="Calibri"/>
      </rPr>
      <t xml:space="preserve"> this will enable PAM authentication using </t>
    </r>
    <r>
      <rPr>
        <b/>
        <sz val="11"/>
        <color rgb="FF000000"/>
        <rFont val="Calibri"/>
      </rPr>
      <t>ChallengeResponseAuthentication</t>
    </r>
    <r>
      <rPr>
        <sz val="11"/>
        <color rgb="FF000000"/>
        <rFont val="Calibri"/>
      </rPr>
      <t xml:space="preserve"> and </t>
    </r>
    <r>
      <rPr>
        <b/>
        <sz val="11"/>
        <color rgb="FF000000"/>
        <rFont val="Calibri"/>
      </rPr>
      <t>PasswordAuthentication</t>
    </r>
    <r>
      <rPr>
        <sz val="11"/>
        <color rgb="FF000000"/>
        <rFont val="Calibri"/>
      </rPr>
      <t xml:space="preserve"> directives in addition to PAM account and session module processing for all authentication types.</t>
    </r>
  </si>
  <si>
    <r>
      <rPr>
        <sz val="11"/>
        <color rgb="FF000000"/>
        <rFont val="Calibri"/>
      </rPr>
      <t xml:space="preserve">Run the following command to verify </t>
    </r>
    <r>
      <rPr>
        <b/>
        <sz val="11"/>
        <color rgb="FF000000"/>
        <rFont val="Calibri"/>
      </rPr>
      <t>UsePAM</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 usepam</t>
    </r>
    <r>
      <rPr>
        <sz val="11"/>
        <color rgb="FF006096"/>
        <rFont val="Roboto Condensed"/>
      </rPr>
      <t xml:space="preserve">
</t>
    </r>
    <r>
      <rPr>
        <sz val="11"/>
        <color rgb="FF006096"/>
        <rFont val="Roboto Condensed"/>
      </rPr>
      <t>usepam yes</t>
    </r>
    <r>
      <rPr>
        <sz val="11"/>
        <color rgb="FF006096"/>
        <rFont val="Roboto Condensed"/>
      </rPr>
      <t xml:space="preserve">
</t>
    </r>
  </si>
  <si>
    <r>
      <rPr>
        <sz val="11"/>
        <color rgb="FF000000"/>
        <rFont val="Calibri"/>
      </rPr>
      <t>UsePAM yes</t>
    </r>
  </si>
  <si>
    <t>Configure privilege escalation</t>
  </si>
  <si>
    <t>5.2.1</t>
  </si>
  <si>
    <r>
      <rPr>
        <sz val="11"/>
        <rFont val="Calibri"/>
      </rPr>
      <t>Ensure sudo is installed</t>
    </r>
  </si>
  <si>
    <r>
      <rPr>
        <sz val="11"/>
        <color rgb="FF000000"/>
        <rFont val="Calibri"/>
      </rPr>
      <t>Run the following command to install sudo</t>
    </r>
    <r>
      <rPr>
        <sz val="11"/>
        <color rgb="FF000000"/>
        <rFont val="Calibri"/>
      </rPr>
      <t xml:space="preserve">
</t>
    </r>
    <r>
      <rPr>
        <sz val="11"/>
        <color rgb="FF006096"/>
        <rFont val="Roboto Condensed"/>
      </rPr>
      <t># dnf install sudo</t>
    </r>
    <r>
      <rPr>
        <sz val="11"/>
        <color rgb="FF006096"/>
        <rFont val="Roboto Condensed"/>
      </rPr>
      <t xml:space="preserve">
</t>
    </r>
  </si>
  <si>
    <r>
      <rPr>
        <b/>
        <sz val="11"/>
        <color rgb="FF000000"/>
        <rFont val="Calibri"/>
      </rPr>
      <t>sudo</t>
    </r>
    <r>
      <rPr>
        <sz val="11"/>
        <color rgb="FF000000"/>
        <rFont val="Calibri"/>
      </rPr>
      <t xml:space="preserve"> allows a permitted user to execute a command as the superuser or another user, as specified by the security policy.  The invoking user's real (not effective) user ID is used to determine the user name with which to query the security policy.</t>
    </r>
  </si>
  <si>
    <r>
      <rPr>
        <sz val="11"/>
        <color rgb="FF000000"/>
        <rFont val="Calibri"/>
      </rPr>
      <t xml:space="preserve">Verify that </t>
    </r>
    <r>
      <rPr>
        <b/>
        <sz val="11"/>
        <color rgb="FF000000"/>
        <rFont val="Calibri"/>
      </rPr>
      <t>sudo</t>
    </r>
    <r>
      <rPr>
        <sz val="11"/>
        <color rgb="FF000000"/>
        <rFont val="Calibri"/>
      </rPr>
      <t xml:space="preserve"> is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dnf list sudo</t>
    </r>
    <r>
      <rPr>
        <sz val="11"/>
        <color rgb="FF006096"/>
        <rFont val="Roboto Condensed"/>
      </rPr>
      <t xml:space="preserve">
</t>
    </r>
    <r>
      <rPr>
        <sz val="11"/>
        <color rgb="FF006096"/>
        <rFont val="Roboto Condensed"/>
      </rPr>
      <t>Installed Packages</t>
    </r>
    <r>
      <rPr>
        <sz val="11"/>
        <color rgb="FF006096"/>
        <rFont val="Roboto Condensed"/>
      </rPr>
      <t xml:space="preserve">
</t>
    </r>
    <r>
      <rPr>
        <sz val="11"/>
        <color rgb="FF006096"/>
        <rFont val="Roboto Condensed"/>
      </rPr>
      <t>sudo.x86_64            &lt;VERSION&gt;        @anaconda</t>
    </r>
    <r>
      <rPr>
        <sz val="11"/>
        <color rgb="FF006096"/>
        <rFont val="Roboto Condensed"/>
      </rPr>
      <t xml:space="preserve">
</t>
    </r>
    <r>
      <rPr>
        <sz val="11"/>
        <color rgb="FF006096"/>
        <rFont val="Roboto Condensed"/>
      </rPr>
      <t>Available Packages</t>
    </r>
    <r>
      <rPr>
        <sz val="11"/>
        <color rgb="FF006096"/>
        <rFont val="Roboto Condensed"/>
      </rPr>
      <t xml:space="preserve">
</t>
    </r>
    <r>
      <rPr>
        <sz val="11"/>
        <color rgb="FF006096"/>
        <rFont val="Roboto Condensed"/>
      </rPr>
      <t>sudo.x86_64            &lt;VERSION&gt;        updates</t>
    </r>
    <r>
      <rPr>
        <sz val="11"/>
        <color rgb="FF006096"/>
        <rFont val="Roboto Condensed"/>
      </rPr>
      <t xml:space="preserve">
</t>
    </r>
  </si>
  <si>
    <t>5.2.2</t>
  </si>
  <si>
    <r>
      <rPr>
        <sz val="11"/>
        <rFont val="Calibri"/>
      </rPr>
      <t>Ensure sudo commands use pty</t>
    </r>
  </si>
  <si>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use_pty</t>
    </r>
    <r>
      <rPr>
        <sz val="11"/>
        <color rgb="FF006096"/>
        <rFont val="Roboto Condensed"/>
      </rPr>
      <t xml:space="preserve">
</t>
    </r>
    <r>
      <rPr>
        <sz val="11"/>
        <color rgb="FF000000"/>
        <rFont val="Calibri"/>
      </rPr>
      <t xml:space="preserve">
</t>
    </r>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and any files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remove any occurrence of </t>
    </r>
    <r>
      <rPr>
        <b/>
        <sz val="11"/>
        <color rgb="FF000000"/>
        <rFont val="Calibri"/>
      </rPr>
      <t>!use_pty</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</si>
  <si>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b/>
        <sz val="11"/>
        <color rgb="FF000000"/>
        <rFont val="Calibri"/>
      </rPr>
      <t>sudo</t>
    </r>
    <r>
      <rPr>
        <sz val="11"/>
        <color rgb="FF000000"/>
        <rFont val="Calibri"/>
      </rPr>
      <t xml:space="preserve"> can be configured to run only from a pseudo terminal (</t>
    </r>
    <r>
      <rPr>
        <b/>
        <sz val="11"/>
        <color rgb="FF000000"/>
        <rFont val="Calibri"/>
      </rPr>
      <t>pseudo-pty</t>
    </r>
    <r>
      <rPr>
        <sz val="11"/>
        <color rgb="FF000000"/>
        <rFont val="Calibri"/>
      </rPr>
      <t>).</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</si>
  <si>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</si>
  <si>
    <r>
      <rPr>
        <sz val="11"/>
        <color rgb="FF000000"/>
        <rFont val="Calibri"/>
      </rPr>
      <t xml:space="preserve">Verify that </t>
    </r>
    <r>
      <rPr>
        <b/>
        <sz val="11"/>
        <color rgb="FF000000"/>
        <rFont val="Calibri"/>
      </rPr>
      <t>sudo</t>
    </r>
    <r>
      <rPr>
        <sz val="11"/>
        <color rgb="FF000000"/>
        <rFont val="Calibri"/>
      </rPr>
      <t xml:space="preserve"> can only run other commands from a pseudo terminal.</t>
    </r>
    <r>
      <rPr>
        <sz val="11"/>
        <color rgb="FF000000"/>
        <rFont val="Calibri"/>
      </rPr>
      <t xml:space="preserve">
</t>
    </r>
    <r>
      <rPr>
        <sz val="11"/>
        <color rgb="FF000000"/>
        <rFont val="Calibri"/>
      </rPr>
      <t xml:space="preserve">Run the following command to verify </t>
    </r>
    <r>
      <rPr>
        <b/>
        <sz val="11"/>
        <color rgb="FF000000"/>
        <rFont val="Calibri"/>
      </rPr>
      <t>Defaults use_pty</t>
    </r>
    <r>
      <rPr>
        <sz val="11"/>
        <color rgb="FF000000"/>
        <rFont val="Calibri"/>
      </rPr>
      <t xml:space="preserve"> is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/etc/sudoers:Defaults use_pty</t>
    </r>
    <r>
      <rPr>
        <sz val="11"/>
        <color rgb="FF006096"/>
        <rFont val="Roboto Condensed"/>
      </rPr>
      <t xml:space="preserve">
</t>
    </r>
    <r>
      <rPr>
        <sz val="11"/>
        <color rgb="FF000000"/>
        <rFont val="Calibri"/>
      </rPr>
      <t xml:space="preserve">
</t>
    </r>
    <r>
      <rPr>
        <sz val="11"/>
        <color rgb="FF000000"/>
        <rFont val="Calibri"/>
      </rPr>
      <t xml:space="preserve">Run the follow command to to verify </t>
    </r>
    <r>
      <rPr>
        <b/>
        <sz val="11"/>
        <color rgb="FF000000"/>
        <rFont val="Calibri"/>
      </rPr>
      <t>Defaults !use_pty</t>
    </r>
    <r>
      <rPr>
        <sz val="11"/>
        <color rgb="FF000000"/>
        <rFont val="Calibri"/>
      </rPr>
      <t xml:space="preserve"> is not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Nothing should be returned</t>
    </r>
  </si>
  <si>
    <t>5.2.3</t>
  </si>
  <si>
    <r>
      <rPr>
        <sz val="11"/>
        <rFont val="Calibri"/>
      </rPr>
      <t>Ensure sudo log file exists</t>
    </r>
  </si>
  <si>
    <r>
      <rPr>
        <sz val="11"/>
        <color rgb="FF000000"/>
        <rFont val="Calibri"/>
      </rPr>
      <t xml:space="preserve">Edit the file </t>
    </r>
    <r>
      <rPr>
        <b/>
        <sz val="11"/>
        <color rgb="FF000000"/>
        <rFont val="Calibri"/>
      </rPr>
      <t>/etc/sudoers</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logfile="&lt;PATH TO CUSTOM LOG FILE&gt;"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</si>
  <si>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sz val="11"/>
        <color rgb="FF000000"/>
        <rFont val="Calibri"/>
      </rPr>
      <t xml:space="preserve">The </t>
    </r>
    <r>
      <rPr>
        <b/>
        <sz val="11"/>
        <color rgb="FF000000"/>
        <rFont val="Calibri"/>
      </rPr>
      <t>Defaults logfile</t>
    </r>
    <r>
      <rPr>
        <sz val="11"/>
        <color rgb="FF000000"/>
        <rFont val="Calibri"/>
      </rPr>
      <t xml:space="preserve"> entry sets the path to the sudo log file. Setting a path turns on logging to a file; negating this option turns it off. By default, sudo logs via syslog.</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</si>
  <si>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r>
      <rPr>
        <sz val="11"/>
        <color rgb="FF000000"/>
        <rFont val="Calibri"/>
      </rPr>
      <t xml:space="preserve">
</t>
    </r>
    <r>
      <rPr>
        <sz val="11"/>
        <color rgb="FF000000"/>
        <rFont val="Calibri"/>
      </rPr>
      <t xml:space="preserve">Creation of additional log files can cause disk space exhaustion if not correctly managed. You should configure </t>
    </r>
    <r>
      <rPr>
        <b/>
        <sz val="11"/>
        <color rgb="FF000000"/>
        <rFont val="Calibri"/>
      </rPr>
      <t>logrotate</t>
    </r>
    <r>
      <rPr>
        <sz val="11"/>
        <color rgb="FF000000"/>
        <rFont val="Calibri"/>
      </rPr>
      <t xml:space="preserve"> to manage the sudo log in accordance with your local policy.</t>
    </r>
  </si>
  <si>
    <r>
      <rPr>
        <sz val="11"/>
        <color rgb="FF000000"/>
        <rFont val="Calibri"/>
      </rPr>
      <t>Run the following command to verify that sudo has a custom log file configured</t>
    </r>
    <r>
      <rPr>
        <sz val="11"/>
        <color rgb="FF000000"/>
        <rFont val="Calibri"/>
      </rPr>
      <t xml:space="preserve">
</t>
    </r>
    <r>
      <rPr>
        <sz val="11"/>
        <color rgb="FF006096"/>
        <rFont val="Roboto Condensed"/>
      </rPr>
      <t># grep -rPsi "^\h*Defaults\h+([^#]+,\h*)?logfile\h*=\h*(\"|\')?\H+(\"|\')?(,\h*\H+\h*)*\h*(#.*)?$" /etc/sudoers*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Defaults logfile="/var/log/sudo.log"</t>
    </r>
    <r>
      <rPr>
        <sz val="11"/>
        <color rgb="FF006096"/>
        <rFont val="Roboto Condensed"/>
      </rPr>
      <t xml:space="preserve">
</t>
    </r>
  </si>
  <si>
    <t>5.2.4</t>
  </si>
  <si>
    <r>
      <rPr>
        <sz val="11"/>
        <rFont val="Calibri"/>
      </rPr>
      <t>Ensure users must provide password for escalation</t>
    </r>
  </si>
  <si>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line with occurrences of </t>
    </r>
    <r>
      <rPr>
        <b/>
        <sz val="11"/>
        <color rgb="FF000000"/>
        <rFont val="Calibri"/>
      </rPr>
      <t>NOPASSWD</t>
    </r>
    <r>
      <rPr>
        <sz val="11"/>
        <color rgb="FF000000"/>
        <rFont val="Calibri"/>
      </rPr>
      <t xml:space="preserve"> tags in the file.</t>
    </r>
  </si>
  <si>
    <r>
      <rPr>
        <sz val="11"/>
        <color rgb="FF000000"/>
        <rFont val="Calibri"/>
      </rPr>
      <t>The operating system must be configured so that users must provide a password for privilege escalation.</t>
    </r>
  </si>
  <si>
    <r>
      <rPr>
        <sz val="11"/>
        <color rgb="FF000000"/>
        <rFont val="Calibri"/>
      </rPr>
      <t>This will prevent automated processes from being able to elevate privileges.</t>
    </r>
  </si>
  <si>
    <r>
      <rPr>
        <b/>
        <sz val="11"/>
        <color rgb="FF000000"/>
        <rFont val="Calibri"/>
      </rPr>
      <t>Note:</t>
    </r>
    <r>
      <rPr>
        <sz val="11"/>
        <color rgb="FF000000"/>
        <rFont val="Calibri"/>
      </rPr>
      <t xml:space="preserve"> If passwords are not being used for authentication, this is not applicable.</t>
    </r>
    <r>
      <rPr>
        <sz val="11"/>
        <color rgb="FF000000"/>
        <rFont val="Calibri"/>
      </rPr>
      <t xml:space="preserve">
</t>
    </r>
    <r>
      <rPr>
        <sz val="11"/>
        <color rgb="FF000000"/>
        <rFont val="Calibri"/>
      </rPr>
      <t>Verify the operating system requires users to supply a password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"^[^#].*NOPASSWD" /etc/sudoers*</t>
    </r>
    <r>
      <rPr>
        <sz val="11"/>
        <color rgb="FF006096"/>
        <rFont val="Roboto Condensed"/>
      </rPr>
      <t xml:space="preserve">
</t>
    </r>
    <r>
      <rPr>
        <sz val="11"/>
        <color rgb="FF000000"/>
        <rFont val="Calibri"/>
      </rPr>
      <t xml:space="preserve">
</t>
    </r>
    <r>
      <rPr>
        <sz val="11"/>
        <color rgb="FF000000"/>
        <rFont val="Calibri"/>
      </rPr>
      <t>If any line is found refer to the remediation procedure below.</t>
    </r>
  </si>
  <si>
    <t>5.2.5</t>
  </si>
  <si>
    <r>
      <rPr>
        <sz val="11"/>
        <rFont val="Calibri"/>
      </rPr>
      <t>Ensure re-authentication for privilege escalation is not disabled globally</t>
    </r>
  </si>
  <si>
    <r>
      <rPr>
        <sz val="11"/>
        <color rgb="FF000000"/>
        <rFont val="Calibri"/>
      </rPr>
      <t>Configure the operating system to require users to reauthenticate for privilege escalation.</t>
    </r>
    <r>
      <rPr>
        <sz val="11"/>
        <color rgb="FF000000"/>
        <rFont val="Calibri"/>
      </rPr>
      <t xml:space="preserve">
</t>
    </r>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occurrences of </t>
    </r>
    <r>
      <rPr>
        <b/>
        <sz val="11"/>
        <color rgb="FF000000"/>
        <rFont val="Calibri"/>
      </rPr>
      <t>!authenticate</t>
    </r>
    <r>
      <rPr>
        <sz val="11"/>
        <color rgb="FF000000"/>
        <rFont val="Calibri"/>
      </rPr>
      <t xml:space="preserve"> tags in the file(s).</t>
    </r>
  </si>
  <si>
    <r>
      <rPr>
        <sz val="11"/>
        <color rgb="FF000000"/>
        <rFont val="Calibri"/>
      </rPr>
      <t>The operating system must be configured so that users must re-authenticate for privilege escalation.</t>
    </r>
  </si>
  <si>
    <r>
      <rPr>
        <sz val="11"/>
        <color rgb="FF000000"/>
        <rFont val="Calibri"/>
      </rPr>
      <t>Verify the operating system requires users to re-authenticate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"^[^#].*\!authenticate" /etc/sudoers*</t>
    </r>
    <r>
      <rPr>
        <sz val="11"/>
        <color rgb="FF006096"/>
        <rFont val="Roboto Condensed"/>
      </rPr>
      <t xml:space="preserve">
</t>
    </r>
    <r>
      <rPr>
        <sz val="11"/>
        <color rgb="FF000000"/>
        <rFont val="Calibri"/>
      </rPr>
      <t xml:space="preserve">
</t>
    </r>
    <r>
      <rPr>
        <sz val="11"/>
        <color rgb="FF000000"/>
        <rFont val="Calibri"/>
      </rPr>
      <t xml:space="preserve">If any line is found with a </t>
    </r>
    <r>
      <rPr>
        <b/>
        <sz val="11"/>
        <color rgb="FF000000"/>
        <rFont val="Calibri"/>
      </rPr>
      <t>!authenticate</t>
    </r>
    <r>
      <rPr>
        <sz val="11"/>
        <color rgb="FF000000"/>
        <rFont val="Calibri"/>
      </rPr>
      <t xml:space="preserve"> tag, refer to the remediation procedure below.</t>
    </r>
  </si>
  <si>
    <t>5.2.6</t>
  </si>
  <si>
    <r>
      <rPr>
        <sz val="11"/>
        <rFont val="Calibri"/>
      </rPr>
      <t>Ensure sudo authentication timeout is configured correctly</t>
    </r>
  </si>
  <si>
    <r>
      <rPr>
        <sz val="11"/>
        <color rgb="FF000000"/>
        <rFont val="Calibri"/>
      </rPr>
      <t xml:space="preserve">If the currently configured timeout is larger than 15 minutes, edit the file listed in the audit section with </t>
    </r>
    <r>
      <rPr>
        <b/>
        <sz val="11"/>
        <color rgb="FF000000"/>
        <rFont val="Calibri"/>
      </rPr>
      <t>visudo -f &lt;PATH TO FILE&gt;</t>
    </r>
    <r>
      <rPr>
        <sz val="11"/>
        <color rgb="FF000000"/>
        <rFont val="Calibri"/>
      </rPr>
      <t xml:space="preserve"> and modify the entry </t>
    </r>
    <r>
      <rPr>
        <b/>
        <sz val="11"/>
        <color rgb="FF000000"/>
        <rFont val="Calibri"/>
      </rPr>
      <t>timestamp_timeout=</t>
    </r>
    <r>
      <rPr>
        <sz val="11"/>
        <color rgb="FF000000"/>
        <rFont val="Calibri"/>
      </rPr>
      <t xml:space="preserve"> to 15 minutes or less as per your site policy. The value is in minutes. This particular entry may appear on its own, or on the same line as </t>
    </r>
    <r>
      <rPr>
        <b/>
        <sz val="11"/>
        <color rgb="FF000000"/>
        <rFont val="Calibri"/>
      </rPr>
      <t>env_reset</t>
    </r>
    <r>
      <rPr>
        <sz val="11"/>
        <color rgb="FF000000"/>
        <rFont val="Calibri"/>
      </rPr>
      <t>. See the following two examples:</t>
    </r>
    <r>
      <rPr>
        <sz val="11"/>
        <color rgb="FF000000"/>
        <rFont val="Calibri"/>
      </rPr>
      <t xml:space="preserve">
</t>
    </r>
    <r>
      <rPr>
        <sz val="11"/>
        <color rgb="FF006096"/>
        <rFont val="Roboto Condensed"/>
      </rPr>
      <t>Defaults    env_reset, timestamp_timeout=15</t>
    </r>
    <r>
      <rPr>
        <sz val="11"/>
        <color rgb="FF006096"/>
        <rFont val="Roboto Condensed"/>
      </rPr>
      <t xml:space="preserve">
</t>
    </r>
    <r>
      <rPr>
        <sz val="11"/>
        <color rgb="FF000000"/>
        <rFont val="Calibri"/>
      </rPr>
      <t xml:space="preserve">
</t>
    </r>
    <r>
      <rPr>
        <sz val="11"/>
        <color rgb="FF006096"/>
        <rFont val="Roboto Condensed"/>
      </rPr>
      <t>Defaults    timestamp_timeout=15</t>
    </r>
    <r>
      <rPr>
        <sz val="11"/>
        <color rgb="FF006096"/>
        <rFont val="Roboto Condensed"/>
      </rPr>
      <t xml:space="preserve">
</t>
    </r>
    <r>
      <rPr>
        <sz val="11"/>
        <color rgb="FF006096"/>
        <rFont val="Roboto Condensed"/>
      </rPr>
      <t>Defaults    env_reset</t>
    </r>
    <r>
      <rPr>
        <sz val="11"/>
        <color rgb="FF006096"/>
        <rFont val="Roboto Condensed"/>
      </rPr>
      <t xml:space="preserve">
</t>
    </r>
  </si>
  <si>
    <r>
      <rPr>
        <b/>
        <sz val="11"/>
        <color rgb="FF000000"/>
        <rFont val="Calibri"/>
      </rPr>
      <t>sudo</t>
    </r>
    <r>
      <rPr>
        <sz val="11"/>
        <color rgb="FF000000"/>
        <rFont val="Calibri"/>
      </rPr>
      <t xml:space="preserve"> caches used credentials for a default of 5 minutes. This is for ease of use when there are multiple administrative tasks to perform. The timeout can be modified to suit local security policies.</t>
    </r>
  </si>
  <si>
    <r>
      <rPr>
        <sz val="11"/>
        <color rgb="FF000000"/>
        <rFont val="Calibri"/>
      </rPr>
      <t>Ensure that the caching timeout is no more than 15 minutes.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grep -roP "timestamp_timeout=\K[0-9]*" /etc/sudoers*</t>
    </r>
    <r>
      <rPr>
        <sz val="11"/>
        <color rgb="FF006096"/>
        <rFont val="Roboto Condensed"/>
      </rPr>
      <t xml:space="preserve">
</t>
    </r>
    <r>
      <rPr>
        <sz val="11"/>
        <color rgb="FF000000"/>
        <rFont val="Calibri"/>
      </rPr>
      <t xml:space="preserve">
</t>
    </r>
    <r>
      <rPr>
        <sz val="11"/>
        <color rgb="FF000000"/>
        <rFont val="Calibri"/>
      </rPr>
      <t xml:space="preserve">If there is no </t>
    </r>
    <r>
      <rPr>
        <b/>
        <sz val="11"/>
        <color rgb="FF000000"/>
        <rFont val="Calibri"/>
      </rPr>
      <t>timestamp_timeout</t>
    </r>
    <r>
      <rPr>
        <sz val="11"/>
        <color rgb="FF000000"/>
        <rFont val="Calibri"/>
      </rPr>
      <t xml:space="preserve"> configured in </t>
    </r>
    <r>
      <rPr>
        <b/>
        <sz val="11"/>
        <color rgb="FF000000"/>
        <rFont val="Calibri"/>
      </rPr>
      <t>/etc/sudoers*</t>
    </r>
    <r>
      <rPr>
        <sz val="11"/>
        <color rgb="FF000000"/>
        <rFont val="Calibri"/>
      </rPr>
      <t xml:space="preserve"> then the default is 5 minutes. This default can be checked with:</t>
    </r>
    <r>
      <rPr>
        <sz val="11"/>
        <color rgb="FF000000"/>
        <rFont val="Calibri"/>
      </rPr>
      <t xml:space="preserve">
</t>
    </r>
    <r>
      <rPr>
        <sz val="11"/>
        <color rgb="FF006096"/>
        <rFont val="Roboto Condensed"/>
      </rPr>
      <t># sudo -V | grep "Authentication timestamp timeout:"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-1</t>
    </r>
    <r>
      <rPr>
        <sz val="11"/>
        <color rgb="FF000000"/>
        <rFont val="Calibri"/>
      </rPr>
      <t xml:space="preserve"> means that the timeout is disabled. Depending on the configuration of the </t>
    </r>
    <r>
      <rPr>
        <b/>
        <sz val="11"/>
        <color rgb="FF000000"/>
        <rFont val="Calibri"/>
      </rPr>
      <t>timestamp_type</t>
    </r>
    <r>
      <rPr>
        <sz val="11"/>
        <color rgb="FF000000"/>
        <rFont val="Calibri"/>
      </rPr>
      <t>, this could mean for all terminals / processes of that user and not just that one single terminal session.</t>
    </r>
  </si>
  <si>
    <t>5.2.7</t>
  </si>
  <si>
    <r>
      <rPr>
        <sz val="11"/>
        <rFont val="Calibri"/>
      </rPr>
      <t>Ensure access to the su command is restricted</t>
    </r>
  </si>
  <si>
    <r>
      <rPr>
        <sz val="11"/>
        <color rgb="FF000000"/>
        <rFont val="Calibri"/>
      </rPr>
      <t xml:space="preserve">Create an empty group that will be specified for use of the </t>
    </r>
    <r>
      <rPr>
        <b/>
        <sz val="11"/>
        <color rgb="FF000000"/>
        <rFont val="Calibri"/>
      </rPr>
      <t>su</t>
    </r>
    <r>
      <rPr>
        <sz val="11"/>
        <color rgb="FF000000"/>
        <rFont val="Calibri"/>
      </rPr>
      <t xml:space="preserve"> command.  The group should be named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groupadd sugroup</t>
    </r>
    <r>
      <rPr>
        <sz val="11"/>
        <color rgb="FF006096"/>
        <rFont val="Roboto Condensed"/>
      </rPr>
      <t xml:space="preserve">
</t>
    </r>
    <r>
      <rPr>
        <sz val="11"/>
        <color rgb="FF000000"/>
        <rFont val="Calibri"/>
      </rPr>
      <t xml:space="preserve">
</t>
    </r>
    <r>
      <rPr>
        <sz val="11"/>
        <color rgb="FF000000"/>
        <rFont val="Calibri"/>
      </rPr>
      <t xml:space="preserve">Add the following line to the </t>
    </r>
    <r>
      <rPr>
        <b/>
        <sz val="11"/>
        <color rgb="FF000000"/>
        <rFont val="Calibri"/>
      </rPr>
      <t>/etc/pam.d/su</t>
    </r>
    <r>
      <rPr>
        <sz val="11"/>
        <color rgb="FF000000"/>
        <rFont val="Calibri"/>
      </rPr>
      <t xml:space="preserve"> file, specifying the empty group:</t>
    </r>
    <r>
      <rPr>
        <sz val="11"/>
        <color rgb="FF000000"/>
        <rFont val="Calibri"/>
      </rPr>
      <t xml:space="preserve">
</t>
    </r>
    <r>
      <rPr>
        <sz val="11"/>
        <color rgb="FF006096"/>
        <rFont val="Roboto Condensed"/>
      </rPr>
      <t>auth required pam_wheel.so use_uid group=sugroup</t>
    </r>
    <r>
      <rPr>
        <sz val="11"/>
        <color rgb="FF006096"/>
        <rFont val="Roboto Condensed"/>
      </rPr>
      <t xml:space="preserve">
</t>
    </r>
  </si>
  <si>
    <r>
      <rPr>
        <sz val="11"/>
        <color rgb="FF000000"/>
        <rFont val="Calibri"/>
      </rPr>
      <t xml:space="preserve">The </t>
    </r>
    <r>
      <rPr>
        <b/>
        <sz val="11"/>
        <color rgb="FF000000"/>
        <rFont val="Calibri"/>
      </rPr>
      <t>su</t>
    </r>
    <r>
      <rPr>
        <sz val="11"/>
        <color rgb="FF000000"/>
        <rFont val="Calibri"/>
      </rPr>
      <t xml:space="preserve"> command allows a user to run a command or shell as another user. The program has been superseded by </t>
    </r>
    <r>
      <rPr>
        <b/>
        <sz val="11"/>
        <color rgb="FF000000"/>
        <rFont val="Calibri"/>
      </rPr>
      <t>sudo</t>
    </r>
    <r>
      <rPr>
        <sz val="11"/>
        <color rgb="FF000000"/>
        <rFont val="Calibri"/>
      </rPr>
      <t xml:space="preserve">, which allows for more granular control over privileged access. Normally, the </t>
    </r>
    <r>
      <rPr>
        <b/>
        <sz val="11"/>
        <color rgb="FF000000"/>
        <rFont val="Calibri"/>
      </rPr>
      <t>su</t>
    </r>
    <r>
      <rPr>
        <sz val="11"/>
        <color rgb="FF000000"/>
        <rFont val="Calibri"/>
      </rPr>
      <t xml:space="preserve"> command can be executed by any user. By uncommenting the </t>
    </r>
    <r>
      <rPr>
        <b/>
        <sz val="11"/>
        <color rgb="FF000000"/>
        <rFont val="Calibri"/>
      </rPr>
      <t>pam_wheel.so</t>
    </r>
    <r>
      <rPr>
        <sz val="11"/>
        <color rgb="FF000000"/>
        <rFont val="Calibri"/>
      </rPr>
      <t xml:space="preserve"> statement in </t>
    </r>
    <r>
      <rPr>
        <b/>
        <sz val="11"/>
        <color rgb="FF000000"/>
        <rFont val="Calibri"/>
      </rPr>
      <t>/etc/pam.d/su</t>
    </r>
    <r>
      <rPr>
        <sz val="11"/>
        <color rgb="FF000000"/>
        <rFont val="Calibri"/>
      </rPr>
      <t xml:space="preserve">, the </t>
    </r>
    <r>
      <rPr>
        <b/>
        <sz val="11"/>
        <color rgb="FF000000"/>
        <rFont val="Calibri"/>
      </rPr>
      <t>su</t>
    </r>
    <r>
      <rPr>
        <sz val="11"/>
        <color rgb="FF000000"/>
        <rFont val="Calibri"/>
      </rPr>
      <t xml:space="preserve"> command will only allow users in a specific groups to execute </t>
    </r>
    <r>
      <rPr>
        <b/>
        <sz val="11"/>
        <color rgb="FF000000"/>
        <rFont val="Calibri"/>
      </rPr>
      <t>su</t>
    </r>
    <r>
      <rPr>
        <sz val="11"/>
        <color rgb="FF000000"/>
        <rFont val="Calibri"/>
      </rPr>
      <t xml:space="preserve">. This group should be empty to reinforce the use of </t>
    </r>
    <r>
      <rPr>
        <b/>
        <sz val="11"/>
        <color rgb="FF000000"/>
        <rFont val="Calibri"/>
      </rPr>
      <t>sudo</t>
    </r>
    <r>
      <rPr>
        <sz val="11"/>
        <color rgb="FF000000"/>
        <rFont val="Calibri"/>
      </rPr>
      <t xml:space="preserve"> for privileged access.</t>
    </r>
  </si>
  <si>
    <r>
      <rPr>
        <sz val="11"/>
        <color rgb="FF000000"/>
        <rFont val="Calibri"/>
      </rPr>
      <t>Run the following command and verify the output matches the line:</t>
    </r>
    <r>
      <rPr>
        <sz val="11"/>
        <color rgb="FF000000"/>
        <rFont val="Calibri"/>
      </rPr>
      <t xml:space="preserve">
</t>
    </r>
    <r>
      <rPr>
        <sz val="11"/>
        <color rgb="FF006096"/>
        <rFont val="Roboto Condensed"/>
      </rPr>
      <t># grep -Pi '^\h*auth\h+(?:required|requisite)\h+pam_wheel\.so\h+(?:[^#\n\r]+\h+)?((?!\2)(use_uid\b|group=\H+\b))\h+(?:[^#\n\r]+\h+)?((?!\1)(use_uid\b|group=\H+\b))(\h+.*)?$' /etc/pam.d/su</t>
    </r>
    <r>
      <rPr>
        <sz val="11"/>
        <color rgb="FF006096"/>
        <rFont val="Roboto Condensed"/>
      </rPr>
      <t xml:space="preserve">
</t>
    </r>
    <r>
      <rPr>
        <sz val="11"/>
        <color rgb="FF006096"/>
        <rFont val="Roboto Condensed"/>
      </rPr>
      <t>auth required pam_wheel.so use_uid group=&lt;group_name&gt;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that the group specified in </t>
    </r>
    <r>
      <rPr>
        <b/>
        <sz val="11"/>
        <color rgb="FF000000"/>
        <rFont val="Calibri"/>
      </rPr>
      <t>&lt;group_name&gt;</t>
    </r>
    <r>
      <rPr>
        <sz val="11"/>
        <color rgb="FF000000"/>
        <rFont val="Calibri"/>
      </rPr>
      <t xml:space="preserve"> contains no users:</t>
    </r>
    <r>
      <rPr>
        <sz val="11"/>
        <color rgb="FF000000"/>
        <rFont val="Calibri"/>
      </rPr>
      <t xml:space="preserve">
</t>
    </r>
    <r>
      <rPr>
        <sz val="11"/>
        <color rgb="FF006096"/>
        <rFont val="Roboto Condensed"/>
      </rPr>
      <t># grep &lt;group_name&gt; /etc/group</t>
    </r>
    <r>
      <rPr>
        <sz val="11"/>
        <color rgb="FF006096"/>
        <rFont val="Roboto Condensed"/>
      </rPr>
      <t xml:space="preserve">
</t>
    </r>
    <r>
      <rPr>
        <sz val="11"/>
        <color rgb="FF006096"/>
        <rFont val="Roboto Condensed"/>
      </rPr>
      <t>&lt;group_name&gt;:x:&lt;GID&gt;:</t>
    </r>
    <r>
      <rPr>
        <sz val="11"/>
        <color rgb="FF006096"/>
        <rFont val="Roboto Condensed"/>
      </rPr>
      <t xml:space="preserve">
</t>
    </r>
    <r>
      <rPr>
        <sz val="11"/>
        <color rgb="FF000000"/>
        <rFont val="Calibri"/>
      </rPr>
      <t xml:space="preserve">
</t>
    </r>
    <r>
      <rPr>
        <sz val="11"/>
        <color rgb="FF000000"/>
        <rFont val="Calibri"/>
      </rPr>
      <t>There should be no users listed after the Group ID field.</t>
    </r>
  </si>
  <si>
    <t>Configure PAM software packages</t>
  </si>
  <si>
    <t>5.3.1.1</t>
  </si>
  <si>
    <r>
      <rPr>
        <sz val="11"/>
        <rFont val="Calibri"/>
      </rPr>
      <t>Ensure latest version of pam is installed</t>
    </r>
  </si>
  <si>
    <r>
      <rPr>
        <b/>
        <sz val="11"/>
        <color rgb="FF000000"/>
        <rFont val="Calibri"/>
      </rPr>
      <t>- IF -</t>
    </r>
    <r>
      <rPr>
        <sz val="11"/>
        <color rgb="FF000000"/>
        <rFont val="Calibri"/>
      </rPr>
      <t xml:space="preserve"> the version of </t>
    </r>
    <r>
      <rPr>
        <b/>
        <sz val="11"/>
        <color rgb="FF000000"/>
        <rFont val="Calibri"/>
      </rPr>
      <t>PAM</t>
    </r>
    <r>
      <rPr>
        <sz val="11"/>
        <color rgb="FF000000"/>
        <rFont val="Calibri"/>
      </rPr>
      <t xml:space="preserve"> on the system is less that version </t>
    </r>
    <r>
      <rPr>
        <b/>
        <sz val="11"/>
        <color rgb="FF000000"/>
        <rFont val="Calibri"/>
      </rPr>
      <t>pam-1.5.1-19</t>
    </r>
    <r>
      <rPr>
        <sz val="11"/>
        <color rgb="FF000000"/>
        <rFont val="Calibri"/>
      </rPr>
      <t>:</t>
    </r>
    <r>
      <rPr>
        <sz val="11"/>
        <color rgb="FF000000"/>
        <rFont val="Calibri"/>
      </rPr>
      <t xml:space="preserve">
</t>
    </r>
    <r>
      <rPr>
        <sz val="11"/>
        <color rgb="FF000000"/>
        <rFont val="Calibri"/>
      </rPr>
      <t xml:space="preserve">Run the following command to update to the latest version of </t>
    </r>
    <r>
      <rPr>
        <b/>
        <sz val="11"/>
        <color rgb="FF000000"/>
        <rFont val="Calibri"/>
      </rPr>
      <t>PAM</t>
    </r>
    <r>
      <rPr>
        <sz val="11"/>
        <color rgb="FF000000"/>
        <rFont val="Calibri"/>
      </rPr>
      <t>:</t>
    </r>
    <r>
      <rPr>
        <sz val="11"/>
        <color rgb="FF000000"/>
        <rFont val="Calibri"/>
      </rPr>
      <t xml:space="preserve">
</t>
    </r>
    <r>
      <rPr>
        <sz val="11"/>
        <color rgb="FF006096"/>
        <rFont val="Roboto Condensed"/>
      </rPr>
      <t># dnf upgrade pam</t>
    </r>
    <r>
      <rPr>
        <sz val="11"/>
        <color rgb="FF006096"/>
        <rFont val="Roboto Condensed"/>
      </rPr>
      <t xml:space="preserve">
</t>
    </r>
  </si>
  <si>
    <r>
      <rPr>
        <sz val="11"/>
        <color rgb="FF000000"/>
        <rFont val="Calibri"/>
      </rPr>
      <t>Updated versions of PAM include additional functionality</t>
    </r>
  </si>
  <si>
    <r>
      <rPr>
        <sz val="11"/>
        <color rgb="FF000000"/>
        <rFont val="Calibri"/>
      </rPr>
      <t xml:space="preserve">Run the following command to verify the version of </t>
    </r>
    <r>
      <rPr>
        <b/>
        <sz val="11"/>
        <color rgb="FF000000"/>
        <rFont val="Calibri"/>
      </rPr>
      <t>PAM</t>
    </r>
    <r>
      <rPr>
        <sz val="11"/>
        <color rgb="FF000000"/>
        <rFont val="Calibri"/>
      </rPr>
      <t xml:space="preserve"> on the system:</t>
    </r>
    <r>
      <rPr>
        <sz val="11"/>
        <color rgb="FF000000"/>
        <rFont val="Calibri"/>
      </rPr>
      <t xml:space="preserve">
</t>
    </r>
    <r>
      <rPr>
        <sz val="11"/>
        <color rgb="FF006096"/>
        <rFont val="Roboto Condensed"/>
      </rPr>
      <t># rpm -q pam</t>
    </r>
    <r>
      <rPr>
        <sz val="11"/>
        <color rgb="FF006096"/>
        <rFont val="Roboto Condensed"/>
      </rPr>
      <t xml:space="preserve">
</t>
    </r>
    <r>
      <rPr>
        <sz val="11"/>
        <color rgb="FF000000"/>
        <rFont val="Calibri"/>
      </rPr>
      <t xml:space="preserve">
</t>
    </r>
    <r>
      <rPr>
        <sz val="11"/>
        <color rgb="FF000000"/>
        <rFont val="Calibri"/>
      </rPr>
      <t xml:space="preserve">Verify output is version </t>
    </r>
    <r>
      <rPr>
        <b/>
        <sz val="11"/>
        <color rgb="FF000000"/>
        <rFont val="Calibri"/>
      </rPr>
      <t>pam-1.5.1-19</t>
    </r>
    <r>
      <rPr>
        <sz val="11"/>
        <color rgb="FF000000"/>
        <rFont val="Calibri"/>
      </rPr>
      <t xml:space="preserve"> or greater:</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pam-1.5.1-19.el9.x86_64</t>
    </r>
    <r>
      <rPr>
        <sz val="11"/>
        <color rgb="FF006096"/>
        <rFont val="Roboto Condensed"/>
      </rPr>
      <t xml:space="preserve">
</t>
    </r>
  </si>
  <si>
    <t>5.3.1.2</t>
  </si>
  <si>
    <r>
      <rPr>
        <sz val="11"/>
        <rFont val="Calibri"/>
      </rPr>
      <t>Ensure latest version of authselect is installed</t>
    </r>
  </si>
  <si>
    <r>
      <rPr>
        <sz val="11"/>
        <color rgb="FF000000"/>
        <rFont val="Calibri"/>
      </rPr>
      <t xml:space="preserve">Run the following command to install </t>
    </r>
    <r>
      <rPr>
        <b/>
        <sz val="11"/>
        <color rgb="FF000000"/>
        <rFont val="Calibri"/>
      </rPr>
      <t>authselect</t>
    </r>
    <r>
      <rPr>
        <sz val="11"/>
        <color rgb="FF000000"/>
        <rFont val="Calibri"/>
      </rPr>
      <t>:</t>
    </r>
    <r>
      <rPr>
        <sz val="11"/>
        <color rgb="FF000000"/>
        <rFont val="Calibri"/>
      </rPr>
      <t xml:space="preserve">
</t>
    </r>
    <r>
      <rPr>
        <sz val="11"/>
        <color rgb="FF006096"/>
        <rFont val="Roboto Condensed"/>
      </rPr>
      <t># dnf install authselect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version of </t>
    </r>
    <r>
      <rPr>
        <b/>
        <sz val="11"/>
        <color rgb="FF000000"/>
        <rFont val="Calibri"/>
      </rPr>
      <t>authselect</t>
    </r>
    <r>
      <rPr>
        <sz val="11"/>
        <color rgb="FF000000"/>
        <rFont val="Calibri"/>
      </rPr>
      <t xml:space="preserve"> on the system is less that version </t>
    </r>
    <r>
      <rPr>
        <b/>
        <sz val="11"/>
        <color rgb="FF000000"/>
        <rFont val="Calibri"/>
      </rPr>
      <t>authselect-1.2.6-2</t>
    </r>
    <r>
      <rPr>
        <sz val="11"/>
        <color rgb="FF000000"/>
        <rFont val="Calibri"/>
      </rPr>
      <t>:</t>
    </r>
    <r>
      <rPr>
        <sz val="11"/>
        <color rgb="FF000000"/>
        <rFont val="Calibri"/>
      </rPr>
      <t xml:space="preserve">
</t>
    </r>
    <r>
      <rPr>
        <sz val="11"/>
        <color rgb="FF000000"/>
        <rFont val="Calibri"/>
      </rPr>
      <t xml:space="preserve">Run the following command to update to the latest version of </t>
    </r>
    <r>
      <rPr>
        <b/>
        <sz val="11"/>
        <color rgb="FF000000"/>
        <rFont val="Calibri"/>
      </rPr>
      <t>authselect</t>
    </r>
    <r>
      <rPr>
        <sz val="11"/>
        <color rgb="FF000000"/>
        <rFont val="Calibri"/>
      </rPr>
      <t>:</t>
    </r>
    <r>
      <rPr>
        <sz val="11"/>
        <color rgb="FF000000"/>
        <rFont val="Calibri"/>
      </rPr>
      <t xml:space="preserve">
</t>
    </r>
    <r>
      <rPr>
        <sz val="11"/>
        <color rgb="FF006096"/>
        <rFont val="Roboto Condensed"/>
      </rPr>
      <t># dnf upgrade authselect</t>
    </r>
    <r>
      <rPr>
        <sz val="11"/>
        <color rgb="FF006096"/>
        <rFont val="Roboto Condensed"/>
      </rPr>
      <t xml:space="preserve">
</t>
    </r>
  </si>
  <si>
    <r>
      <rPr>
        <sz val="11"/>
        <color rgb="FF000000"/>
        <rFont val="Calibri"/>
      </rPr>
      <t>Authselect is a utility that simplifies the configuration of user authentication. Authselect offers ready-made profiles that can be universally used with all modern identity management systems</t>
    </r>
    <r>
      <rPr>
        <sz val="11"/>
        <color rgb="FF000000"/>
        <rFont val="Calibri"/>
      </rPr>
      <t xml:space="preserve">
</t>
    </r>
    <r>
      <rPr>
        <sz val="11"/>
        <color rgb="FF000000"/>
        <rFont val="Calibri"/>
      </rPr>
      <t>You can create and deploy a custom profile by customizing one of the default profiles, the sssd, winbind, or the nis profile. This is particularly useful if Modifying a ready-made authselect profile is not enough for your needs. When you deploy a custom profile, the profile is applied to every user logging into the given host. This would be the recommended method, so that the existing profiles can remain unmodified.</t>
    </r>
    <r>
      <rPr>
        <sz val="11"/>
        <color rgb="FF000000"/>
        <rFont val="Calibri"/>
      </rPr>
      <t xml:space="preserve">
</t>
    </r>
    <r>
      <rPr>
        <sz val="11"/>
        <color rgb="FF000000"/>
        <rFont val="Calibri"/>
      </rPr>
      <t xml:space="preserve">Updated versions of </t>
    </r>
    <r>
      <rPr>
        <b/>
        <sz val="11"/>
        <color rgb="FF000000"/>
        <rFont val="Calibri"/>
      </rPr>
      <t>authselect</t>
    </r>
    <r>
      <rPr>
        <sz val="11"/>
        <color rgb="FF000000"/>
        <rFont val="Calibri"/>
      </rPr>
      <t xml:space="preserve"> include additional functionality</t>
    </r>
  </si>
  <si>
    <r>
      <rPr>
        <sz val="11"/>
        <color rgb="FF000000"/>
        <rFont val="Calibri"/>
      </rPr>
      <t xml:space="preserve">If local site customizations have been made to an authselect default or custom profile created with the </t>
    </r>
    <r>
      <rPr>
        <b/>
        <sz val="11"/>
        <color rgb="FF000000"/>
        <rFont val="Calibri"/>
      </rPr>
      <t>--symlink-pam</t>
    </r>
    <r>
      <rPr>
        <sz val="11"/>
        <color rgb="FF000000"/>
        <rFont val="Calibri"/>
      </rPr>
      <t xml:space="preserve"> option, these customizations may be over-written by updating authselect.</t>
    </r>
    <r>
      <rPr>
        <sz val="11"/>
        <color rgb="FF000000"/>
        <rFont val="Calibri"/>
      </rPr>
      <t xml:space="preserve">
</t>
    </r>
    <r>
      <rPr>
        <b/>
        <sz val="11"/>
        <color rgb="FF000000"/>
        <rFont val="Calibri"/>
      </rPr>
      <t>WARNING:</t>
    </r>
    <r>
      <rPr>
        <sz val="11"/>
        <color rgb="FF000000"/>
        <rFont val="Calibri"/>
      </rPr>
      <t xml:space="preserve">
</t>
    </r>
    <r>
      <rPr>
        <sz val="11"/>
        <color rgb="FF000000"/>
        <rFont val="Calibri"/>
      </rPr>
      <t>Do not use authselect if:</t>
    </r>
    <r>
      <rPr>
        <sz val="11"/>
        <color rgb="FF000000"/>
        <rFont val="Calibri"/>
      </rPr>
      <t xml:space="preserve">
</t>
    </r>
    <r>
      <rPr>
        <sz val="11"/>
        <color rgb="FF000000"/>
        <rFont val="Calibri"/>
      </rPr>
      <t>- your host is part of Linux Identity Management. Joining your host to an IdM domain with the ipa-client-install command automatically configures SSSD authentication on your host.</t>
    </r>
    <r>
      <rPr>
        <sz val="11"/>
        <color rgb="FF000000"/>
        <rFont val="Calibri"/>
      </rPr>
      <t xml:space="preserve">
</t>
    </r>
    <r>
      <rPr>
        <sz val="11"/>
        <color rgb="FF000000"/>
        <rFont val="Calibri"/>
      </rPr>
      <t>- Your host is part of Active Directory via SSSD. Calling the realm join command to join your host to an Active Directory domain automatically configures SSSD authentication on your host.</t>
    </r>
    <r>
      <rPr>
        <sz val="11"/>
        <color rgb="FF000000"/>
        <rFont val="Calibri"/>
      </rPr>
      <t xml:space="preserve">
</t>
    </r>
    <r>
      <rPr>
        <sz val="11"/>
        <color rgb="FF000000"/>
        <rFont val="Calibri"/>
      </rPr>
      <t xml:space="preserve">It is </t>
    </r>
    <r>
      <rPr>
        <b/>
        <sz val="11"/>
        <color rgb="FF000000"/>
        <rFont val="Calibri"/>
      </rPr>
      <t>not</t>
    </r>
    <r>
      <rPr>
        <sz val="11"/>
        <color rgb="FF000000"/>
        <rFont val="Calibri"/>
      </rPr>
      <t xml:space="preserve"> recommended to change the authselect profiles configured by ipa-client-install or realm join. If you need to modify them, display the current settings before making any modifications, so you can revert back to them if necessary</t>
    </r>
  </si>
  <si>
    <r>
      <rPr>
        <sz val="11"/>
        <color rgb="FF000000"/>
        <rFont val="Calibri"/>
      </rPr>
      <t xml:space="preserve">Run the following command to verify the version of </t>
    </r>
    <r>
      <rPr>
        <b/>
        <sz val="11"/>
        <color rgb="FF000000"/>
        <rFont val="Calibri"/>
      </rPr>
      <t>authselect</t>
    </r>
    <r>
      <rPr>
        <sz val="11"/>
        <color rgb="FF000000"/>
        <rFont val="Calibri"/>
      </rPr>
      <t xml:space="preserve"> on the system:</t>
    </r>
    <r>
      <rPr>
        <sz val="11"/>
        <color rgb="FF000000"/>
        <rFont val="Calibri"/>
      </rPr>
      <t xml:space="preserve">
</t>
    </r>
    <r>
      <rPr>
        <sz val="11"/>
        <color rgb="FF006096"/>
        <rFont val="Roboto Condensed"/>
      </rPr>
      <t># rpm -q authselect</t>
    </r>
    <r>
      <rPr>
        <sz val="11"/>
        <color rgb="FF006096"/>
        <rFont val="Roboto Condensed"/>
      </rPr>
      <t xml:space="preserve">
</t>
    </r>
    <r>
      <rPr>
        <sz val="11"/>
        <color rgb="FF000000"/>
        <rFont val="Calibri"/>
      </rPr>
      <t xml:space="preserve">
</t>
    </r>
    <r>
      <rPr>
        <sz val="11"/>
        <color rgb="FF000000"/>
        <rFont val="Calibri"/>
      </rPr>
      <t xml:space="preserve">Verify output is version </t>
    </r>
    <r>
      <rPr>
        <b/>
        <sz val="11"/>
        <color rgb="FF000000"/>
        <rFont val="Calibri"/>
      </rPr>
      <t>authselect-1.2.6-2</t>
    </r>
    <r>
      <rPr>
        <sz val="11"/>
        <color rgb="FF000000"/>
        <rFont val="Calibri"/>
      </rPr>
      <t xml:space="preserve"> or greater:</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authselect-1.2.6-2.el9.x86_64</t>
    </r>
    <r>
      <rPr>
        <sz val="11"/>
        <color rgb="FF006096"/>
        <rFont val="Roboto Condensed"/>
      </rPr>
      <t xml:space="preserve">
</t>
    </r>
  </si>
  <si>
    <t>5.3.1.3</t>
  </si>
  <si>
    <r>
      <rPr>
        <sz val="11"/>
        <rFont val="Calibri"/>
      </rPr>
      <t>Ensure latest version of libpwquality is installed</t>
    </r>
  </si>
  <si>
    <r>
      <rPr>
        <sz val="11"/>
        <color rgb="FF000000"/>
        <rFont val="Calibri"/>
      </rPr>
      <t xml:space="preserve">Run the following command to install </t>
    </r>
    <r>
      <rPr>
        <b/>
        <sz val="11"/>
        <color rgb="FF000000"/>
        <rFont val="Calibri"/>
      </rPr>
      <t>libpwquality</t>
    </r>
    <r>
      <rPr>
        <sz val="11"/>
        <color rgb="FF000000"/>
        <rFont val="Calibri"/>
      </rPr>
      <t>:</t>
    </r>
    <r>
      <rPr>
        <sz val="11"/>
        <color rgb="FF000000"/>
        <rFont val="Calibri"/>
      </rPr>
      <t xml:space="preserve">
</t>
    </r>
    <r>
      <rPr>
        <sz val="11"/>
        <color rgb="FF006096"/>
        <rFont val="Roboto Condensed"/>
      </rPr>
      <t># dnf install libpwquality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version of </t>
    </r>
    <r>
      <rPr>
        <b/>
        <sz val="11"/>
        <color rgb="FF000000"/>
        <rFont val="Calibri"/>
      </rPr>
      <t>libpwquality</t>
    </r>
    <r>
      <rPr>
        <sz val="11"/>
        <color rgb="FF000000"/>
        <rFont val="Calibri"/>
      </rPr>
      <t xml:space="preserve"> on the system is less that version </t>
    </r>
    <r>
      <rPr>
        <b/>
        <sz val="11"/>
        <color rgb="FF000000"/>
        <rFont val="Calibri"/>
      </rPr>
      <t>libpwquality-1.4.4-8</t>
    </r>
    <r>
      <rPr>
        <sz val="11"/>
        <color rgb="FF000000"/>
        <rFont val="Calibri"/>
      </rPr>
      <t>:</t>
    </r>
    <r>
      <rPr>
        <sz val="11"/>
        <color rgb="FF000000"/>
        <rFont val="Calibri"/>
      </rPr>
      <t xml:space="preserve">
</t>
    </r>
    <r>
      <rPr>
        <sz val="11"/>
        <color rgb="FF000000"/>
        <rFont val="Calibri"/>
      </rPr>
      <t xml:space="preserve">Run the following command to update to the latest version of </t>
    </r>
    <r>
      <rPr>
        <b/>
        <sz val="11"/>
        <color rgb="FF000000"/>
        <rFont val="Calibri"/>
      </rPr>
      <t>libpwquality</t>
    </r>
    <r>
      <rPr>
        <sz val="11"/>
        <color rgb="FF000000"/>
        <rFont val="Calibri"/>
      </rPr>
      <t>:</t>
    </r>
    <r>
      <rPr>
        <sz val="11"/>
        <color rgb="FF000000"/>
        <rFont val="Calibri"/>
      </rPr>
      <t xml:space="preserve">
</t>
    </r>
    <r>
      <rPr>
        <sz val="11"/>
        <color rgb="FF006096"/>
        <rFont val="Roboto Condensed"/>
      </rPr>
      <t># dnf upgrade libpwquality</t>
    </r>
    <r>
      <rPr>
        <sz val="11"/>
        <color rgb="FF006096"/>
        <rFont val="Roboto Condensed"/>
      </rPr>
      <t xml:space="preserve">
</t>
    </r>
  </si>
  <si>
    <r>
      <rPr>
        <b/>
        <sz val="11"/>
        <color rgb="FF000000"/>
        <rFont val="Calibri"/>
      </rPr>
      <t>libpwquality</t>
    </r>
    <r>
      <rPr>
        <sz val="11"/>
        <color rgb="FF000000"/>
        <rFont val="Calibri"/>
      </rPr>
      <t xml:space="preserve"> provides common functions for password quality checking and scoring them based on their apparent randomness. The library also provides a function for generating random passwords with good pronounceability.</t>
    </r>
    <r>
      <rPr>
        <sz val="11"/>
        <color rgb="FF000000"/>
        <rFont val="Calibri"/>
      </rPr>
      <t xml:space="preserve">
</t>
    </r>
    <r>
      <rPr>
        <sz val="11"/>
        <color rgb="FF000000"/>
        <rFont val="Calibri"/>
      </rPr>
      <t xml:space="preserve">This module can be plugged into the password stack of a given service to provide some plug-in strength-checking for passwords. The code was originally based on </t>
    </r>
    <r>
      <rPr>
        <b/>
        <sz val="11"/>
        <color rgb="FF000000"/>
        <rFont val="Calibri"/>
      </rPr>
      <t>pam_cracklib</t>
    </r>
    <r>
      <rPr>
        <sz val="11"/>
        <color rgb="FF000000"/>
        <rFont val="Calibri"/>
      </rPr>
      <t xml:space="preserve"> module and the module is backwards compatible with its options.</t>
    </r>
  </si>
  <si>
    <r>
      <rPr>
        <sz val="11"/>
        <color rgb="FF000000"/>
        <rFont val="Calibri"/>
      </rPr>
      <t xml:space="preserve">Run the following command to verify the version of </t>
    </r>
    <r>
      <rPr>
        <b/>
        <sz val="11"/>
        <color rgb="FF000000"/>
        <rFont val="Calibri"/>
      </rPr>
      <t>libpwquality</t>
    </r>
    <r>
      <rPr>
        <sz val="11"/>
        <color rgb="FF000000"/>
        <rFont val="Calibri"/>
      </rPr>
      <t xml:space="preserve"> on the system:</t>
    </r>
    <r>
      <rPr>
        <sz val="11"/>
        <color rgb="FF000000"/>
        <rFont val="Calibri"/>
      </rPr>
      <t xml:space="preserve">
</t>
    </r>
    <r>
      <rPr>
        <sz val="11"/>
        <color rgb="FF006096"/>
        <rFont val="Roboto Condensed"/>
      </rPr>
      <t># rpm -q libpwquality</t>
    </r>
    <r>
      <rPr>
        <sz val="11"/>
        <color rgb="FF006096"/>
        <rFont val="Roboto Condensed"/>
      </rPr>
      <t xml:space="preserve">
</t>
    </r>
    <r>
      <rPr>
        <sz val="11"/>
        <color rgb="FF000000"/>
        <rFont val="Calibri"/>
      </rPr>
      <t xml:space="preserve">
</t>
    </r>
    <r>
      <rPr>
        <sz val="11"/>
        <color rgb="FF000000"/>
        <rFont val="Calibri"/>
      </rPr>
      <t xml:space="preserve">Verify output is version </t>
    </r>
    <r>
      <rPr>
        <b/>
        <sz val="11"/>
        <color rgb="FF000000"/>
        <rFont val="Calibri"/>
      </rPr>
      <t>libpwquality-1.4.4-8</t>
    </r>
    <r>
      <rPr>
        <sz val="11"/>
        <color rgb="FF000000"/>
        <rFont val="Calibri"/>
      </rPr>
      <t xml:space="preserve"> or greater:</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libpwquality-1.4.4-8.el9.x86_64</t>
    </r>
    <r>
      <rPr>
        <sz val="11"/>
        <color rgb="FF006096"/>
        <rFont val="Roboto Condensed"/>
      </rPr>
      <t xml:space="preserve">
</t>
    </r>
  </si>
  <si>
    <t>Configure authselect</t>
  </si>
  <si>
    <t>5.3.2.1</t>
  </si>
  <si>
    <r>
      <rPr>
        <sz val="11"/>
        <rFont val="Calibri"/>
      </rPr>
      <t>Ensure active authselect profile includes pam modules</t>
    </r>
  </si>
  <si>
    <r>
      <rPr>
        <sz val="11"/>
        <color rgb="FF000000"/>
        <rFont val="Calibri"/>
      </rPr>
      <t>Perform the following to create a custom authselect profile, with the modules covered in this Benchmark correctly included in the custom profile template files</t>
    </r>
    <r>
      <rPr>
        <sz val="11"/>
        <color rgb="FF000000"/>
        <rFont val="Calibri"/>
      </rPr>
      <t xml:space="preserve">
</t>
    </r>
    <r>
      <rPr>
        <sz val="11"/>
        <color rgb="FF000000"/>
        <rFont val="Calibri"/>
      </rPr>
      <t>Run the following command to create a custom authselect profile:</t>
    </r>
    <r>
      <rPr>
        <sz val="11"/>
        <color rgb="FF000000"/>
        <rFont val="Calibri"/>
      </rPr>
      <t xml:space="preserve">
</t>
    </r>
    <r>
      <rPr>
        <sz val="11"/>
        <color rgb="FF006096"/>
        <rFont val="Roboto Condensed"/>
      </rPr>
      <t># authselect create-profile &lt;custom-profile name&gt; &lt;options&gt;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authselect create-profile custom-profile -b sssd</t>
    </r>
    <r>
      <rPr>
        <sz val="11"/>
        <color rgb="FF006096"/>
        <rFont val="Roboto Condensed"/>
      </rPr>
      <t xml:space="preserve">
</t>
    </r>
    <r>
      <rPr>
        <sz val="11"/>
        <color rgb="FF000000"/>
        <rFont val="Calibri"/>
      </rPr>
      <t xml:space="preserve">
</t>
    </r>
    <r>
      <rPr>
        <sz val="11"/>
        <color rgb="FF000000"/>
        <rFont val="Calibri"/>
      </rPr>
      <t>Run the following command to select a custom authselect profile:</t>
    </r>
    <r>
      <rPr>
        <sz val="11"/>
        <color rgb="FF000000"/>
        <rFont val="Calibri"/>
      </rPr>
      <t xml:space="preserve">
</t>
    </r>
    <r>
      <rPr>
        <sz val="11"/>
        <color rgb="FF006096"/>
        <rFont val="Roboto Condensed"/>
      </rPr>
      <t># authselect select custom/&lt;CUSTOM PROFILE NAME&gt; {with-&lt;OPTIONS&gt;} {--force}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authselect select custom/custom-profile --backup=PAM_CONFIG_BACKUP --force</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The PAM and authselect packages must be versions </t>
    </r>
    <r>
      <rPr>
        <b/>
        <sz val="11"/>
        <color rgb="FF000000"/>
        <rFont val="Calibri"/>
      </rPr>
      <t>pam-1.3.1-25</t>
    </r>
    <r>
      <rPr>
        <sz val="11"/>
        <color rgb="FF000000"/>
        <rFont val="Calibri"/>
      </rPr>
      <t xml:space="preserve"> and </t>
    </r>
    <r>
      <rPr>
        <b/>
        <sz val="11"/>
        <color rgb="FF000000"/>
        <rFont val="Calibri"/>
      </rPr>
      <t>authselect-1.2.6-1</t>
    </r>
    <r>
      <rPr>
        <sz val="11"/>
        <color rgb="FF000000"/>
        <rFont val="Calibri"/>
      </rPr>
      <t xml:space="preserve"> or newer</t>
    </r>
    <r>
      <rPr>
        <sz val="11"/>
        <color rgb="FF000000"/>
        <rFont val="Calibri"/>
      </rPr>
      <t xml:space="preserve">
</t>
    </r>
    <r>
      <rPr>
        <sz val="11"/>
        <color rgb="FF000000"/>
        <rFont val="Calibri"/>
      </rPr>
      <t xml:space="preserve">- The example is based on a custom profile built (copied) from the the </t>
    </r>
    <r>
      <rPr>
        <b/>
        <sz val="11"/>
        <color rgb="FF000000"/>
        <rFont val="Calibri"/>
      </rPr>
      <t>SSSD</t>
    </r>
    <r>
      <rPr>
        <sz val="11"/>
        <color rgb="FF000000"/>
        <rFont val="Calibri"/>
      </rPr>
      <t xml:space="preserve"> default authselect profile.</t>
    </r>
    <r>
      <rPr>
        <sz val="11"/>
        <color rgb="FF000000"/>
        <rFont val="Calibri"/>
      </rPr>
      <t xml:space="preserve">
</t>
    </r>
    <r>
      <rPr>
        <sz val="11"/>
        <color rgb="FF000000"/>
        <rFont val="Calibri"/>
      </rPr>
      <t xml:space="preserve">- The example does not include the </t>
    </r>
    <r>
      <rPr>
        <b/>
        <sz val="11"/>
        <color rgb="FF000000"/>
        <rFont val="Calibri"/>
      </rPr>
      <t>symlink</t>
    </r>
    <r>
      <rPr>
        <sz val="11"/>
        <color rgb="FF000000"/>
        <rFont val="Calibri"/>
      </rPr>
      <t xml:space="preserve"> option for the </t>
    </r>
    <r>
      <rPr>
        <b/>
        <sz val="11"/>
        <color rgb="FF000000"/>
        <rFont val="Calibri"/>
      </rPr>
      <t>PAM</t>
    </r>
    <r>
      <rPr>
        <sz val="11"/>
        <color rgb="FF000000"/>
        <rFont val="Calibri"/>
      </rPr>
      <t xml:space="preserve"> or </t>
    </r>
    <r>
      <rPr>
        <b/>
        <sz val="11"/>
        <color rgb="FF000000"/>
        <rFont val="Calibri"/>
      </rPr>
      <t>Metadata</t>
    </r>
    <r>
      <rPr>
        <sz val="11"/>
        <color rgb="FF000000"/>
        <rFont val="Calibri"/>
      </rPr>
      <t xml:space="preserve"> files.  This is due to the fact that by linking the </t>
    </r>
    <r>
      <rPr>
        <b/>
        <sz val="11"/>
        <color rgb="FF000000"/>
        <rFont val="Calibri"/>
      </rPr>
      <t>PAM</t>
    </r>
    <r>
      <rPr>
        <sz val="11"/>
        <color rgb="FF000000"/>
        <rFont val="Calibri"/>
      </rPr>
      <t xml:space="preserve"> files future updates to </t>
    </r>
    <r>
      <rPr>
        <b/>
        <sz val="11"/>
        <color rgb="FF000000"/>
        <rFont val="Calibri"/>
      </rPr>
      <t>authselect</t>
    </r>
    <r>
      <rPr>
        <sz val="11"/>
        <color rgb="FF000000"/>
        <rFont val="Calibri"/>
      </rPr>
      <t xml:space="preserve"> may overwrite local site customizations to the custom profile</t>
    </r>
    <r>
      <rPr>
        <sz val="11"/>
        <color rgb="FF000000"/>
        <rFont val="Calibri"/>
      </rPr>
      <t xml:space="preserve">
</t>
    </r>
    <r>
      <rPr>
        <sz val="11"/>
        <color rgb="FF000000"/>
        <rFont val="Calibri"/>
      </rPr>
      <t xml:space="preserve">- The </t>
    </r>
    <r>
      <rPr>
        <b/>
        <sz val="11"/>
        <color rgb="FF000000"/>
        <rFont val="Calibri"/>
      </rPr>
      <t>--backup=PAM_CONFIG_BACKUP</t>
    </r>
    <r>
      <rPr>
        <sz val="11"/>
        <color rgb="FF000000"/>
        <rFont val="Calibri"/>
      </rPr>
      <t xml:space="preserve"> option will create a backup of the current config. The backup will be stored at </t>
    </r>
    <r>
      <rPr>
        <b/>
        <sz val="11"/>
        <color rgb="FF000000"/>
        <rFont val="Calibri"/>
      </rPr>
      <t>/var/lib/authselect/backups/PAM_CONFIG_BACKUP</t>
    </r>
    <r>
      <rPr>
        <sz val="11"/>
        <color rgb="FF000000"/>
        <rFont val="Calibri"/>
      </rPr>
      <t xml:space="preserve">
</t>
    </r>
    <r>
      <rPr>
        <sz val="11"/>
        <color rgb="FF000000"/>
        <rFont val="Calibri"/>
      </rPr>
      <t xml:space="preserve">- The </t>
    </r>
    <r>
      <rPr>
        <b/>
        <sz val="11"/>
        <color rgb="FF000000"/>
        <rFont val="Calibri"/>
      </rPr>
      <t>--force</t>
    </r>
    <r>
      <rPr>
        <sz val="11"/>
        <color rgb="FF000000"/>
        <rFont val="Calibri"/>
      </rPr>
      <t xml:space="preserve"> option will force the overwrite of the existing files and automatically backup system files before writing any change unless the </t>
    </r>
    <r>
      <rPr>
        <b/>
        <sz val="11"/>
        <color rgb="FF000000"/>
        <rFont val="Calibri"/>
      </rPr>
      <t>--nobackup</t>
    </r>
    <r>
      <rPr>
        <sz val="11"/>
        <color rgb="FF000000"/>
        <rFont val="Calibri"/>
      </rPr>
      <t xml:space="preserve"> option is set.</t>
    </r>
    <r>
      <rPr>
        <sz val="11"/>
        <color rgb="FF000000"/>
        <rFont val="Calibri"/>
      </rPr>
      <t xml:space="preserve">
</t>
    </r>
    <r>
      <rPr>
        <sz val="11"/>
        <color rgb="FF000000"/>
        <rFont val="Calibri"/>
      </rPr>
      <t xml:space="preserve">- On a new system where authselect has not been configured. In this case, the </t>
    </r>
    <r>
      <rPr>
        <b/>
        <sz val="11"/>
        <color rgb="FF000000"/>
        <rFont val="Calibri"/>
      </rPr>
      <t>--force</t>
    </r>
    <r>
      <rPr>
        <sz val="11"/>
        <color rgb="FF000000"/>
        <rFont val="Calibri"/>
      </rPr>
      <t xml:space="preserve"> option will force the selected authselect profile to be active and overwrite the existing files with files generated from the selected authselect profile's templates</t>
    </r>
    <r>
      <rPr>
        <sz val="11"/>
        <color rgb="FF000000"/>
        <rFont val="Calibri"/>
      </rPr>
      <t xml:space="preserve">
</t>
    </r>
    <r>
      <rPr>
        <sz val="11"/>
        <color rgb="FF000000"/>
        <rFont val="Calibri"/>
      </rPr>
      <t xml:space="preserve">- On an existing system with a custom configuration. The </t>
    </r>
    <r>
      <rPr>
        <b/>
        <sz val="11"/>
        <color rgb="FF000000"/>
        <rFont val="Calibri"/>
      </rPr>
      <t>--force</t>
    </r>
    <r>
      <rPr>
        <sz val="11"/>
        <color rgb="FF000000"/>
        <rFont val="Calibri"/>
      </rPr>
      <t xml:space="preserve"> option may be used, but </t>
    </r>
    <r>
      <rPr>
        <b/>
        <sz val="11"/>
        <color rgb="FF000000"/>
        <rFont val="Calibri"/>
      </rPr>
      <t>ensure that you note the backup location included as your custom files will be overwritten.</t>
    </r>
    <r>
      <rPr>
        <sz val="11"/>
        <color rgb="FF000000"/>
        <rFont val="Calibri"/>
      </rPr>
      <t xml:space="preserve"> This will allow you to review the changes and add any necessary customizations to the template files for the authselect profile. After updating the templates, run the command </t>
    </r>
    <r>
      <rPr>
        <b/>
        <sz val="11"/>
        <color rgb="FF000000"/>
        <rFont val="Calibri"/>
      </rPr>
      <t>authselect apply-changes</t>
    </r>
    <r>
      <rPr>
        <sz val="11"/>
        <color rgb="FF000000"/>
        <rFont val="Calibri"/>
      </rPr>
      <t xml:space="preserve"> to add these custom entries to the files in </t>
    </r>
    <r>
      <rPr>
        <b/>
        <sz val="11"/>
        <color rgb="FF000000"/>
        <rFont val="Calibri"/>
      </rPr>
      <t>/etc/pam.d/</t>
    </r>
    <r>
      <rPr>
        <sz val="11"/>
        <color rgb="FF000000"/>
        <rFont val="Calibri"/>
      </rPr>
      <t xml:space="preserve">
</t>
    </r>
    <r>
      <rPr>
        <b/>
        <sz val="11"/>
        <color rgb="FF000000"/>
        <rFont val="Calibri"/>
      </rPr>
      <t>- IF -</t>
    </r>
    <r>
      <rPr>
        <sz val="11"/>
        <color rgb="FF000000"/>
        <rFont val="Calibri"/>
      </rPr>
      <t xml:space="preserve"> you receive an error ending with a message similar to:</t>
    </r>
    <r>
      <rPr>
        <sz val="11"/>
        <color rgb="FF000000"/>
        <rFont val="Calibri"/>
      </rPr>
      <t xml:space="preserve">
</t>
    </r>
    <r>
      <rPr>
        <sz val="11"/>
        <color rgb="FF006096"/>
        <rFont val="Roboto Condensed"/>
      </rPr>
      <t>[error] Refusing to activate profile unless those changes are removed or overwrite is requested.</t>
    </r>
    <r>
      <rPr>
        <sz val="11"/>
        <color rgb="FF006096"/>
        <rFont val="Roboto Condensed"/>
      </rPr>
      <t xml:space="preserve">
</t>
    </r>
    <r>
      <rPr>
        <sz val="11"/>
        <color rgb="FF006096"/>
        <rFont val="Roboto Condensed"/>
      </rPr>
      <t>Some unexpected changes to the configuration were detected. Use 'select' command instead.</t>
    </r>
    <r>
      <rPr>
        <sz val="11"/>
        <color rgb="FF006096"/>
        <rFont val="Roboto Condensed"/>
      </rPr>
      <t xml:space="preserve">
</t>
    </r>
    <r>
      <rPr>
        <sz val="11"/>
        <color rgb="FF000000"/>
        <rFont val="Calibri"/>
      </rPr>
      <t xml:space="preserve">
</t>
    </r>
    <r>
      <rPr>
        <sz val="11"/>
        <color rgb="FF000000"/>
        <rFont val="Calibri"/>
      </rPr>
      <t xml:space="preserve">This error is caused when the previous configuration was not created by authselect but by other tool or by manual changes and the </t>
    </r>
    <r>
      <rPr>
        <b/>
        <sz val="11"/>
        <color rgb="FF000000"/>
        <rFont val="Calibri"/>
      </rPr>
      <t>--force</t>
    </r>
    <r>
      <rPr>
        <sz val="11"/>
        <color rgb="FF000000"/>
        <rFont val="Calibri"/>
      </rPr>
      <t xml:space="preserve"> option will be required to enable the authselect profile.</t>
    </r>
  </si>
  <si>
    <r>
      <rPr>
        <sz val="11"/>
        <color rgb="FF000000"/>
        <rFont val="Calibri"/>
      </rPr>
      <t>A custom profile can be created by copying and customizing one of the default profiles. The default profiles include: sssd, winbind, and nis.  These profile can be customized to follow site specific requirements.</t>
    </r>
    <r>
      <rPr>
        <sz val="11"/>
        <color rgb="FF000000"/>
        <rFont val="Calibri"/>
      </rPr>
      <t xml:space="preserve">
</t>
    </r>
    <r>
      <rPr>
        <sz val="11"/>
        <color rgb="FF000000"/>
        <rFont val="Calibri"/>
      </rPr>
      <t>You can select a profile for the authselect utility for a specific host. The profile will be applied to every user logging into the host.</t>
    </r>
  </si>
  <si>
    <r>
      <rPr>
        <sz val="11"/>
        <color rgb="FF000000"/>
        <rFont val="Calibri"/>
      </rPr>
      <t xml:space="preserve">If local site customizations have been made to the authselect template or files in </t>
    </r>
    <r>
      <rPr>
        <b/>
        <sz val="11"/>
        <color rgb="FF000000"/>
        <rFont val="Calibri"/>
      </rPr>
      <t>/etc/pam.d</t>
    </r>
    <r>
      <rPr>
        <sz val="11"/>
        <color rgb="FF000000"/>
        <rFont val="Calibri"/>
      </rPr>
      <t xml:space="preserve"> these custom entries should be added to the newly created custom profile before it's applied to the system.</t>
    </r>
    <r>
      <rPr>
        <sz val="11"/>
        <color rgb="FF000000"/>
        <rFont val="Calibri"/>
      </rPr>
      <t xml:space="preserve">
</t>
    </r>
    <r>
      <rPr>
        <b/>
        <sz val="11"/>
        <color rgb="FF000000"/>
        <rFont val="Calibri"/>
      </rPr>
      <t>Note:</t>
    </r>
    <r>
      <rPr>
        <sz val="11"/>
        <color rgb="FF000000"/>
        <rFont val="Calibri"/>
      </rPr>
      <t xml:space="preserve"> The order within the pam stacks is important when adding these entries. Specifically for the password stack, the </t>
    </r>
    <r>
      <rPr>
        <b/>
        <sz val="11"/>
        <color rgb="FF000000"/>
        <rFont val="Calibri"/>
      </rPr>
      <t>use_authtok</t>
    </r>
    <r>
      <rPr>
        <sz val="11"/>
        <color rgb="FF000000"/>
        <rFont val="Calibri"/>
      </rPr>
      <t xml:space="preserve"> option is important, and should appear on all modules except for the first entry.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password   requisite   pam_pwquality.so local_users_only #&lt;-- Top of password stack, doesn't include use_authtok</t>
    </r>
    <r>
      <rPr>
        <sz val="11"/>
        <color rgb="FF006096"/>
        <rFont val="Roboto Condensed"/>
      </rPr>
      <t xml:space="preserve">
</t>
    </r>
    <r>
      <rPr>
        <sz val="11"/>
        <color rgb="FF006096"/>
        <rFont val="Roboto Condensed"/>
      </rPr>
      <t>password   required    pam_pwhistory.so use_authtok #&lt;-- subsequent entry in password stack, includes use_authtok</t>
    </r>
    <r>
      <rPr>
        <sz val="11"/>
        <color rgb="FF006096"/>
        <rFont val="Roboto Condensed"/>
      </rPr>
      <t xml:space="preserve">
</t>
    </r>
  </si>
  <si>
    <r>
      <rPr>
        <sz val="11"/>
        <color rgb="FF000000"/>
        <rFont val="Calibri"/>
      </rPr>
      <t xml:space="preserve">Run the following command to verify the active authselect profile includes lines for the </t>
    </r>
    <r>
      <rPr>
        <b/>
        <sz val="11"/>
        <color rgb="FF000000"/>
        <rFont val="Calibri"/>
      </rPr>
      <t>pwquality</t>
    </r>
    <r>
      <rPr>
        <sz val="11"/>
        <color rgb="FF000000"/>
        <rFont val="Calibri"/>
      </rPr>
      <t xml:space="preserve">, </t>
    </r>
    <r>
      <rPr>
        <b/>
        <sz val="11"/>
        <color rgb="FF000000"/>
        <rFont val="Calibri"/>
      </rPr>
      <t>pwhistory</t>
    </r>
    <r>
      <rPr>
        <sz val="11"/>
        <color rgb="FF000000"/>
        <rFont val="Calibri"/>
      </rPr>
      <t xml:space="preserve">, </t>
    </r>
    <r>
      <rPr>
        <b/>
        <sz val="11"/>
        <color rgb="FF000000"/>
        <rFont val="Calibri"/>
      </rPr>
      <t>faillock</t>
    </r>
    <r>
      <rPr>
        <sz val="11"/>
        <color rgb="FF000000"/>
        <rFont val="Calibri"/>
      </rPr>
      <t xml:space="preserve">, and </t>
    </r>
    <r>
      <rPr>
        <b/>
        <sz val="11"/>
        <color rgb="FF000000"/>
        <rFont val="Calibri"/>
      </rPr>
      <t>unix</t>
    </r>
    <r>
      <rPr>
        <sz val="11"/>
        <color rgb="FF000000"/>
        <rFont val="Calibri"/>
      </rPr>
      <t xml:space="preserve"> modules:</t>
    </r>
    <r>
      <rPr>
        <sz val="11"/>
        <color rgb="FF000000"/>
        <rFont val="Calibri"/>
      </rPr>
      <t xml:space="preserve">
</t>
    </r>
    <r>
      <rPr>
        <sz val="11"/>
        <color rgb="FF006096"/>
        <rFont val="Roboto Condensed"/>
      </rPr>
      <t># grep -P -- '\b(pam_pwquality\.so|pam_pwhistory\.so|pam_faillock\.so|pam_unix\.so)\b' /etc/authselect/"$(head -1 /etc/authselect/authselect.conf)"/{system,password}-auth</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/etc/authselect/custom/custom-profile/password-auth:auth   required   pam_faillock.so preauth silent {include if "with-faillock"}</t>
    </r>
    <r>
      <rPr>
        <sz val="11"/>
        <color rgb="FF006096"/>
        <rFont val="Roboto Condensed"/>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/etc/authselect/custom/custom-profile/password-auth:auth   required   pam_faillock.so authfail {include if "with-faillock"}</t>
    </r>
    <r>
      <rPr>
        <sz val="11"/>
        <color rgb="FF006096"/>
        <rFont val="Roboto Condensed"/>
      </rPr>
      <t xml:space="preserve">
</t>
    </r>
    <r>
      <rPr>
        <sz val="11"/>
        <color rgb="FF006096"/>
        <rFont val="Roboto Condensed"/>
      </rPr>
      <t>/etc/authselect/custom/custom-profile/password-auth:account   required   pam_faillock.so {include if "with-faillock"}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requisite   pam_pwquality.so local_users_only</t>
    </r>
    <r>
      <rPr>
        <sz val="11"/>
        <color rgb="FF006096"/>
        <rFont val="Roboto Condensed"/>
      </rPr>
      <t xml:space="preserve">
</t>
    </r>
    <r>
      <rPr>
        <sz val="11"/>
        <color rgb="FF006096"/>
        <rFont val="Roboto Condensed"/>
      </rPr>
      <t>/etc/authselect/custom/custom-profile/password-auth:password  required   pam_pwhistory.so use_authtok</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required   pam_faillock.so preauth silent {include if "with-faillock"}</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/etc/authselect/custom/custom-profile/system-auth:auth   required   pam_faillock.so authfail {include if "with-faillock"}</t>
    </r>
    <r>
      <rPr>
        <sz val="11"/>
        <color rgb="FF006096"/>
        <rFont val="Roboto Condensed"/>
      </rPr>
      <t xml:space="preserve">
</t>
    </r>
    <r>
      <rPr>
        <sz val="11"/>
        <color rgb="FF006096"/>
        <rFont val="Roboto Condensed"/>
      </rPr>
      <t>/etc/authselect/custom/custom-profile/system-auth:account   required   pam_faillock.so {include if "with-faillock"}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requisite   pam_pwquality.so local_users_only</t>
    </r>
    <r>
      <rPr>
        <sz val="11"/>
        <color rgb="FF006096"/>
        <rFont val="Roboto Condensed"/>
      </rPr>
      <t xml:space="preserve">
</t>
    </r>
    <r>
      <rPr>
        <sz val="11"/>
        <color rgb="FF006096"/>
        <rFont val="Roboto Condensed"/>
      </rPr>
      <t>/etc/authselect/custom/custom-profile/system-auth:password   required    pam_pwhistory.so use_authtok</t>
    </r>
    <r>
      <rPr>
        <sz val="11"/>
        <color rgb="FF006096"/>
        <rFont val="Roboto Condensed"/>
      </rPr>
      <t xml:space="preserve">
</t>
    </r>
    <r>
      <rPr>
        <sz val="11"/>
        <color rgb="FF006096"/>
        <rFont val="Roboto Condensed"/>
      </rPr>
      <t>/etc/authselect/custom/custom-profile/system-auth:password   sufficient   pam_unix.so sha512 shadow {if not "without-nullok":nullok}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The lines may or may not include feature options defined by text surrounded by curly brackets (</t>
    </r>
    <r>
      <rPr>
        <b/>
        <sz val="11"/>
        <color rgb="FF000000"/>
        <rFont val="Calibri"/>
      </rPr>
      <t>{}</t>
    </r>
    <r>
      <rPr>
        <sz val="11"/>
        <color rgb="FF000000"/>
        <rFont val="Calibri"/>
      </rPr>
      <t xml:space="preserve">) e.g. </t>
    </r>
    <r>
      <rPr>
        <b/>
        <sz val="11"/>
        <color rgb="FF000000"/>
        <rFont val="Calibri"/>
      </rPr>
      <t>{include if "with-faillock"}</t>
    </r>
    <r>
      <rPr>
        <sz val="11"/>
        <color rgb="FF000000"/>
        <rFont val="Calibri"/>
      </rPr>
      <t xml:space="preserve">
</t>
    </r>
    <r>
      <rPr>
        <sz val="11"/>
        <color rgb="FF000000"/>
        <rFont val="Calibri"/>
      </rPr>
      <t>- File path may be different due to the active profile in use</t>
    </r>
  </si>
  <si>
    <t>5.3.2.2</t>
  </si>
  <si>
    <r>
      <rPr>
        <sz val="11"/>
        <rFont val="Calibri"/>
      </rPr>
      <t>Ensure pam_faillock module is enabled</t>
    </r>
  </si>
  <si>
    <r>
      <rPr>
        <sz val="11"/>
        <color rgb="FF000000"/>
        <rFont val="Calibri"/>
      </rPr>
      <t xml:space="preserve">Run the following script to verify the </t>
    </r>
    <r>
      <rPr>
        <b/>
        <sz val="11"/>
        <color rgb="FF000000"/>
        <rFont val="Calibri"/>
      </rPr>
      <t>pam_faillock.so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l_module_name="faillock"</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required   pam_faillock.so preauth silent {include if "with-faillock"}</t>
    </r>
    <r>
      <rPr>
        <sz val="11"/>
        <color rgb="FF006096"/>
        <rFont val="Roboto Condensed"/>
      </rPr>
      <t xml:space="preserve">
</t>
    </r>
    <r>
      <rPr>
        <sz val="11"/>
        <color rgb="FF006096"/>
        <rFont val="Roboto Condensed"/>
      </rPr>
      <t>/etc/authselect/custom/custom-profile/password-auth:auth   required   pam_faillock.so authfail {include if "with-faillock"}</t>
    </r>
    <r>
      <rPr>
        <sz val="11"/>
        <color rgb="FF006096"/>
        <rFont val="Roboto Condensed"/>
      </rPr>
      <t xml:space="preserve">
</t>
    </r>
    <r>
      <rPr>
        <sz val="11"/>
        <color rgb="FF006096"/>
        <rFont val="Roboto Condensed"/>
      </rPr>
      <t>/etc/authselect/custom/custom-profile/password-auth:account   required   pam_faillock.so {include if "with-faillock"}</t>
    </r>
    <r>
      <rPr>
        <sz val="11"/>
        <color rgb="FF006096"/>
        <rFont val="Roboto Condensed"/>
      </rPr>
      <t xml:space="preserve">
</t>
    </r>
    <r>
      <rPr>
        <sz val="11"/>
        <color rgb="FF006096"/>
        <rFont val="Roboto Condensed"/>
      </rPr>
      <t>/etc/authselect/custom/custom-profile/system-auth:auth   required   pam_faillock.so preauth silent {include if "with-faillock"}</t>
    </r>
    <r>
      <rPr>
        <sz val="11"/>
        <color rgb="FF006096"/>
        <rFont val="Roboto Condensed"/>
      </rPr>
      <t xml:space="preserve">
</t>
    </r>
    <r>
      <rPr>
        <sz val="11"/>
        <color rgb="FF006096"/>
        <rFont val="Roboto Condensed"/>
      </rPr>
      <t>/etc/authselect/custom/custom-profile/system-auth:auth   required   pam_faillock.so authfail {include if "with-faillock"}</t>
    </r>
    <r>
      <rPr>
        <sz val="11"/>
        <color rgb="FF006096"/>
        <rFont val="Roboto Condensed"/>
      </rPr>
      <t xml:space="preserve">
</t>
    </r>
    <r>
      <rPr>
        <sz val="11"/>
        <color rgb="FF006096"/>
        <rFont val="Roboto Condensed"/>
      </rPr>
      <t>/etc/authselect/custom/custom-profile/system-auth:account   required   pam_faillock.so  {include if "with-faillock"}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"with-faillock"}</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pam_faillock</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the lines include </t>
    </r>
    <r>
      <rPr>
        <b/>
        <sz val="11"/>
        <color rgb="FF000000"/>
        <rFont val="Calibri"/>
      </rPr>
      <t>{include if "with-faillock"}</t>
    </r>
    <r>
      <rPr>
        <sz val="11"/>
        <color rgb="FF000000"/>
        <rFont val="Calibri"/>
      </rPr>
      <t xml:space="preserve">, run the following command to enable the authselect </t>
    </r>
    <r>
      <rPr>
        <b/>
        <sz val="11"/>
        <color rgb="FF000000"/>
        <rFont val="Calibri"/>
      </rPr>
      <t>with-faillock</t>
    </r>
    <r>
      <rPr>
        <sz val="11"/>
        <color rgb="FF000000"/>
        <rFont val="Calibri"/>
      </rPr>
      <t xml:space="preserve"> feature and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enable-feature with-faillock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pam_faillock</t>
    </r>
    <r>
      <rPr>
        <sz val="11"/>
        <color rgb="FF000000"/>
        <rFont val="Calibri"/>
      </rPr>
      <t xml:space="preserve"> lines exist without </t>
    </r>
    <r>
      <rPr>
        <b/>
        <sz val="11"/>
        <color rgb="FF000000"/>
        <rFont val="Calibri"/>
      </rPr>
      <t>{include if "with-faillock"}</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</si>
  <si>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pam_faillock.so</t>
    </r>
    <r>
      <rPr>
        <sz val="11"/>
        <color rgb="FF000000"/>
        <rFont val="Calibri"/>
      </rPr>
      <t xml:space="preserve"> module maintains a list of failed authentication attempts per user during a specified interval and locks the account in case there were more than the configured number of consecutive failed authentications (this is defined by the </t>
    </r>
    <r>
      <rPr>
        <b/>
        <sz val="11"/>
        <color rgb="FF000000"/>
        <rFont val="Calibri"/>
      </rPr>
      <t>deny</t>
    </r>
    <r>
      <rPr>
        <sz val="11"/>
        <color rgb="FF000000"/>
        <rFont val="Calibri"/>
      </rPr>
      <t xml:space="preserve"> parameter in the faillock configuration). It stores the failure records into per-user files in the tally directory.</t>
    </r>
  </si>
  <si>
    <r>
      <rPr>
        <sz val="11"/>
        <color rgb="FF000000"/>
        <rFont val="Calibri"/>
      </rPr>
      <t xml:space="preserve">Run the following commands to verify that </t>
    </r>
    <r>
      <rPr>
        <b/>
        <sz val="11"/>
        <color rgb="FF000000"/>
        <rFont val="Calibri"/>
      </rPr>
      <t>pam_faillock</t>
    </r>
    <r>
      <rPr>
        <sz val="11"/>
        <color rgb="FF000000"/>
        <rFont val="Calibri"/>
      </rPr>
      <t xml:space="preserve"> is enabled</t>
    </r>
    <r>
      <rPr>
        <sz val="11"/>
        <color rgb="FF000000"/>
        <rFont val="Calibri"/>
      </rPr>
      <t xml:space="preserve">
</t>
    </r>
    <r>
      <rPr>
        <sz val="11"/>
        <color rgb="FF006096"/>
        <rFont val="Roboto Condensed"/>
      </rPr>
      <t># grep -P -- '\bpam_faillock.so\b'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/etc/pam.d/password-auth:auth        required        pam_faillock.so preauth silent</t>
    </r>
    <r>
      <rPr>
        <sz val="11"/>
        <color rgb="FF006096"/>
        <rFont val="Roboto Condensed"/>
      </rPr>
      <t xml:space="preserve">
</t>
    </r>
    <r>
      <rPr>
        <sz val="11"/>
        <color rgb="FF006096"/>
        <rFont val="Roboto Condensed"/>
      </rPr>
      <t>/etc/pam.d/password-auth:auth        required        pam_faillock.so authfail</t>
    </r>
    <r>
      <rPr>
        <sz val="11"/>
        <color rgb="FF006096"/>
        <rFont val="Roboto Condensed"/>
      </rPr>
      <t xml:space="preserve">
</t>
    </r>
    <r>
      <rPr>
        <sz val="11"/>
        <color rgb="FF006096"/>
        <rFont val="Roboto Condensed"/>
      </rPr>
      <t>/etc/pam.d/password-auth:account     required        pam_faillock.so</t>
    </r>
    <r>
      <rPr>
        <sz val="11"/>
        <color rgb="FF006096"/>
        <rFont val="Roboto Condensed"/>
      </rPr>
      <t xml:space="preserve">
</t>
    </r>
    <r>
      <rPr>
        <sz val="11"/>
        <color rgb="FF006096"/>
        <rFont val="Roboto Condensed"/>
      </rPr>
      <t>/etc/pam.d/system-auth:auth          required        pam_faillock.so preauth silent</t>
    </r>
    <r>
      <rPr>
        <sz val="11"/>
        <color rgb="FF006096"/>
        <rFont val="Roboto Condensed"/>
      </rPr>
      <t xml:space="preserve">
</t>
    </r>
    <r>
      <rPr>
        <sz val="11"/>
        <color rgb="FF006096"/>
        <rFont val="Roboto Condensed"/>
      </rPr>
      <t>/etc/pam.d/system-auth:auth          required        pam_faillock.so authfail</t>
    </r>
    <r>
      <rPr>
        <sz val="11"/>
        <color rgb="FF006096"/>
        <rFont val="Roboto Condensed"/>
      </rPr>
      <t xml:space="preserve">
</t>
    </r>
    <r>
      <rPr>
        <sz val="11"/>
        <color rgb="FF006096"/>
        <rFont val="Roboto Condensed"/>
      </rPr>
      <t>/etc/pam.d/system-auth:account       required        pam_faillock.so</t>
    </r>
    <r>
      <rPr>
        <sz val="11"/>
        <color rgb="FF006096"/>
        <rFont val="Roboto Condensed"/>
      </rPr>
      <t xml:space="preserve">
</t>
    </r>
  </si>
  <si>
    <t>5.3.2.3</t>
  </si>
  <si>
    <r>
      <rPr>
        <sz val="11"/>
        <rFont val="Calibri"/>
      </rPr>
      <t>Ensure pam_pwquality module is enabled</t>
    </r>
  </si>
  <si>
    <r>
      <rPr>
        <sz val="11"/>
        <color rgb="FF000000"/>
        <rFont val="Calibri"/>
      </rPr>
      <t>Review the authselect profile templates:</t>
    </r>
    <r>
      <rPr>
        <sz val="11"/>
        <color rgb="FF000000"/>
        <rFont val="Calibri"/>
      </rPr>
      <t xml:space="preserve">
</t>
    </r>
    <r>
      <rPr>
        <sz val="11"/>
        <color rgb="FF000000"/>
        <rFont val="Calibri"/>
      </rPr>
      <t xml:space="preserve">Run the following script to verify the </t>
    </r>
    <r>
      <rPr>
        <b/>
        <sz val="11"/>
        <color rgb="FF000000"/>
        <rFont val="Calibri"/>
      </rPr>
      <t>pam_pwquality.so</t>
    </r>
    <r>
      <rPr>
        <sz val="11"/>
        <color rgb="FF000000"/>
        <rFont val="Calibri"/>
      </rPr>
      <t xml:space="preserve"> lines exist in the active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l_module_name="pwquality"</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/etc/authselect/custom/custom-profile/password-auth:password   requisite   pam_pwquality.so local_users_only {include if "with-pwquality"}</t>
    </r>
    <r>
      <rPr>
        <sz val="11"/>
        <color rgb="FF006096"/>
        <rFont val="Roboto Condensed"/>
      </rPr>
      <t xml:space="preserve">
</t>
    </r>
    <r>
      <rPr>
        <sz val="11"/>
        <color rgb="FF006096"/>
        <rFont val="Roboto Condensed"/>
      </rPr>
      <t>/etc/authselect/custom/custom-profile/system-auth:password   requisite   pam_pwquality.so local_users_only {include if "with-pwquality"}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"with-pwquality"}</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pam_pwquality</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pam_pwquality</t>
    </r>
    <r>
      <rPr>
        <sz val="11"/>
        <color rgb="FF000000"/>
        <rFont val="Calibri"/>
      </rPr>
      <t xml:space="preserve"> lines include </t>
    </r>
    <r>
      <rPr>
        <b/>
        <sz val="11"/>
        <color rgb="FF000000"/>
        <rFont val="Calibri"/>
      </rPr>
      <t>{include if "with-pwquality"}</t>
    </r>
    <r>
      <rPr>
        <sz val="11"/>
        <color rgb="FF000000"/>
        <rFont val="Calibri"/>
      </rPr>
      <t xml:space="preserve">, run the following command to enable the authselect </t>
    </r>
    <r>
      <rPr>
        <b/>
        <sz val="11"/>
        <color rgb="FF000000"/>
        <rFont val="Calibri"/>
      </rPr>
      <t>with-pwquality</t>
    </r>
    <r>
      <rPr>
        <sz val="11"/>
        <color rgb="FF000000"/>
        <rFont val="Calibri"/>
      </rPr>
      <t xml:space="preserve"> feature and update the files in </t>
    </r>
    <r>
      <rPr>
        <b/>
        <sz val="11"/>
        <color rgb="FF000000"/>
        <rFont val="Calibri"/>
      </rPr>
      <t>/etc/pam.d</t>
    </r>
    <r>
      <rPr>
        <sz val="11"/>
        <color rgb="FF000000"/>
        <rFont val="Calibri"/>
      </rPr>
      <t xml:space="preserve"> to include `pam_pwquality:</t>
    </r>
    <r>
      <rPr>
        <sz val="11"/>
        <color rgb="FF000000"/>
        <rFont val="Calibri"/>
      </rPr>
      <t xml:space="preserve">
</t>
    </r>
    <r>
      <rPr>
        <sz val="11"/>
        <color rgb="FF006096"/>
        <rFont val="Roboto Condensed"/>
      </rPr>
      <t># authselect enable-feature with-pwquality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pam_pwquality</t>
    </r>
    <r>
      <rPr>
        <sz val="11"/>
        <color rgb="FF000000"/>
        <rFont val="Calibri"/>
      </rPr>
      <t xml:space="preserve"> lines exist without </t>
    </r>
    <r>
      <rPr>
        <b/>
        <sz val="11"/>
        <color rgb="FF000000"/>
        <rFont val="Calibri"/>
      </rPr>
      <t>{include if "with-pwquality"}</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pam_pwquality.so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</si>
  <si>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pam_pwquality.so</t>
    </r>
    <r>
      <rPr>
        <sz val="11"/>
        <color rgb="FF000000"/>
        <rFont val="Calibri"/>
      </rPr>
      <t xml:space="preserve"> module performs password quality checking. This module can be plugged into the password stack of a given service to provide strength-checking for passwords. The code was originally based on pam_cracklib module and the module is backwards compatible with its options.</t>
    </r>
    <r>
      <rPr>
        <sz val="11"/>
        <color rgb="FF000000"/>
        <rFont val="Calibri"/>
      </rPr>
      <t xml:space="preserve">
</t>
    </r>
    <r>
      <rPr>
        <sz val="11"/>
        <color rgb="FF000000"/>
        <rFont val="Calibri"/>
      </rPr>
      <t>The action of this module is to prompt the user for a password and check its strength against a system dictionary and a set of rules for identifying poor choices.</t>
    </r>
    <r>
      <rPr>
        <sz val="11"/>
        <color rgb="FF000000"/>
        <rFont val="Calibri"/>
      </rPr>
      <t xml:space="preserve">
</t>
    </r>
    <r>
      <rPr>
        <sz val="11"/>
        <color rgb="FF000000"/>
        <rFont val="Calibri"/>
      </rPr>
      <t>The first action is to prompt for a single password, check its strength and then, if it is considered strong, prompt for the password a second time (to verify that it was typed correctly on the first occasion). All being well, the password is passed on to subsequent modules to be installed as the new authentication token.</t>
    </r>
  </si>
  <si>
    <r>
      <rPr>
        <sz val="11"/>
        <color rgb="FF000000"/>
        <rFont val="Calibri"/>
      </rPr>
      <t xml:space="preserve">Run the following commands to verify that </t>
    </r>
    <r>
      <rPr>
        <b/>
        <sz val="11"/>
        <color rgb="FF000000"/>
        <rFont val="Calibri"/>
      </rPr>
      <t>pam_pwquality</t>
    </r>
    <r>
      <rPr>
        <sz val="11"/>
        <color rgb="FF000000"/>
        <rFont val="Calibri"/>
      </rPr>
      <t xml:space="preserve"> is enabled:</t>
    </r>
    <r>
      <rPr>
        <sz val="11"/>
        <color rgb="FF000000"/>
        <rFont val="Calibri"/>
      </rPr>
      <t xml:space="preserve">
</t>
    </r>
    <r>
      <rPr>
        <sz val="11"/>
        <color rgb="FF006096"/>
        <rFont val="Roboto Condensed"/>
      </rPr>
      <t># grep -P -- '\bpam_pwquality\.so\b'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requisite   pam_pwquality.so local_users_only</t>
    </r>
    <r>
      <rPr>
        <sz val="11"/>
        <color rgb="FF006096"/>
        <rFont val="Roboto Condensed"/>
      </rPr>
      <t xml:space="preserve">
</t>
    </r>
    <r>
      <rPr>
        <sz val="11"/>
        <color rgb="FF006096"/>
        <rFont val="Roboto Condensed"/>
      </rPr>
      <t>/etc/pam.d/system-auth:password   requisite   pam_pwquality.so local_users_only</t>
    </r>
    <r>
      <rPr>
        <sz val="11"/>
        <color rgb="FF006096"/>
        <rFont val="Roboto Condensed"/>
      </rPr>
      <t xml:space="preserve">
</t>
    </r>
  </si>
  <si>
    <t>5.3.2.4</t>
  </si>
  <si>
    <r>
      <rPr>
        <sz val="11"/>
        <rFont val="Calibri"/>
      </rPr>
      <t>Ensure pam_pwhistory module is enabled</t>
    </r>
  </si>
  <si>
    <r>
      <rPr>
        <sz val="11"/>
        <color rgb="FF000000"/>
        <rFont val="Calibri"/>
      </rPr>
      <t xml:space="preserve">Run the following script to verify the </t>
    </r>
    <r>
      <rPr>
        <b/>
        <sz val="11"/>
        <color rgb="FF000000"/>
        <rFont val="Calibri"/>
      </rPr>
      <t>pam_pwhistory.so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l_module_name="pwhistory"</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/etc/authselect/custom/custom-profile/password-auth:password   required   pam_pwhistory.so use_authtok {include if "with-pwhistory"}</t>
    </r>
    <r>
      <rPr>
        <sz val="11"/>
        <color rgb="FF006096"/>
        <rFont val="Roboto Condensed"/>
      </rPr>
      <t xml:space="preserve">
</t>
    </r>
    <r>
      <rPr>
        <sz val="11"/>
        <color rgb="FF006096"/>
        <rFont val="Roboto Condensed"/>
      </rPr>
      <t>/etc/authselect/custom/custom-profile/system-auth:password   required   pam_pwhistory.so use_authtok {include if "with-pwhistory"}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"with-pwhistory"}</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pam_pwhistory</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the lines include </t>
    </r>
    <r>
      <rPr>
        <b/>
        <sz val="11"/>
        <color rgb="FF000000"/>
        <rFont val="Calibri"/>
      </rPr>
      <t>{include if "with-pwhistory"}</t>
    </r>
    <r>
      <rPr>
        <sz val="11"/>
        <color rgb="FF000000"/>
        <rFont val="Calibri"/>
      </rPr>
      <t xml:space="preserve">, run the following command to enable the authselect </t>
    </r>
    <r>
      <rPr>
        <b/>
        <sz val="11"/>
        <color rgb="FF000000"/>
        <rFont val="Calibri"/>
      </rPr>
      <t>with-pwhistory</t>
    </r>
    <r>
      <rPr>
        <sz val="11"/>
        <color rgb="FF000000"/>
        <rFont val="Calibri"/>
      </rPr>
      <t xml:space="preserve"> feature and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enable-feature with-pwhistory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pam_pwhistory</t>
    </r>
    <r>
      <rPr>
        <sz val="11"/>
        <color rgb="FF000000"/>
        <rFont val="Calibri"/>
      </rPr>
      <t xml:space="preserve"> lines exist without </t>
    </r>
    <r>
      <rPr>
        <b/>
        <sz val="11"/>
        <color rgb="FF000000"/>
        <rFont val="Calibri"/>
      </rPr>
      <t>{include if "with-pwhistory"}</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pam_pwhistory.so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</si>
  <si>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pam_history.so</t>
    </r>
    <r>
      <rPr>
        <sz val="11"/>
        <color rgb="FF000000"/>
        <rFont val="Calibri"/>
      </rPr>
      <t xml:space="preserve"> module saves the last passwords for each user in order to force password change history and keep the user from alternating between the same password too frequently.</t>
    </r>
  </si>
  <si>
    <r>
      <rPr>
        <sz val="11"/>
        <color rgb="FF000000"/>
        <rFont val="Calibri"/>
      </rPr>
      <t xml:space="preserve">Run the following commands to verify that </t>
    </r>
    <r>
      <rPr>
        <b/>
        <sz val="11"/>
        <color rgb="FF000000"/>
        <rFont val="Calibri"/>
      </rPr>
      <t>pam_pwhistory</t>
    </r>
    <r>
      <rPr>
        <sz val="11"/>
        <color rgb="FF000000"/>
        <rFont val="Calibri"/>
      </rPr>
      <t xml:space="preserve"> is enabled:</t>
    </r>
    <r>
      <rPr>
        <sz val="11"/>
        <color rgb="FF000000"/>
        <rFont val="Calibri"/>
      </rPr>
      <t xml:space="preserve">
</t>
    </r>
    <r>
      <rPr>
        <sz val="11"/>
        <color rgb="FF006096"/>
        <rFont val="Roboto Condensed"/>
      </rPr>
      <t># grep -P -- '\bpam_pwhistory\.so\b'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required   pam_pwhistory.so use_authtok</t>
    </r>
    <r>
      <rPr>
        <sz val="11"/>
        <color rgb="FF006096"/>
        <rFont val="Roboto Condensed"/>
      </rPr>
      <t xml:space="preserve">
</t>
    </r>
    <r>
      <rPr>
        <sz val="11"/>
        <color rgb="FF006096"/>
        <rFont val="Roboto Condensed"/>
      </rPr>
      <t>/etc/pam.d/system-auth:password   required   pam_pwhistory.so use_authtok</t>
    </r>
    <r>
      <rPr>
        <sz val="11"/>
        <color rgb="FF006096"/>
        <rFont val="Roboto Condensed"/>
      </rPr>
      <t xml:space="preserve">
</t>
    </r>
  </si>
  <si>
    <t>5.3.2.5</t>
  </si>
  <si>
    <r>
      <rPr>
        <sz val="11"/>
        <rFont val="Calibri"/>
      </rPr>
      <t>Ensure pam_unix module is enabled</t>
    </r>
  </si>
  <si>
    <r>
      <rPr>
        <sz val="11"/>
        <color rgb="FF000000"/>
        <rFont val="Calibri"/>
      </rPr>
      <t xml:space="preserve">Run the following script to verify the </t>
    </r>
    <r>
      <rPr>
        <b/>
        <sz val="11"/>
        <color rgb="FF000000"/>
        <rFont val="Calibri"/>
      </rPr>
      <t>pam_unix.so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l_module_name="unix"</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 remember=5</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pam_unix</t>
    </r>
    <r>
      <rPr>
        <sz val="11"/>
        <color rgb="FF000000"/>
        <rFont val="Calibri"/>
      </rPr>
      <t xml:space="preserve"> entries before continuing this remediation.</t>
    </r>
    <r>
      <rPr>
        <sz val="11"/>
        <color rgb="FF000000"/>
        <rFont val="Calibri"/>
      </rPr>
      <t xml:space="preserve">
</t>
    </r>
    <r>
      <rPr>
        <b/>
        <sz val="11"/>
        <color rgb="FF000000"/>
        <rFont val="Calibri"/>
      </rPr>
      <t>Note:</t>
    </r>
    <r>
      <rPr>
        <sz val="11"/>
        <color rgb="FF000000"/>
        <rFont val="Calibri"/>
      </rPr>
      <t xml:space="preserve"> Arguments following </t>
    </r>
    <r>
      <rPr>
        <b/>
        <sz val="11"/>
        <color rgb="FF000000"/>
        <rFont val="Calibri"/>
      </rPr>
      <t>pam_unix.so</t>
    </r>
    <r>
      <rPr>
        <sz val="11"/>
        <color rgb="FF000000"/>
        <rFont val="Calibri"/>
      </rPr>
      <t xml:space="preserve"> may be different than the example output</t>
    </r>
  </si>
  <si>
    <r>
      <rPr>
        <sz val="11"/>
        <color rgb="FF000000"/>
        <rFont val="Calibri"/>
      </rPr>
      <t xml:space="preserve">The </t>
    </r>
    <r>
      <rPr>
        <b/>
        <sz val="11"/>
        <color rgb="FF000000"/>
        <rFont val="Calibri"/>
      </rPr>
      <t>pam_unix.so</t>
    </r>
    <r>
      <rPr>
        <sz val="11"/>
        <color rgb="FF000000"/>
        <rFont val="Calibri"/>
      </rPr>
      <t xml:space="preserve"> module is the standard Unix authentication module. It uses standard calls from the system's libraries to retrieve and set account information as well as authentication. Usually this is obtained from the </t>
    </r>
    <r>
      <rPr>
        <b/>
        <sz val="11"/>
        <color rgb="FF000000"/>
        <rFont val="Calibri"/>
      </rPr>
      <t>/etc/passwd</t>
    </r>
    <r>
      <rPr>
        <sz val="11"/>
        <color rgb="FF000000"/>
        <rFont val="Calibri"/>
      </rPr>
      <t xml:space="preserve"> and the </t>
    </r>
    <r>
      <rPr>
        <b/>
        <sz val="11"/>
        <color rgb="FF000000"/>
        <rFont val="Calibri"/>
      </rPr>
      <t>/etc/shadow</t>
    </r>
    <r>
      <rPr>
        <sz val="11"/>
        <color rgb="FF000000"/>
        <rFont val="Calibri"/>
      </rPr>
      <t xml:space="preserve"> file as well if shadow is enabled.</t>
    </r>
  </si>
  <si>
    <r>
      <rPr>
        <sz val="11"/>
        <color rgb="FF000000"/>
        <rFont val="Calibri"/>
      </rPr>
      <t xml:space="preserve">Run the following commands to verify that </t>
    </r>
    <r>
      <rPr>
        <b/>
        <sz val="11"/>
        <color rgb="FF000000"/>
        <rFont val="Calibri"/>
      </rPr>
      <t>pam_unix</t>
    </r>
    <r>
      <rPr>
        <sz val="11"/>
        <color rgb="FF000000"/>
        <rFont val="Calibri"/>
      </rPr>
      <t xml:space="preserve"> is enabled:</t>
    </r>
    <r>
      <rPr>
        <sz val="11"/>
        <color rgb="FF000000"/>
        <rFont val="Calibri"/>
      </rPr>
      <t xml:space="preserve">
</t>
    </r>
    <r>
      <rPr>
        <sz val="11"/>
        <color rgb="FF006096"/>
        <rFont val="Roboto Condensed"/>
      </rPr>
      <t># grep -P -- '\bpam_unix\.so\b'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/etc/pam.d/password-auth:auth   sufficient   pam_unix.so</t>
    </r>
    <r>
      <rPr>
        <sz val="11"/>
        <color rgb="FF006096"/>
        <rFont val="Roboto Condensed"/>
      </rPr>
      <t xml:space="preserve">
</t>
    </r>
    <r>
      <rPr>
        <sz val="11"/>
        <color rgb="FF006096"/>
        <rFont val="Roboto Condensed"/>
      </rPr>
      <t>/etc/pam.d/password-auth:account   required   pam_unix.so</t>
    </r>
    <r>
      <rPr>
        <sz val="11"/>
        <color rgb="FF006096"/>
        <rFont val="Roboto Condensed"/>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/etc/pam.d/password-auth:session  required   pam_unix.so</t>
    </r>
    <r>
      <rPr>
        <sz val="11"/>
        <color rgb="FF006096"/>
        <rFont val="Roboto Condensed"/>
      </rPr>
      <t xml:space="preserve">
</t>
    </r>
    <r>
      <rPr>
        <sz val="11"/>
        <color rgb="FF006096"/>
        <rFont val="Roboto Condensed"/>
      </rPr>
      <t>/etc/pam.d/system-auth:auth   sufficient   pam_unix.so</t>
    </r>
    <r>
      <rPr>
        <sz val="11"/>
        <color rgb="FF006096"/>
        <rFont val="Roboto Condensed"/>
      </rPr>
      <t xml:space="preserve">
</t>
    </r>
    <r>
      <rPr>
        <sz val="11"/>
        <color rgb="FF006096"/>
        <rFont val="Roboto Condensed"/>
      </rPr>
      <t>/etc/pam.d/system-auth:account   required   pam_unix.so</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6096"/>
        <rFont val="Roboto Condensed"/>
      </rPr>
      <t>/etc/pam.d/system-auth:session   required   pam_unix.so</t>
    </r>
    <r>
      <rPr>
        <sz val="11"/>
        <color rgb="FF006096"/>
        <rFont val="Roboto Condensed"/>
      </rPr>
      <t xml:space="preserve">
</t>
    </r>
  </si>
  <si>
    <t>Configure pam_faillock module</t>
  </si>
  <si>
    <t>5.3.3.1.1</t>
  </si>
  <si>
    <r>
      <rPr>
        <sz val="11"/>
        <rFont val="Calibri"/>
      </rPr>
      <t>Ensure password failed attempts lockout is configured</t>
    </r>
  </si>
  <si>
    <r>
      <rPr>
        <sz val="11"/>
        <color rgb="FF000000"/>
        <rFont val="Calibri"/>
      </rPr>
      <t xml:space="preserve">Create or edit the following line in </t>
    </r>
    <r>
      <rPr>
        <b/>
        <sz val="11"/>
        <color rgb="FF000000"/>
        <rFont val="Calibri"/>
      </rPr>
      <t>/etc/security/faillock.conf</t>
    </r>
    <r>
      <rPr>
        <sz val="11"/>
        <color rgb="FF000000"/>
        <rFont val="Calibri"/>
      </rPr>
      <t xml:space="preserve"> setting the </t>
    </r>
    <r>
      <rPr>
        <b/>
        <sz val="11"/>
        <color rgb="FF000000"/>
        <rFont val="Calibri"/>
      </rPr>
      <t>deny</t>
    </r>
    <r>
      <rPr>
        <sz val="11"/>
        <color rgb="FF000000"/>
        <rFont val="Calibri"/>
      </rPr>
      <t xml:space="preserve"> option to </t>
    </r>
    <r>
      <rPr>
        <b/>
        <sz val="11"/>
        <color rgb="FF000000"/>
        <rFont val="Calibri"/>
      </rPr>
      <t>5</t>
    </r>
    <r>
      <rPr>
        <sz val="11"/>
        <color rgb="FF000000"/>
        <rFont val="Calibri"/>
      </rPr>
      <t xml:space="preserve"> or less:</t>
    </r>
    <r>
      <rPr>
        <sz val="11"/>
        <color rgb="FF000000"/>
        <rFont val="Calibri"/>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deny</t>
    </r>
    <r>
      <rPr>
        <sz val="11"/>
        <color rgb="FF000000"/>
        <rFont val="Calibri"/>
      </rPr>
      <t xml:space="preserve"> argument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's/(^\s*auth\s+(requisite|required|sufficient)\s+pam_faillock\.so.*)(\s+deny\s*=\s*\S+)(.*$)/\1\4/'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</si>
  <si>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deny=&lt;n&gt;</t>
    </r>
    <r>
      <rPr>
        <sz val="11"/>
        <color rgb="FF000000"/>
        <rFont val="Calibri"/>
      </rPr>
      <t xml:space="preserve"> option will deny access if the number of consecutive authentication failures for this user during the recent interval exceeds </t>
    </r>
    <r>
      <rPr>
        <i/>
        <sz val="11"/>
        <color rgb="FF000000"/>
        <rFont val="Calibri"/>
      </rPr>
      <t>&lt;n&gt;</t>
    </r>
    <r>
      <rPr>
        <sz val="11"/>
        <color rgb="FF000000"/>
        <rFont val="Calibri"/>
      </rPr>
      <t>.</t>
    </r>
  </si>
  <si>
    <r>
      <rPr>
        <sz val="11"/>
        <color rgb="FF000000"/>
        <rFont val="Calibri"/>
      </rPr>
      <t xml:space="preserve">Run the following command to verify that Number of failed logon attempts before the account is locked is no greater than </t>
    </r>
    <r>
      <rPr>
        <b/>
        <sz val="11"/>
        <color rgb="FF000000"/>
        <rFont val="Calibri"/>
      </rPr>
      <t>5</t>
    </r>
    <r>
      <rPr>
        <sz val="11"/>
        <color rgb="FF000000"/>
        <rFont val="Calibri"/>
      </rPr>
      <t xml:space="preserve"> and meets local site policy:</t>
    </r>
    <r>
      <rPr>
        <sz val="11"/>
        <color rgb="FF000000"/>
        <rFont val="Calibri"/>
      </rPr>
      <t xml:space="preserve">
</t>
    </r>
    <r>
      <rPr>
        <sz val="11"/>
        <color rgb="FF006096"/>
        <rFont val="Roboto Condensed"/>
      </rPr>
      <t># grep -Pi -- '^\h*deny\h*=\h*[1-5]\b' /etc/security/faillock.conf</t>
    </r>
    <r>
      <rPr>
        <sz val="11"/>
        <color rgb="FF006096"/>
        <rFont val="Roboto Condensed"/>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deny</t>
    </r>
    <r>
      <rPr>
        <sz val="11"/>
        <color rgb="FF000000"/>
        <rFont val="Calibri"/>
      </rPr>
      <t xml:space="preserve"> argument has not been set, or is set to 5 or less and meets local site policy:</t>
    </r>
    <r>
      <rPr>
        <sz val="11"/>
        <color rgb="FF000000"/>
        <rFont val="Calibri"/>
      </rPr>
      <t xml:space="preserve">
</t>
    </r>
    <r>
      <rPr>
        <sz val="11"/>
        <color rgb="FF006096"/>
        <rFont val="Roboto Condensed"/>
      </rPr>
      <t># grep -Pi -- '^\h*auth\h+(requisite|required|sufficient)\h+pam_faillock\.so\h+([^#\n\r]+\h+)?deny\h*=\h*(0|[6-9]|[1-9][0-9]+)\b'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</si>
  <si>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deny = 3</t>
    </r>
  </si>
  <si>
    <t>5.3.3.1.2</t>
  </si>
  <si>
    <r>
      <rPr>
        <sz val="11"/>
        <rFont val="Calibri"/>
      </rPr>
      <t>Ensure password unlock time is configured</t>
    </r>
  </si>
  <si>
    <r>
      <rPr>
        <sz val="11"/>
        <color rgb="FF000000"/>
        <rFont val="Calibri"/>
      </rPr>
      <t xml:space="preserve">Set password unlock time to conform to site policy. </t>
    </r>
    <r>
      <rPr>
        <b/>
        <sz val="11"/>
        <color rgb="FF000000"/>
        <rFont val="Calibri"/>
      </rPr>
      <t>unlock_time</t>
    </r>
    <r>
      <rPr>
        <sz val="11"/>
        <color rgb="FF000000"/>
        <rFont val="Calibri"/>
      </rPr>
      <t xml:space="preserve"> should be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seconds or greater.</t>
    </r>
    <r>
      <rPr>
        <sz val="11"/>
        <color rgb="FF000000"/>
        <rFont val="Calibri"/>
      </rPr>
      <t xml:space="preserve">
</t>
    </r>
    <r>
      <rPr>
        <sz val="11"/>
        <color rgb="FF000000"/>
        <rFont val="Calibri"/>
      </rPr>
      <t xml:space="preserve">Edit </t>
    </r>
    <r>
      <rPr>
        <b/>
        <sz val="11"/>
        <color rgb="FF000000"/>
        <rFont val="Calibri"/>
      </rPr>
      <t>/etc/security/faillock.conf</t>
    </r>
    <r>
      <rPr>
        <sz val="11"/>
        <color rgb="FF000000"/>
        <rFont val="Calibri"/>
      </rPr>
      <t xml:space="preserve"> and update or add the following line:</t>
    </r>
    <r>
      <rPr>
        <sz val="11"/>
        <color rgb="FF000000"/>
        <rFont val="Calibri"/>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unlock_time</t>
    </r>
    <r>
      <rPr>
        <sz val="11"/>
        <color rgb="FF000000"/>
        <rFont val="Calibri"/>
      </rPr>
      <t xml:space="preserve"> argument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's/(^\s*auth\s+(requisite|required|sufficient)\s+pam_faillock\.so.*)(\s+unlock_time\s*=\s*\S+)(.*$)/\1\4/'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</si>
  <si>
    <r>
      <rPr>
        <b/>
        <sz val="11"/>
        <color rgb="FF000000"/>
        <rFont val="Calibri"/>
      </rPr>
      <t>unlock_time=&lt;n&gt;</t>
    </r>
    <r>
      <rPr>
        <sz val="11"/>
        <color rgb="FF000000"/>
        <rFont val="Calibri"/>
      </rPr>
      <t xml:space="preserve"> - The access will be re-enabled after </t>
    </r>
    <r>
      <rPr>
        <i/>
        <sz val="11"/>
        <color rgb="FF000000"/>
        <rFont val="Calibri"/>
      </rPr>
      <t>&lt;n&gt;</t>
    </r>
    <r>
      <rPr>
        <sz val="11"/>
        <color rgb="FF000000"/>
        <rFont val="Calibri"/>
      </rPr>
      <t xml:space="preserve"> seconds after the lock out. The value </t>
    </r>
    <r>
      <rPr>
        <b/>
        <sz val="11"/>
        <color rgb="FF000000"/>
        <rFont val="Calibri"/>
      </rPr>
      <t>0</t>
    </r>
    <r>
      <rPr>
        <sz val="11"/>
        <color rgb="FF000000"/>
        <rFont val="Calibri"/>
      </rPr>
      <t xml:space="preserve"> has the same meaning as value never - the access will not be re-enabled without resetting the faillock entries by the faillock(8) command.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The default directory that pam_faillock uses is usually cleared on system boot so the access will be also re-enabled after system reboot. If that is undesirable a different tally directory must be set with the dir option.</t>
    </r>
    <r>
      <rPr>
        <sz val="11"/>
        <color rgb="FF000000"/>
        <rFont val="Calibri"/>
      </rPr>
      <t xml:space="preserve">
</t>
    </r>
    <r>
      <rPr>
        <sz val="11"/>
        <color rgb="FF000000"/>
        <rFont val="Calibri"/>
      </rPr>
      <t>- It is usually undesirable to permanently lock out users as they can become easily a target of denial of service attack unless the usernames are random and kept secret to potential attackers.</t>
    </r>
    <r>
      <rPr>
        <sz val="11"/>
        <color rgb="FF000000"/>
        <rFont val="Calibri"/>
      </rPr>
      <t xml:space="preserve">
</t>
    </r>
    <r>
      <rPr>
        <sz val="11"/>
        <color rgb="FF000000"/>
        <rFont val="Calibri"/>
      </rPr>
      <t xml:space="preserve">- The maximum configurable value for </t>
    </r>
    <r>
      <rPr>
        <b/>
        <sz val="11"/>
        <color rgb="FF000000"/>
        <rFont val="Calibri"/>
      </rPr>
      <t>unlock_time</t>
    </r>
    <r>
      <rPr>
        <sz val="11"/>
        <color rgb="FF000000"/>
        <rFont val="Calibri"/>
      </rPr>
      <t xml:space="preserve"> is </t>
    </r>
    <r>
      <rPr>
        <b/>
        <sz val="11"/>
        <color rgb="FF000000"/>
        <rFont val="Calibri"/>
      </rPr>
      <t>604800</t>
    </r>
  </si>
  <si>
    <r>
      <rPr>
        <sz val="11"/>
        <color rgb="FF000000"/>
        <rFont val="Calibri"/>
      </rPr>
      <t xml:space="preserve">Use of </t>
    </r>
    <r>
      <rPr>
        <b/>
        <sz val="11"/>
        <color rgb="FF000000"/>
        <rFont val="Calibri"/>
      </rPr>
      <t>unlock_time=0</t>
    </r>
    <r>
      <rPr>
        <sz val="11"/>
        <color rgb="FF000000"/>
        <rFont val="Calibri"/>
      </rPr>
      <t xml:space="preserve"> may allow an attacker to cause denial of service to legitimate users. This will also require a systems administrator with elevated privileges to unlock the account.</t>
    </r>
  </si>
  <si>
    <r>
      <rPr>
        <sz val="11"/>
        <color rgb="FF000000"/>
        <rFont val="Calibri"/>
      </rPr>
      <t xml:space="preserve">Run the following command to verify that the time in seconds before the account is unlocked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'^\h*unlock_time\h*=\h*(0|9[0-9][0-9]|[1-9][0-9]{3,})\b' /etc/security/faillock.conf</t>
    </r>
    <r>
      <rPr>
        <sz val="11"/>
        <color rgb="FF006096"/>
        <rFont val="Roboto Condensed"/>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unlock_time</t>
    </r>
    <r>
      <rPr>
        <sz val="11"/>
        <color rgb="FF000000"/>
        <rFont val="Calibri"/>
      </rPr>
      <t xml:space="preserve"> argument has not been set, or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'^\h*auth\h+(requisite|required|sufficient)\h+pam_faillock\.so\h+([^#\n\r]+\h+)?unlock_time\h*=\h*([1-9]|[1-9][0-9]|[1-8][0-9][0-9])\b'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</si>
  <si>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unlock_time = 600</t>
    </r>
  </si>
  <si>
    <t>5.3.3.1.3</t>
  </si>
  <si>
    <r>
      <rPr>
        <sz val="11"/>
        <rFont val="Calibri"/>
      </rPr>
      <t>Ensure password failed attempts lockout includes root account</t>
    </r>
  </si>
  <si>
    <r>
      <rPr>
        <sz val="11"/>
        <color rgb="FF000000"/>
        <rFont val="Calibri"/>
      </rPr>
      <t xml:space="preserve">Edit </t>
    </r>
    <r>
      <rPr>
        <b/>
        <sz val="11"/>
        <color rgb="FF000000"/>
        <rFont val="Calibri"/>
      </rPr>
      <t>/etc/security/faillock.conf</t>
    </r>
    <r>
      <rPr>
        <sz val="11"/>
        <color rgb="FF000000"/>
        <rFont val="Calibri"/>
      </rPr>
      <t>:</t>
    </r>
    <r>
      <rPr>
        <sz val="11"/>
        <color rgb="FF000000"/>
        <rFont val="Calibri"/>
      </rPr>
      <t xml:space="preserve">
</t>
    </r>
    <r>
      <rPr>
        <sz val="11"/>
        <color rgb="FF000000"/>
        <rFont val="Calibri"/>
      </rPr>
      <t xml:space="preserve">- Remove or update any line containing </t>
    </r>
    <r>
      <rPr>
        <b/>
        <sz val="11"/>
        <color rgb="FF000000"/>
        <rFont val="Calibri"/>
      </rPr>
      <t>root_unlock_time</t>
    </r>
    <r>
      <rPr>
        <sz val="11"/>
        <color rgb="FF000000"/>
        <rFont val="Calibri"/>
      </rPr>
      <t xml:space="preserve">, </t>
    </r>
    <r>
      <rPr>
        <b/>
        <sz val="11"/>
        <color rgb="FF000000"/>
        <rFont val="Calibri"/>
      </rPr>
      <t>- OR -</t>
    </r>
    <r>
      <rPr>
        <sz val="11"/>
        <color rgb="FF000000"/>
        <rFont val="Calibri"/>
      </rPr>
      <t xml:space="preserve"> set it to a value of </t>
    </r>
    <r>
      <rPr>
        <b/>
        <sz val="11"/>
        <color rgb="FF000000"/>
        <rFont val="Calibri"/>
      </rPr>
      <t>60</t>
    </r>
    <r>
      <rPr>
        <sz val="11"/>
        <color rgb="FF000000"/>
        <rFont val="Calibri"/>
      </rPr>
      <t xml:space="preserve"> or more</t>
    </r>
    <r>
      <rPr>
        <sz val="11"/>
        <color rgb="FF000000"/>
        <rFont val="Calibri"/>
      </rPr>
      <t xml:space="preserve">
</t>
    </r>
    <r>
      <rPr>
        <sz val="11"/>
        <color rgb="FF000000"/>
        <rFont val="Calibri"/>
      </rPr>
      <t>- Update or add the following line:</t>
    </r>
    <r>
      <rPr>
        <sz val="11"/>
        <color rgb="FF000000"/>
        <rFont val="Calibri"/>
      </rPr>
      <t xml:space="preserve">
</t>
    </r>
    <r>
      <rPr>
        <sz val="11"/>
        <color rgb="FF006096"/>
        <rFont val="Roboto Condensed"/>
      </rPr>
      <t>even_deny_root</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even_deny_root</t>
    </r>
    <r>
      <rPr>
        <sz val="11"/>
        <color rgb="FF000000"/>
        <rFont val="Calibri"/>
      </rPr>
      <t xml:space="preserve"> and </t>
    </r>
    <r>
      <rPr>
        <b/>
        <sz val="11"/>
        <color rgb="FF000000"/>
        <rFont val="Calibri"/>
      </rPr>
      <t>root_unlock_time</t>
    </r>
    <r>
      <rPr>
        <sz val="11"/>
        <color rgb="FF000000"/>
        <rFont val="Calibri"/>
      </rPr>
      <t xml:space="preserve"> arguments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's/(^\s*auth\s+(.*)\s+pam_faillock\.so.*)(\s+even_deny_root)(.*$)/\1\4/' "$l_authselect_file"</t>
    </r>
    <r>
      <rPr>
        <sz val="11"/>
        <color rgb="FF006096"/>
        <rFont val="Roboto Condensed"/>
      </rPr>
      <t xml:space="preserve">
</t>
    </r>
    <r>
      <rPr>
        <sz val="11"/>
        <color rgb="FF006096"/>
        <rFont val="Roboto Condensed"/>
      </rPr>
      <t xml:space="preserve">     sed -ri 's/(^\s*auth\s+(.*)\s+pam_faillock\.so.*)(\s+root_unlock_time\s*=\s*\S+)(.*$)/\1\4/'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</si>
  <si>
    <r>
      <rPr>
        <b/>
        <sz val="11"/>
        <color rgb="FF000000"/>
        <rFont val="Calibri"/>
      </rPr>
      <t>even_deny_root</t>
    </r>
    <r>
      <rPr>
        <sz val="11"/>
        <color rgb="FF000000"/>
        <rFont val="Calibri"/>
      </rPr>
      <t xml:space="preserve"> - Root account can become locked as well as regular accounts</t>
    </r>
    <r>
      <rPr>
        <sz val="11"/>
        <color rgb="FF000000"/>
        <rFont val="Calibri"/>
      </rPr>
      <t xml:space="preserve">
</t>
    </r>
    <r>
      <rPr>
        <b/>
        <sz val="11"/>
        <color rgb="FF000000"/>
        <rFont val="Calibri"/>
      </rPr>
      <t>root_unlock_time=n</t>
    </r>
    <r>
      <rPr>
        <sz val="11"/>
        <color rgb="FF000000"/>
        <rFont val="Calibri"/>
      </rPr>
      <t xml:space="preserve"> - This option implies even_deny_root option. Allow access after n seconds to root account after the account is locked. In case the option is not specified the value is the same as of the unlock_time option.</t>
    </r>
  </si>
  <si>
    <r>
      <rPr>
        <sz val="11"/>
        <color rgb="FF000000"/>
        <rFont val="Calibri"/>
      </rPr>
      <t xml:space="preserve">Use of </t>
    </r>
    <r>
      <rPr>
        <b/>
        <sz val="11"/>
        <color rgb="FF000000"/>
        <rFont val="Calibri"/>
      </rPr>
      <t>unlock_time=0</t>
    </r>
    <r>
      <rPr>
        <sz val="11"/>
        <color rgb="FF000000"/>
        <rFont val="Calibri"/>
      </rPr>
      <t xml:space="preserve"> or </t>
    </r>
    <r>
      <rPr>
        <b/>
        <sz val="11"/>
        <color rgb="FF000000"/>
        <rFont val="Calibri"/>
      </rPr>
      <t>root_unlock_time=0</t>
    </r>
    <r>
      <rPr>
        <sz val="11"/>
        <color rgb="FF000000"/>
        <rFont val="Calibri"/>
      </rPr>
      <t xml:space="preserve"> may allow an attacker to cause denial of service to legitimate users.</t>
    </r>
  </si>
  <si>
    <r>
      <rPr>
        <sz val="11"/>
        <color rgb="FF000000"/>
        <rFont val="Calibri"/>
      </rPr>
      <t xml:space="preserve">Run the following command to verify that </t>
    </r>
    <r>
      <rPr>
        <b/>
        <sz val="11"/>
        <color rgb="FF000000"/>
        <rFont val="Calibri"/>
      </rPr>
      <t>even_deny_root</t>
    </r>
    <r>
      <rPr>
        <sz val="11"/>
        <color rgb="FF000000"/>
        <rFont val="Calibri"/>
      </rPr>
      <t xml:space="preserve"> and/or </t>
    </r>
    <r>
      <rPr>
        <b/>
        <sz val="11"/>
        <color rgb="FF000000"/>
        <rFont val="Calibri"/>
      </rPr>
      <t>root_unlock_time</t>
    </r>
    <r>
      <rPr>
        <sz val="11"/>
        <color rgb="FF000000"/>
        <rFont val="Calibri"/>
      </rPr>
      <t xml:space="preserve"> is enabled:</t>
    </r>
    <r>
      <rPr>
        <sz val="11"/>
        <color rgb="FF000000"/>
        <rFont val="Calibri"/>
      </rPr>
      <t xml:space="preserve">
</t>
    </r>
    <r>
      <rPr>
        <sz val="11"/>
        <color rgb="FF006096"/>
        <rFont val="Roboto Condensed"/>
      </rPr>
      <t># grep -Pi -- '^\h*(even_deny_root|root_unlock_time\h*=\h*\d+)\b' /etc/security/faillock.conf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even_deny_root</t>
    </r>
    <r>
      <rPr>
        <sz val="11"/>
        <color rgb="FF006096"/>
        <rFont val="Roboto Condensed"/>
      </rPr>
      <t xml:space="preserve">
</t>
    </r>
    <r>
      <rPr>
        <sz val="11"/>
        <color rgb="FF006096"/>
        <rFont val="Roboto Condensed"/>
      </rPr>
      <t>--AND/OR--</t>
    </r>
    <r>
      <rPr>
        <sz val="11"/>
        <color rgb="FF006096"/>
        <rFont val="Roboto Condensed"/>
      </rPr>
      <t xml:space="preserve">
</t>
    </r>
    <r>
      <rPr>
        <sz val="11"/>
        <color rgb="FF006096"/>
        <rFont val="Roboto Condensed"/>
      </rPr>
      <t>root_unlock_time = 60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'^\h*root_unlock_time\h*=\h*([1-9]|[1-5][0-9])\b' /etc/security/faillock.conf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check the </t>
    </r>
    <r>
      <rPr>
        <b/>
        <sz val="11"/>
        <color rgb="FF000000"/>
        <rFont val="Calibri"/>
      </rPr>
      <t>pam_faillock.so</t>
    </r>
    <r>
      <rPr>
        <sz val="11"/>
        <color rgb="FF000000"/>
        <rFont val="Calibri"/>
      </rPr>
      <t xml:space="preserve"> module for the </t>
    </r>
    <r>
      <rPr>
        <b/>
        <sz val="11"/>
        <color rgb="FF000000"/>
        <rFont val="Calibri"/>
      </rPr>
      <t>root_unlock_time</t>
    </r>
    <r>
      <rPr>
        <sz val="11"/>
        <color rgb="FF000000"/>
        <rFont val="Calibri"/>
      </rPr>
      <t xml:space="preserve"> argument. Verify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'^\h*auth\h+([^#\n\r]+\h+)pam_faillock\.so\h+([^#\n\r]+\h+)?root_unlock_time\h*=\h*([1-9]|[1-5][0-9])\b'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</si>
  <si>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pam_pwquality module</t>
  </si>
  <si>
    <t>5.3.3.2.1</t>
  </si>
  <si>
    <r>
      <rPr>
        <sz val="11"/>
        <rFont val="Calibri"/>
      </rPr>
      <t>Ensure password number of changed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</si>
  <si>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difok</t>
    </r>
    <r>
      <rPr>
        <sz val="11"/>
        <color rgb="FF000000"/>
        <rFont val="Calibri"/>
      </rPr>
      <t xml:space="preserve"> to </t>
    </r>
    <r>
      <rPr>
        <b/>
        <sz val="11"/>
        <color rgb="FF000000"/>
        <rFont val="Calibri"/>
      </rPr>
      <t>2</t>
    </r>
    <r>
      <rPr>
        <sz val="11"/>
        <color rgb="FF000000"/>
        <rFont val="Calibri"/>
      </rPr>
      <t xml:space="preserve"> or more. Ensure setting conforms to local site policy:</t>
    </r>
    <r>
      <rPr>
        <sz val="11"/>
        <color rgb="FF000000"/>
        <rFont val="Calibri"/>
      </rPr>
      <t xml:space="preserve">
</t>
    </r>
    <r>
      <rPr>
        <sz val="11"/>
        <color rgb="FF006096"/>
        <rFont val="Roboto Condensed"/>
      </rPr>
      <t>difok = 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's/^\s*difok\s*=/# &amp;/' /etc/security/pwquality.conf</t>
    </r>
    <r>
      <rPr>
        <sz val="11"/>
        <color rgb="FF006096"/>
        <rFont val="Roboto Condensed"/>
      </rPr>
      <t xml:space="preserve">
</t>
    </r>
    <r>
      <rPr>
        <sz val="11"/>
        <color rgb="FF006096"/>
        <rFont val="Roboto Condensed"/>
      </rPr>
      <t># printf '\n%s' "difok = 2" &gt;&gt; /etc/security/pwquality.conf.d/50-pwdifok.conf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difok</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's/(^\s*password\s+(requisite|required|sufficient)\s+pam_pwquality\.so.*)(\s+difok\s*=\s*\S+)(.*$)/\1\4/'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</si>
  <si>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difok</t>
    </r>
    <r>
      <rPr>
        <sz val="11"/>
        <color rgb="FF000000"/>
        <rFont val="Calibri"/>
      </rPr>
      <t xml:space="preserve"> option sets the number of characters in a password that must not be present in the old password.</t>
    </r>
  </si>
  <si>
    <r>
      <rPr>
        <sz val="11"/>
        <color rgb="FF000000"/>
        <rFont val="Calibri"/>
      </rPr>
      <t xml:space="preserve">Run the following command to verify that the </t>
    </r>
    <r>
      <rPr>
        <b/>
        <sz val="11"/>
        <color rgb="FF000000"/>
        <rFont val="Calibri"/>
      </rPr>
      <t>difok</t>
    </r>
    <r>
      <rPr>
        <sz val="11"/>
        <color rgb="FF000000"/>
        <rFont val="Calibri"/>
      </rPr>
      <t xml:space="preserve"> option is set to </t>
    </r>
    <r>
      <rPr>
        <b/>
        <sz val="11"/>
        <color rgb="FF000000"/>
        <rFont val="Calibri"/>
      </rPr>
      <t>2</t>
    </r>
    <r>
      <rPr>
        <sz val="11"/>
        <color rgb="FF000000"/>
        <rFont val="Calibri"/>
      </rPr>
      <t xml:space="preserve"> or more and follows local site policy:</t>
    </r>
    <r>
      <rPr>
        <sz val="11"/>
        <color rgb="FF000000"/>
        <rFont val="Calibri"/>
      </rPr>
      <t xml:space="preserve">
</t>
    </r>
    <r>
      <rPr>
        <sz val="11"/>
        <color rgb="FF006096"/>
        <rFont val="Roboto Condensed"/>
      </rPr>
      <t># grep -Psi -- '^\h*difok\h*=\h*([2-9]|[1-9][0-9]+)\b'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/etc/security/pwquality.conf.d/50-pwdifok.conf:difok = 2</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2</t>
    </r>
    <r>
      <rPr>
        <sz val="11"/>
        <color rgb="FF000000"/>
        <rFont val="Calibri"/>
      </rPr>
      <t xml:space="preserve"> or more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difok</t>
    </r>
    <r>
      <rPr>
        <sz val="11"/>
        <color rgb="FF000000"/>
        <rFont val="Calibri"/>
      </rPr>
      <t xml:space="preserve"> is not set, is </t>
    </r>
    <r>
      <rPr>
        <b/>
        <sz val="11"/>
        <color rgb="FF000000"/>
        <rFont val="Calibri"/>
      </rPr>
      <t>2</t>
    </r>
    <r>
      <rPr>
        <sz val="11"/>
        <color rgb="FF000000"/>
        <rFont val="Calibri"/>
      </rPr>
      <t xml:space="preserve"> or more, and conforms to local site policy:</t>
    </r>
    <r>
      <rPr>
        <sz val="11"/>
        <color rgb="FF000000"/>
        <rFont val="Calibri"/>
      </rPr>
      <t xml:space="preserve">
</t>
    </r>
    <r>
      <rPr>
        <sz val="11"/>
        <color rgb="FF006096"/>
        <rFont val="Roboto Condensed"/>
      </rPr>
      <t>grep -Psi -- '^\h*password\h+(requisite|required|sufficient)\h+pam_pwquality\.so\h+([^#\n\r]+\h+)?difok\h*=\h*([0-1])\b'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</si>
  <si>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difok = 1</t>
    </r>
  </si>
  <si>
    <t>5.3.3.2.2</t>
  </si>
  <si>
    <r>
      <rPr>
        <sz val="11"/>
        <rFont val="Calibri"/>
      </rPr>
      <t>Ensure password length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</si>
  <si>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password length of </t>
    </r>
    <r>
      <rPr>
        <b/>
        <sz val="11"/>
        <color rgb="FF000000"/>
        <rFont val="Calibri"/>
      </rPr>
      <t>14</t>
    </r>
    <r>
      <rPr>
        <sz val="11"/>
        <color rgb="FF000000"/>
        <rFont val="Calibri"/>
      </rPr>
      <t xml:space="preserve"> or more characters. Ensure that password length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's/^\s*minlen\s*=/# &amp;/' /etc/security/pwquality.conf</t>
    </r>
    <r>
      <rPr>
        <sz val="11"/>
        <color rgb="FF006096"/>
        <rFont val="Roboto Condensed"/>
      </rPr>
      <t xml:space="preserve">
</t>
    </r>
    <r>
      <rPr>
        <sz val="11"/>
        <color rgb="FF006096"/>
        <rFont val="Roboto Condensed"/>
      </rPr>
      <t># printf '\n%s' "minlen = 14" &gt;&gt; /etc/security/pwquality.conf.d/50-pwlength.conf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minlen</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's/(^\s*password\s+(requisite|required|sufficient)\s+pam_pwquality\.so.*)(\s+minlen\s*=\s*[0-9]+)(.*$)/\1\4/'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</si>
  <si>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minlen</t>
    </r>
    <r>
      <rPr>
        <sz val="11"/>
        <color rgb="FF000000"/>
        <rFont val="Calibri"/>
      </rPr>
      <t xml:space="preserve"> - Minimum acceptable size for the new password (plus one if credits are not disabled which is the            default). Cannot be set to lower value than 6.</t>
    </r>
  </si>
  <si>
    <r>
      <rPr>
        <sz val="11"/>
        <color rgb="FF000000"/>
        <rFont val="Calibri"/>
      </rPr>
      <t xml:space="preserve">Run the following command to verify that password length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'^\h*minlen\h*=\h*(1[4-9]|[2-9][0-9]|[1-9][0-9]{2,})\b'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/etc/security/pwquality.conf.d/50-pwlength.conf:minlen = 14</t>
    </r>
    <r>
      <rPr>
        <sz val="11"/>
        <color rgb="FF006096"/>
        <rFont val="Roboto Condensed"/>
      </rPr>
      <t xml:space="preserve">
</t>
    </r>
    <r>
      <rPr>
        <sz val="11"/>
        <color rgb="FF000000"/>
        <rFont val="Calibri"/>
      </rPr>
      <t xml:space="preserve">
</t>
    </r>
    <r>
      <rPr>
        <sz val="11"/>
        <color rgb="FF000000"/>
        <rFont val="Calibri"/>
      </rPr>
      <t xml:space="preserve">Verify returned value(s) are no less than </t>
    </r>
    <r>
      <rPr>
        <b/>
        <sz val="11"/>
        <color rgb="FF000000"/>
        <rFont val="Calibri"/>
      </rPr>
      <t>14</t>
    </r>
    <r>
      <rPr>
        <sz val="11"/>
        <color rgb="FF000000"/>
        <rFont val="Calibri"/>
      </rPr>
      <t xml:space="preserve"> characters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minlen</t>
    </r>
    <r>
      <rPr>
        <sz val="11"/>
        <color rgb="FF000000"/>
        <rFont val="Calibri"/>
      </rPr>
      <t xml:space="preserve"> is not set, or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grep -Psi -- '^\h*password\h+(requisite|required|sufficient)\h+pam_pwquality\.so\h+([^#\n\r]+\h+)?minlen\h*=\h*([0-9]|1[0-3])\b'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</si>
  <si>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minlen = 8</t>
    </r>
  </si>
  <si>
    <t>5.3.3.2.3</t>
  </si>
  <si>
    <r>
      <rPr>
        <sz val="11"/>
        <rFont val="Calibri"/>
      </rPr>
      <t>Ensure password complexity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</si>
  <si>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t>
    </r>
    <r>
      <rPr>
        <sz val="11"/>
        <color rgb="FF000000"/>
        <rFont val="Calibri"/>
      </rPr>
      <t xml:space="preserve">
</t>
    </r>
    <r>
      <rPr>
        <sz val="11"/>
        <color rgb="FF000000"/>
        <rFont val="Calibri"/>
      </rPr>
      <t xml:space="preserve">- </t>
    </r>
    <r>
      <rPr>
        <b/>
        <sz val="11"/>
        <color rgb="FF000000"/>
        <rFont val="Calibri"/>
      </rPr>
      <t>minclass = 4</t>
    </r>
    <r>
      <rPr>
        <sz val="11"/>
        <color rgb="FF000000"/>
        <rFont val="Calibri"/>
      </rPr>
      <t xml:space="preserve">
</t>
    </r>
    <r>
      <rPr>
        <b/>
        <sz val="11"/>
        <color rgb="FF000000"/>
        <rFont val="Calibri"/>
      </rPr>
      <t>--AND/OR--</t>
    </r>
    <r>
      <rPr>
        <sz val="11"/>
        <color rgb="FF000000"/>
        <rFont val="Calibri"/>
      </rPr>
      <t xml:space="preserve">
</t>
    </r>
    <r>
      <rPr>
        <sz val="11"/>
        <color rgb="FF000000"/>
        <rFont val="Calibri"/>
      </rPr>
      <t xml:space="preserve">- </t>
    </r>
    <r>
      <rPr>
        <b/>
        <sz val="11"/>
        <color rgb="FF000000"/>
        <rFont val="Calibri"/>
      </rPr>
      <t>dcredit = -_N_</t>
    </r>
    <r>
      <rPr>
        <sz val="11"/>
        <color rgb="FF000000"/>
        <rFont val="Calibri"/>
      </rPr>
      <t xml:space="preserve">
</t>
    </r>
    <r>
      <rPr>
        <sz val="11"/>
        <color rgb="FF000000"/>
        <rFont val="Calibri"/>
      </rPr>
      <t xml:space="preserve">- </t>
    </r>
    <r>
      <rPr>
        <b/>
        <sz val="11"/>
        <color rgb="FF000000"/>
        <rFont val="Calibri"/>
      </rPr>
      <t>ucredit = -_N_</t>
    </r>
    <r>
      <rPr>
        <sz val="11"/>
        <color rgb="FF000000"/>
        <rFont val="Calibri"/>
      </rPr>
      <t xml:space="preserve">
</t>
    </r>
    <r>
      <rPr>
        <sz val="11"/>
        <color rgb="FF000000"/>
        <rFont val="Calibri"/>
      </rPr>
      <t xml:space="preserve">- </t>
    </r>
    <r>
      <rPr>
        <b/>
        <sz val="11"/>
        <color rgb="FF000000"/>
        <rFont val="Calibri"/>
      </rPr>
      <t>ocredit = -_N_</t>
    </r>
    <r>
      <rPr>
        <sz val="11"/>
        <color rgb="FF000000"/>
        <rFont val="Calibri"/>
      </rPr>
      <t xml:space="preserve">
</t>
    </r>
    <r>
      <rPr>
        <sz val="11"/>
        <color rgb="FF000000"/>
        <rFont val="Calibri"/>
      </rPr>
      <t xml:space="preserve">- </t>
    </r>
    <r>
      <rPr>
        <b/>
        <sz val="11"/>
        <color rgb="FF000000"/>
        <rFont val="Calibri"/>
      </rPr>
      <t>lcredit = -_N_</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's/^\s*minclass\s*=/# &amp;/' /etc/security/pwquality.conf</t>
    </r>
    <r>
      <rPr>
        <sz val="11"/>
        <color rgb="FF006096"/>
        <rFont val="Roboto Condensed"/>
      </rPr>
      <t xml:space="preserve">
</t>
    </r>
    <r>
      <rPr>
        <sz val="11"/>
        <color rgb="FF006096"/>
        <rFont val="Roboto Condensed"/>
      </rPr>
      <t># printf '\n%s' "minclass = 4" &gt;&gt; /etc/security/pwquality.conf.d/50-pwcomplexity.conf</t>
    </r>
    <r>
      <rPr>
        <sz val="11"/>
        <color rgb="FF006096"/>
        <rFont val="Roboto Condensed"/>
      </rPr>
      <t xml:space="preserve">
</t>
    </r>
    <r>
      <rPr>
        <sz val="11"/>
        <color rgb="FF000000"/>
        <rFont val="Calibri"/>
      </rPr>
      <t xml:space="preserve">
</t>
    </r>
    <r>
      <rPr>
        <b/>
        <sz val="11"/>
        <color rgb="FF000000"/>
        <rFont val="Calibri"/>
      </rPr>
      <t>--AND/OR--</t>
    </r>
    <r>
      <rPr>
        <sz val="11"/>
        <color rgb="FF000000"/>
        <rFont val="Calibri"/>
      </rPr>
      <t xml:space="preserve">
</t>
    </r>
    <r>
      <rPr>
        <sz val="11"/>
        <color rgb="FF006096"/>
        <rFont val="Roboto Condensed"/>
      </rPr>
      <t># sed -ri 's/^\s*[dulo]credit\s*=/# &amp;/' /etc/security/pwquality.conf</t>
    </r>
    <r>
      <rPr>
        <sz val="11"/>
        <color rgb="FF006096"/>
        <rFont val="Roboto Condensed"/>
      </rPr>
      <t xml:space="preserve">
</t>
    </r>
    <r>
      <rPr>
        <sz val="11"/>
        <color rgb="FF006096"/>
        <rFont val="Roboto Condensed"/>
      </rPr>
      <t># printf '%s\n' "dcredit = -1" "ucredit = -1" "ocredit = -1" "lcredit = -1" &gt; /etc/security/pwquality.conf.d/50-pwcomplexity.conf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minclass</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's/(^\s*password\s+(requisite|required|sufficient)\s+pam_pwquality\.so.*)(\s+minclass\s*=\s*\S+)(.*$)/\1\4/' "$l_authselect_file"</t>
    </r>
    <r>
      <rPr>
        <sz val="11"/>
        <color rgb="FF006096"/>
        <rFont val="Roboto Condensed"/>
      </rPr>
      <t xml:space="preserve">
</t>
    </r>
    <r>
      <rPr>
        <sz val="11"/>
        <color rgb="FF006096"/>
        <rFont val="Roboto Condensed"/>
      </rPr>
      <t xml:space="preserve">     sed -ri 's/(^\s*password\s+(requisite|required|sufficient)\s+pam_pwquality\.so.*)(\s+dcredit\s*=\s*\S+)(.*$)/\1\4/' "$l_authselect_file"</t>
    </r>
    <r>
      <rPr>
        <sz val="11"/>
        <color rgb="FF006096"/>
        <rFont val="Roboto Condensed"/>
      </rPr>
      <t xml:space="preserve">
</t>
    </r>
    <r>
      <rPr>
        <sz val="11"/>
        <color rgb="FF006096"/>
        <rFont val="Roboto Condensed"/>
      </rPr>
      <t xml:space="preserve">     sed -ri 's/(^\s*password\s+(requisite|required|sufficient)\s+pam_pwquality\.so.*)(\s+ucredit\s*=\s*\S+)(.*$)/\1\4/' "$l_authselect_file"</t>
    </r>
    <r>
      <rPr>
        <sz val="11"/>
        <color rgb="FF006096"/>
        <rFont val="Roboto Condensed"/>
      </rPr>
      <t xml:space="preserve">
</t>
    </r>
    <r>
      <rPr>
        <sz val="11"/>
        <color rgb="FF006096"/>
        <rFont val="Roboto Condensed"/>
      </rPr>
      <t xml:space="preserve">     sed -ri 's/(^\s*password\s+(requisite|required|sufficient)\s+pam_pwquality\.so.*)(\s+lcredit\s*=\s*\S+)(.*$)/\1\4/' "$l_authselect_file"</t>
    </r>
    <r>
      <rPr>
        <sz val="11"/>
        <color rgb="FF006096"/>
        <rFont val="Roboto Condensed"/>
      </rPr>
      <t xml:space="preserve">
</t>
    </r>
    <r>
      <rPr>
        <sz val="11"/>
        <color rgb="FF006096"/>
        <rFont val="Roboto Condensed"/>
      </rPr>
      <t xml:space="preserve">     sed -ri 's/(^\s*password\s+(requisite|required|sufficient)\s+pam_pwquality\.so.*)(\s+ocredit\s*=\s*\S+)(.*$)/\1\4/'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</si>
  <si>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Password complexity can be set through:</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 The minimum number of classes of characters required in a new password. (digits, uppercase, lowercase, others). e.g. </t>
    </r>
    <r>
      <rPr>
        <b/>
        <sz val="11"/>
        <color rgb="FF000000"/>
        <rFont val="Calibri"/>
      </rPr>
      <t>minclass = 4</t>
    </r>
    <r>
      <rPr>
        <sz val="11"/>
        <color rgb="FF000000"/>
        <rFont val="Calibri"/>
      </rPr>
      <t xml:space="preserve"> requires digits, uppercase, lower case, and special characters.</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 The maximum credit for having digits in the new password. If less than </t>
    </r>
    <r>
      <rPr>
        <b/>
        <sz val="11"/>
        <color rgb="FF000000"/>
        <rFont val="Calibri"/>
      </rPr>
      <t>0</t>
    </r>
    <r>
      <rPr>
        <sz val="11"/>
        <color rgb="FF000000"/>
        <rFont val="Calibri"/>
      </rPr>
      <t xml:space="preserve"> it is the minimum number of digits in the new password. e.g. </t>
    </r>
    <r>
      <rPr>
        <b/>
        <sz val="11"/>
        <color rgb="FF000000"/>
        <rFont val="Calibri"/>
      </rPr>
      <t>dcredit = -1</t>
    </r>
    <r>
      <rPr>
        <sz val="11"/>
        <color rgb="FF000000"/>
        <rFont val="Calibri"/>
      </rPr>
      <t xml:space="preserve"> requires at least one digit</t>
    </r>
    <r>
      <rPr>
        <sz val="11"/>
        <color rgb="FF000000"/>
        <rFont val="Calibri"/>
      </rPr>
      <t xml:space="preserve">
</t>
    </r>
    <r>
      <rPr>
        <sz val="11"/>
        <color rgb="FF000000"/>
        <rFont val="Calibri"/>
      </rPr>
      <t xml:space="preserve">- </t>
    </r>
    <r>
      <rPr>
        <b/>
        <sz val="11"/>
        <color rgb="FF000000"/>
        <rFont val="Calibri"/>
      </rPr>
      <t>ucredit</t>
    </r>
    <r>
      <rPr>
        <sz val="11"/>
        <color rgb="FF000000"/>
        <rFont val="Calibri"/>
      </rPr>
      <t xml:space="preserve"> - The maximum credit for having uppercase characters in the new password. If less than 0 it is the minimum number of uppercase characters in the new password. e.g. </t>
    </r>
    <r>
      <rPr>
        <b/>
        <sz val="11"/>
        <color rgb="FF000000"/>
        <rFont val="Calibri"/>
      </rPr>
      <t>ucredit = -1</t>
    </r>
    <r>
      <rPr>
        <sz val="11"/>
        <color rgb="FF000000"/>
        <rFont val="Calibri"/>
      </rPr>
      <t xml:space="preserve"> requires at least one uppercase character</t>
    </r>
    <r>
      <rPr>
        <sz val="11"/>
        <color rgb="FF000000"/>
        <rFont val="Calibri"/>
      </rPr>
      <t xml:space="preserve">
</t>
    </r>
    <r>
      <rPr>
        <sz val="11"/>
        <color rgb="FF000000"/>
        <rFont val="Calibri"/>
      </rPr>
      <t xml:space="preserve">- </t>
    </r>
    <r>
      <rPr>
        <b/>
        <sz val="11"/>
        <color rgb="FF000000"/>
        <rFont val="Calibri"/>
      </rPr>
      <t>ocredit</t>
    </r>
    <r>
      <rPr>
        <sz val="11"/>
        <color rgb="FF000000"/>
        <rFont val="Calibri"/>
      </rPr>
      <t xml:space="preserve"> - The maximum credit for having other characters in the new password.  If less than 0 it is the minimum number of other characters in the new password. e.g. </t>
    </r>
    <r>
      <rPr>
        <b/>
        <sz val="11"/>
        <color rgb="FF000000"/>
        <rFont val="Calibri"/>
      </rPr>
      <t>ocredit = -1</t>
    </r>
    <r>
      <rPr>
        <sz val="11"/>
        <color rgb="FF000000"/>
        <rFont val="Calibri"/>
      </rPr>
      <t xml:space="preserve"> requires at least one special character</t>
    </r>
    <r>
      <rPr>
        <sz val="11"/>
        <color rgb="FF000000"/>
        <rFont val="Calibri"/>
      </rPr>
      <t xml:space="preserve">
</t>
    </r>
    <r>
      <rPr>
        <sz val="11"/>
        <color rgb="FF000000"/>
        <rFont val="Calibri"/>
      </rPr>
      <t xml:space="preserve">- </t>
    </r>
    <r>
      <rPr>
        <b/>
        <sz val="11"/>
        <color rgb="FF000000"/>
        <rFont val="Calibri"/>
      </rPr>
      <t>lcredit</t>
    </r>
    <r>
      <rPr>
        <sz val="11"/>
        <color rgb="FF000000"/>
        <rFont val="Calibri"/>
      </rPr>
      <t xml:space="preserve"> - The maximum credit for having lowercase characters in the new password.  If less than 0 it is the minimum number of lowercase characters in the new password. e.g. </t>
    </r>
    <r>
      <rPr>
        <b/>
        <sz val="11"/>
        <color rgb="FF000000"/>
        <rFont val="Calibri"/>
      </rPr>
      <t>lcredit = -1</t>
    </r>
    <r>
      <rPr>
        <sz val="11"/>
        <color rgb="FF000000"/>
        <rFont val="Calibri"/>
      </rPr>
      <t xml:space="preserve"> requires at least one lowercase character</t>
    </r>
  </si>
  <si>
    <r>
      <rPr>
        <sz val="11"/>
        <color rgb="FF000000"/>
        <rFont val="Calibri"/>
      </rPr>
      <t>Run the following command to verify that complexity conforms to local site policy:</t>
    </r>
    <r>
      <rPr>
        <sz val="11"/>
        <color rgb="FF000000"/>
        <rFont val="Calibri"/>
      </rPr>
      <t xml:space="preserve">
</t>
    </r>
    <r>
      <rPr>
        <sz val="11"/>
        <color rgb="FF006096"/>
        <rFont val="Roboto Condensed"/>
      </rPr>
      <t># grep -Psi -- '^\h*(minclass|[dulo]credit)\b'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/etc/security/pwquality.conf.d/50-pwcomplexity.conf:minclass = 4</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/etc/security/pwquality.conf.d/50-pwcomplexity.conf:dcredit = -1</t>
    </r>
    <r>
      <rPr>
        <sz val="11"/>
        <color rgb="FF006096"/>
        <rFont val="Roboto Condensed"/>
      </rPr>
      <t xml:space="preserve">
</t>
    </r>
    <r>
      <rPr>
        <sz val="11"/>
        <color rgb="FF006096"/>
        <rFont val="Roboto Condensed"/>
      </rPr>
      <t>/etc/security/pwquality.conf.d/50-pwcomplexity.conf:ucredit = -1</t>
    </r>
    <r>
      <rPr>
        <sz val="11"/>
        <color rgb="FF006096"/>
        <rFont val="Roboto Condensed"/>
      </rPr>
      <t xml:space="preserve">
</t>
    </r>
    <r>
      <rPr>
        <sz val="11"/>
        <color rgb="FF006096"/>
        <rFont val="Roboto Condensed"/>
      </rPr>
      <t>/etc/security/pwquality.conf.d/50-pwcomplexity.conf:ocredit = -1</t>
    </r>
    <r>
      <rPr>
        <sz val="11"/>
        <color rgb="FF006096"/>
        <rFont val="Roboto Condensed"/>
      </rPr>
      <t xml:space="preserve">
</t>
    </r>
    <r>
      <rPr>
        <sz val="11"/>
        <color rgb="FF006096"/>
        <rFont val="Roboto Condensed"/>
      </rPr>
      <t>/etc/security/pwquality.conf.d/50-pwcomplexity.conf:lcredit = -1</t>
    </r>
    <r>
      <rPr>
        <sz val="11"/>
        <color rgb="FF006096"/>
        <rFont val="Roboto Condensed"/>
      </rPr>
      <t xml:space="preserve">
</t>
    </r>
    <r>
      <rPr>
        <sz val="11"/>
        <color rgb="FF000000"/>
        <rFont val="Calibri"/>
      </rPr>
      <t xml:space="preserve">
</t>
    </r>
    <r>
      <rPr>
        <sz val="11"/>
        <color rgb="FF000000"/>
        <rFont val="Calibri"/>
      </rPr>
      <t>Run the following command to verify that:</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is not set to less than </t>
    </r>
    <r>
      <rPr>
        <b/>
        <sz val="11"/>
        <color rgb="FF000000"/>
        <rFont val="Calibri"/>
      </rPr>
      <t>4</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are not set to </t>
    </r>
    <r>
      <rPr>
        <b/>
        <sz val="11"/>
        <color rgb="FF000000"/>
        <rFont val="Calibri"/>
      </rPr>
      <t>0</t>
    </r>
    <r>
      <rPr>
        <sz val="11"/>
        <color rgb="FF000000"/>
        <rFont val="Calibri"/>
      </rPr>
      <t xml:space="preserve"> or greater</t>
    </r>
    <r>
      <rPr>
        <sz val="11"/>
        <color rgb="FF000000"/>
        <rFont val="Calibri"/>
      </rPr>
      <t xml:space="preserve">
</t>
    </r>
    <r>
      <rPr>
        <sz val="11"/>
        <color rgb="FF006096"/>
        <rFont val="Roboto Condensed"/>
      </rPr>
      <t>grep -Psi -- '^\h*password\h+(requisite|required|sufficient)\h+pam_pwquality\.so\h+([^#\n\r]+\h+)?(minclass=[0-3]|[dulo]credit=[^-]\d*)\b'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</si>
  <si>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minclass = 0</t>
    </r>
    <r>
      <rPr>
        <sz val="11"/>
        <color rgb="FF000000"/>
        <rFont val="Calibri"/>
      </rPr>
      <t xml:space="preserve">
</t>
    </r>
    <r>
      <rPr>
        <sz val="11"/>
        <color rgb="FF000000"/>
        <rFont val="Calibri"/>
      </rPr>
      <t>dcredit = 0</t>
    </r>
    <r>
      <rPr>
        <sz val="11"/>
        <color rgb="FF000000"/>
        <rFont val="Calibri"/>
      </rPr>
      <t xml:space="preserve">
</t>
    </r>
    <r>
      <rPr>
        <sz val="11"/>
        <color rgb="FF000000"/>
        <rFont val="Calibri"/>
      </rPr>
      <t>ucredit = 0</t>
    </r>
    <r>
      <rPr>
        <sz val="11"/>
        <color rgb="FF000000"/>
        <rFont val="Calibri"/>
      </rPr>
      <t xml:space="preserve">
</t>
    </r>
    <r>
      <rPr>
        <sz val="11"/>
        <color rgb="FF000000"/>
        <rFont val="Calibri"/>
      </rPr>
      <t>ocredit = 0</t>
    </r>
    <r>
      <rPr>
        <sz val="11"/>
        <color rgb="FF000000"/>
        <rFont val="Calibri"/>
      </rPr>
      <t xml:space="preserve">
</t>
    </r>
    <r>
      <rPr>
        <sz val="11"/>
        <color rgb="FF000000"/>
        <rFont val="Calibri"/>
      </rPr>
      <t>lcredit = 0</t>
    </r>
  </si>
  <si>
    <t>5.3.3.2.4</t>
  </si>
  <si>
    <r>
      <rPr>
        <sz val="11"/>
        <rFont val="Calibri"/>
      </rPr>
      <t>Ensure password same consecutive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</si>
  <si>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maxrepeat</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's/^\s*maxrepeat\s*=/# &amp;/' /etc/security/pwquality.conf</t>
    </r>
    <r>
      <rPr>
        <sz val="11"/>
        <color rgb="FF006096"/>
        <rFont val="Roboto Condensed"/>
      </rPr>
      <t xml:space="preserve">
</t>
    </r>
    <r>
      <rPr>
        <sz val="11"/>
        <color rgb="FF006096"/>
        <rFont val="Roboto Condensed"/>
      </rPr>
      <t># printf '\n%s' "maxrepeat = 3" &gt;&gt; /etc/security/pwquality.conf.d/50-pwrepeat.conf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maxrepeat</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's/(^\s*password\s+(requisite|required|sufficient)\s+pam_pwquality\.so.*)(\s+maxrepeat\s*=\s*\S+)(.*$)/\1\4/'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</si>
  <si>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maxrepeat</t>
    </r>
    <r>
      <rPr>
        <sz val="11"/>
        <color rgb="FF000000"/>
        <rFont val="Calibri"/>
      </rPr>
      <t xml:space="preserve"> option sets the maximum number of allowed same consecutive characters in a new password.</t>
    </r>
  </si>
  <si>
    <r>
      <rPr>
        <sz val="11"/>
        <color rgb="FF000000"/>
        <rFont val="Calibri"/>
      </rPr>
      <t xml:space="preserve">Run the following command to verify that the </t>
    </r>
    <r>
      <rPr>
        <b/>
        <sz val="11"/>
        <color rgb="FF000000"/>
        <rFont val="Calibri"/>
      </rPr>
      <t>maxrepeat</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'^\h*maxrepeat\h*=\h*[1-3]\b'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/etc/security/pwquality.conf.d/50-pwrepeat.conf:maxrepeat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maxrepeat</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grep -Psi -- '^\h*password\h+(requisite|required|sufficient)\h+pam_pwquality\.so\h+([^#\n\r]+\h+)?maxrepeat\h*=\h*(0|[4-9]|[1-9][0-9]+)\b'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</si>
  <si>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maxrepeat = 0</t>
    </r>
  </si>
  <si>
    <t>5.3.3.2.5</t>
  </si>
  <si>
    <r>
      <rPr>
        <sz val="11"/>
        <rFont val="Calibri"/>
      </rPr>
      <t>Ensure password maximum sequential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</si>
  <si>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maxsequence</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's/^\s*maxsequence\s*=/# &amp;/' /etc/security/pwquality.conf</t>
    </r>
    <r>
      <rPr>
        <sz val="11"/>
        <color rgb="FF006096"/>
        <rFont val="Roboto Condensed"/>
      </rPr>
      <t xml:space="preserve">
</t>
    </r>
    <r>
      <rPr>
        <sz val="11"/>
        <color rgb="FF006096"/>
        <rFont val="Roboto Condensed"/>
      </rPr>
      <t># printf '\n%s' "maxsequence = 3" &gt;&gt; /etc/security/pwquality.conf.d/50-pwmaxsequence.conf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maxsequence</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's/(^\s*password\s+(requisite|required|sufficient)\s+pam_pwquality\.so.*)(\s+maxsequence\s*=\s*\S+)(.*$)/\1\4/'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</si>
  <si>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maxsequence</t>
    </r>
    <r>
      <rPr>
        <sz val="11"/>
        <color rgb="FF000000"/>
        <rFont val="Calibri"/>
      </rPr>
      <t xml:space="preserve"> option sets the maximum length of monotonic character sequences in the new password. Examples of such sequence are </t>
    </r>
    <r>
      <rPr>
        <b/>
        <sz val="11"/>
        <color rgb="FF000000"/>
        <rFont val="Calibri"/>
      </rPr>
      <t>12345</t>
    </r>
    <r>
      <rPr>
        <sz val="11"/>
        <color rgb="FF000000"/>
        <rFont val="Calibri"/>
      </rPr>
      <t xml:space="preserve"> or </t>
    </r>
    <r>
      <rPr>
        <b/>
        <sz val="11"/>
        <color rgb="FF000000"/>
        <rFont val="Calibri"/>
      </rPr>
      <t>fedcb</t>
    </r>
    <r>
      <rPr>
        <sz val="11"/>
        <color rgb="FF000000"/>
        <rFont val="Calibri"/>
      </rPr>
      <t xml:space="preserve">. The check is disabled if the value is </t>
    </r>
    <r>
      <rPr>
        <b/>
        <sz val="11"/>
        <color rgb="FF000000"/>
        <rFont val="Calibri"/>
      </rPr>
      <t>0</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Most such passwords will not pass the simplicity check unless the sequence is only a minor part of the password.</t>
    </r>
  </si>
  <si>
    <r>
      <rPr>
        <sz val="11"/>
        <color rgb="FF000000"/>
        <rFont val="Calibri"/>
      </rPr>
      <t xml:space="preserve">Run the following command to verify that the </t>
    </r>
    <r>
      <rPr>
        <b/>
        <sz val="11"/>
        <color rgb="FF000000"/>
        <rFont val="Calibri"/>
      </rPr>
      <t>maxsequence</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'^\h*maxsequence\h*=\h*[1-3]\b'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/etc/security/pwquality.conf.d/50-pwmaxsequence.conf:maxsequence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maxsequence</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grep -Psi -- '^\h*password\h+(requisite|required|sufficient)\h+pam_pwquality\.so\h+([^#\n\r]+\h+)?maxsequence\h*=\h*(0|[4-9]|[1-9][0-9]+)\b'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</si>
  <si>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maxsequence = 0</t>
    </r>
  </si>
  <si>
    <t>5.3.3.2.6</t>
  </si>
  <si>
    <r>
      <rPr>
        <sz val="11"/>
        <rFont val="Calibri"/>
      </rPr>
      <t>Ensure password dictionary check is enabled</t>
    </r>
  </si>
  <si>
    <r>
      <rPr>
        <sz val="11"/>
        <color rgb="FF000000"/>
        <rFont val="Calibri"/>
      </rPr>
      <t xml:space="preserve">Edit any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and/or the file </t>
    </r>
    <r>
      <rPr>
        <b/>
        <sz val="11"/>
        <color rgb="FF000000"/>
        <rFont val="Calibri"/>
      </rPr>
      <t>/etc/security/pwquality.conf</t>
    </r>
    <r>
      <rPr>
        <sz val="11"/>
        <color rgb="FF000000"/>
        <rFont val="Calibri"/>
      </rPr>
      <t xml:space="preserve"> and comment out or remove any instance of </t>
    </r>
    <r>
      <rPr>
        <b/>
        <sz val="11"/>
        <color rgb="FF000000"/>
        <rFont val="Calibri"/>
      </rPr>
      <t>dictcheck = 0</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's/^\s*dictcheck\s*=/# &amp;/' /etc/security/pwquality.conf /etc/security/pwquality.conf.d/*.conf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dictcheck</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's/(^\s*password\s+(requisite|required|sufficient)\s+pam_pwquality\.so.*)(\s+dictcheck\s*=\s*\S+)(.*$)/\1\4/'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</si>
  <si>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dictcheck</t>
    </r>
    <r>
      <rPr>
        <sz val="11"/>
        <color rgb="FF000000"/>
        <rFont val="Calibri"/>
      </rPr>
      <t xml:space="preserve"> option sets whether to check for the words from the </t>
    </r>
    <r>
      <rPr>
        <b/>
        <sz val="11"/>
        <color rgb="FF000000"/>
        <rFont val="Calibri"/>
      </rPr>
      <t>cracklib</t>
    </r>
    <r>
      <rPr>
        <sz val="11"/>
        <color rgb="FF000000"/>
        <rFont val="Calibri"/>
      </rPr>
      <t xml:space="preserve"> dictionary.</t>
    </r>
  </si>
  <si>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in a pwquality configuration file:</t>
    </r>
    <r>
      <rPr>
        <sz val="11"/>
        <color rgb="FF000000"/>
        <rFont val="Calibri"/>
      </rPr>
      <t xml:space="preserve">
</t>
    </r>
    <r>
      <rPr>
        <sz val="11"/>
        <color rgb="FF006096"/>
        <rFont val="Roboto Condensed"/>
      </rPr>
      <t># grep -Psi -- '^\h*dictcheck\h*=\h*0\b' /etc/security/pwquality.conf /etc/security/pwquality.conf.d/*.conf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as a module argument in a PAM file:</t>
    </r>
    <r>
      <rPr>
        <sz val="11"/>
        <color rgb="FF000000"/>
        <rFont val="Calibri"/>
      </rPr>
      <t xml:space="preserve">
</t>
    </r>
    <r>
      <rPr>
        <sz val="11"/>
        <color rgb="FF006096"/>
        <rFont val="Roboto Condensed"/>
      </rPr>
      <t># grep -Psi -- '^\h*password\h+(requisite|required|sufficient)\h+pam_pwquality\.so\h+([^#\n\r]+\h+)?dictcheck\h*=\h*0\b'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</si>
  <si>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dictcheck = 1</t>
    </r>
  </si>
  <si>
    <t>5.3.3.2.7</t>
  </si>
  <si>
    <r>
      <rPr>
        <sz val="11"/>
        <rFont val="Calibri"/>
      </rPr>
      <t>Ensure password quality is enforced for the root user</t>
    </r>
  </si>
  <si>
    <r>
      <rPr>
        <sz val="11"/>
        <color rgb="FF000000"/>
        <rFont val="Calibri"/>
      </rPr>
      <t xml:space="preserve">Edit or add the following line in a </t>
    </r>
    <r>
      <rPr>
        <b/>
        <sz val="11"/>
        <color rgb="FF000000"/>
        <rFont val="Calibri"/>
      </rPr>
      <t>*.conf</t>
    </r>
    <r>
      <rPr>
        <sz val="11"/>
        <color rgb="FF000000"/>
        <rFont val="Calibri"/>
      </rPr>
      <t xml:space="preserve"> file in </t>
    </r>
    <r>
      <rPr>
        <b/>
        <sz val="11"/>
        <color rgb="FF000000"/>
        <rFont val="Calibri"/>
      </rPr>
      <t>/etc/security/pwquality.conf.d</t>
    </r>
    <r>
      <rPr>
        <sz val="11"/>
        <color rgb="FF000000"/>
        <rFont val="Calibri"/>
      </rPr>
      <t xml:space="preserve"> or in   </t>
    </r>
    <r>
      <rPr>
        <b/>
        <sz val="11"/>
        <color rgb="FF000000"/>
        <rFont val="Calibri"/>
      </rPr>
      <t>/etc/security/pwquality.conf</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printf '\n%s\n' "enforce_for_root" &gt;&gt; /etc/security/pwquality.conf.d/50-pwroot.conf</t>
    </r>
    <r>
      <rPr>
        <sz val="11"/>
        <color rgb="FF006096"/>
        <rFont val="Roboto Condensed"/>
      </rPr>
      <t xml:space="preserve">
</t>
    </r>
  </si>
  <si>
    <r>
      <rPr>
        <sz val="11"/>
        <color rgb="FF000000"/>
        <rFont val="Calibri"/>
      </rPr>
      <t xml:space="preserve">If the </t>
    </r>
    <r>
      <rPr>
        <b/>
        <sz val="11"/>
        <color rgb="FF000000"/>
        <rFont val="Calibri"/>
      </rPr>
      <t>pwquality</t>
    </r>
    <r>
      <rPr>
        <sz val="11"/>
        <color rgb="FF000000"/>
        <rFont val="Calibri"/>
      </rPr>
      <t xml:space="preserve"> </t>
    </r>
    <r>
      <rPr>
        <b/>
        <sz val="11"/>
        <color rgb="FF000000"/>
        <rFont val="Calibri"/>
      </rPr>
      <t>enforce_for_root</t>
    </r>
    <r>
      <rPr>
        <sz val="11"/>
        <color rgb="FF000000"/>
        <rFont val="Calibri"/>
      </rPr>
      <t xml:space="preserve"> option is enabled, the module will return error on failed check even if the user changing the password is root.</t>
    </r>
    <r>
      <rPr>
        <sz val="11"/>
        <color rgb="FF000000"/>
        <rFont val="Calibri"/>
      </rPr>
      <t xml:space="preserve">
</t>
    </r>
    <r>
      <rPr>
        <sz val="11"/>
        <color rgb="FF000000"/>
        <rFont val="Calibri"/>
      </rPr>
      <t>This option is off by default which means that just the message about the failed check is printed but root can change the password anyway.</t>
    </r>
    <r>
      <rPr>
        <sz val="11"/>
        <color rgb="FF000000"/>
        <rFont val="Calibri"/>
      </rPr>
      <t xml:space="preserve">
</t>
    </r>
    <r>
      <rPr>
        <b/>
        <sz val="11"/>
        <color rgb="FF000000"/>
        <rFont val="Calibri"/>
      </rPr>
      <t>Note:</t>
    </r>
    <r>
      <rPr>
        <sz val="11"/>
        <color rgb="FF000000"/>
        <rFont val="Calibri"/>
      </rPr>
      <t xml:space="preserve"> The root is not asked for an old password so the checks that compare the old and new password are not performed.</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</si>
  <si>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a pwquality configuration file:</t>
    </r>
    <r>
      <rPr>
        <sz val="11"/>
        <color rgb="FF000000"/>
        <rFont val="Calibri"/>
      </rPr>
      <t xml:space="preserve">
</t>
    </r>
    <r>
      <rPr>
        <sz val="11"/>
        <color rgb="FF006096"/>
        <rFont val="Roboto Condensed"/>
      </rPr>
      <t># grep -Psi -- '^\h*enforce_for_root\b'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/etc/security/pwquality.conf.d/50-pwroot.conf:enforce_for_root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</si>
  <si>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t>Configure pam_pwhistory module</t>
  </si>
  <si>
    <t>5.3.3.3.1</t>
  </si>
  <si>
    <r>
      <rPr>
        <sz val="11"/>
        <rFont val="Calibri"/>
      </rPr>
      <t>Ensure password history remember is configured</t>
    </r>
  </si>
  <si>
    <r>
      <rPr>
        <sz val="11"/>
        <color rgb="FF000000"/>
        <rFont val="Calibri"/>
      </rPr>
      <t xml:space="preserve">Edit or add the following line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remember = 24</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remember</t>
    </r>
    <r>
      <rPr>
        <sz val="11"/>
        <color rgb="FF000000"/>
        <rFont val="Calibri"/>
      </rPr>
      <t xml:space="preserve"> argument from the </t>
    </r>
    <r>
      <rPr>
        <b/>
        <sz val="11"/>
        <color rgb="FF000000"/>
        <rFont val="Calibri"/>
      </rPr>
      <t>pam_pwhistory.so</t>
    </r>
    <r>
      <rPr>
        <sz val="11"/>
        <color rgb="FF000000"/>
        <rFont val="Calibri"/>
      </rPr>
      <t xml:space="preserve"> module in </t>
    </r>
    <r>
      <rPr>
        <b/>
        <sz val="11"/>
        <color rgb="FF000000"/>
        <rFont val="Calibri"/>
      </rPr>
      <t>/etc/pam.d/system-auth</t>
    </r>
    <r>
      <rPr>
        <sz val="11"/>
        <color rgb="FF000000"/>
        <rFont val="Calibri"/>
      </rPr>
      <t xml:space="preserve"> and </t>
    </r>
    <r>
      <rPr>
        <b/>
        <sz val="11"/>
        <color rgb="FF000000"/>
        <rFont val="Calibri"/>
      </rPr>
      <t>/etc/pam.d/password-auth</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's/(^\s*password\s+(requisite|required|sufficient)\s+pam_pwhistory\.so.*)(\s+remember\s*=\s*\S+)(.*$)/\1\4/'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</si>
  <si>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/etc/security/opasswd</t>
    </r>
    <r>
      <rPr>
        <sz val="11"/>
        <color rgb="FF000000"/>
        <rFont val="Calibri"/>
      </rPr>
      <t xml:space="preserve"> file stores the users' old passwords and can be checked to ensure that users are not recycling recent passwords. The number of passwords remembered is set via the remember argument value in set for the </t>
    </r>
    <r>
      <rPr>
        <b/>
        <sz val="11"/>
        <color rgb="FF000000"/>
        <rFont val="Calibri"/>
      </rPr>
      <t>pam_pwhistory</t>
    </r>
    <r>
      <rPr>
        <sz val="11"/>
        <color rgb="FF000000"/>
        <rFont val="Calibri"/>
      </rPr>
      <t xml:space="preserve"> module.</t>
    </r>
    <r>
      <rPr>
        <sz val="11"/>
        <color rgb="FF000000"/>
        <rFont val="Calibri"/>
      </rPr>
      <t xml:space="preserve">
</t>
    </r>
    <r>
      <rPr>
        <sz val="11"/>
        <color rgb="FF000000"/>
        <rFont val="Calibri"/>
      </rPr>
      <t xml:space="preserve">- remember=&lt;N&gt; - </t>
    </r>
    <r>
      <rPr>
        <b/>
        <sz val="11"/>
        <color rgb="FF000000"/>
        <rFont val="Calibri"/>
      </rPr>
      <t>&lt;N&gt;</t>
    </r>
    <r>
      <rPr>
        <sz val="11"/>
        <color rgb="FF000000"/>
        <rFont val="Calibri"/>
      </rPr>
      <t xml:space="preserve"> is the number of old passwords to remember</t>
    </r>
  </si>
  <si>
    <r>
      <rPr>
        <sz val="11"/>
        <color rgb="FF000000"/>
        <rFont val="Calibri"/>
      </rPr>
      <t xml:space="preserve">Run the following command and verify that the remember option is set to </t>
    </r>
    <r>
      <rPr>
        <b/>
        <sz val="11"/>
        <color rgb="FF000000"/>
        <rFont val="Calibri"/>
      </rPr>
      <t>24</t>
    </r>
    <r>
      <rPr>
        <sz val="11"/>
        <color rgb="FF000000"/>
        <rFont val="Calibri"/>
      </rPr>
      <t xml:space="preserve"> or more and meets local site policy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 grep -Pi -- '^\h*remember\h*=\h*(2[4-9]|[3-9][0-9]|[1-9][0-9]{2,})\b' /etc/security/pwhistory.conf</t>
    </r>
    <r>
      <rPr>
        <sz val="11"/>
        <color rgb="FF006096"/>
        <rFont val="Roboto Condensed"/>
      </rPr>
      <t xml:space="preserve">
</t>
    </r>
    <r>
      <rPr>
        <sz val="11"/>
        <color rgb="FF006096"/>
        <rFont val="Roboto Condensed"/>
      </rPr>
      <t>remember = 24</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remember option is not set to less than </t>
    </r>
    <r>
      <rPr>
        <b/>
        <sz val="11"/>
        <color rgb="FF000000"/>
        <rFont val="Calibri"/>
      </rPr>
      <t>24</t>
    </r>
    <r>
      <rPr>
        <sz val="11"/>
        <color rgb="FF000000"/>
        <rFont val="Calibri"/>
      </rPr>
      <t xml:space="preserve"> on the </t>
    </r>
    <r>
      <rPr>
        <b/>
        <sz val="11"/>
        <color rgb="FF000000"/>
        <rFont val="Calibri"/>
      </rPr>
      <t>pam_pwhistory.so</t>
    </r>
    <r>
      <rPr>
        <sz val="11"/>
        <color rgb="FF000000"/>
        <rFont val="Calibri"/>
      </rPr>
      <t xml:space="preserve"> module in </t>
    </r>
    <r>
      <rPr>
        <b/>
        <sz val="11"/>
        <color rgb="FF000000"/>
        <rFont val="Calibri"/>
      </rPr>
      <t>/etc/pam.d/password-auth</t>
    </r>
    <r>
      <rPr>
        <sz val="11"/>
        <color rgb="FF000000"/>
        <rFont val="Calibri"/>
      </rPr>
      <t xml:space="preserve"> and </t>
    </r>
    <r>
      <rPr>
        <b/>
        <sz val="11"/>
        <color rgb="FF000000"/>
        <rFont val="Calibri"/>
      </rPr>
      <t>/etc/pam.d/system-auth</t>
    </r>
    <r>
      <rPr>
        <sz val="11"/>
        <color rgb="FF000000"/>
        <rFont val="Calibri"/>
      </rPr>
      <t>:</t>
    </r>
    <r>
      <rPr>
        <sz val="11"/>
        <color rgb="FF000000"/>
        <rFont val="Calibri"/>
      </rPr>
      <t xml:space="preserve">
</t>
    </r>
    <r>
      <rPr>
        <sz val="11"/>
        <color rgb="FF006096"/>
        <rFont val="Roboto Condensed"/>
      </rPr>
      <t># grep -Pi -- '^\h*password\h+(requisite|required|sufficient)\h+pam_pwhistory\.so\h+([^#\n\r]+\h+)?remember=(2[0-3]|1[0-9]|[0-9])\b'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</si>
  <si>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t>5.3.3.3.2</t>
  </si>
  <si>
    <r>
      <rPr>
        <sz val="11"/>
        <rFont val="Calibri"/>
      </rPr>
      <t>Ensure password history is enforced for the root user</t>
    </r>
  </si>
  <si>
    <r>
      <rPr>
        <sz val="11"/>
        <color rgb="FF000000"/>
        <rFont val="Calibri"/>
      </rPr>
      <t xml:space="preserve">Edit or add the following line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enforce_for_root</t>
    </r>
    <r>
      <rPr>
        <sz val="11"/>
        <color rgb="FF006096"/>
        <rFont val="Roboto Condensed"/>
      </rPr>
      <t xml:space="preserve">
</t>
    </r>
  </si>
  <si>
    <r>
      <rPr>
        <sz val="11"/>
        <color rgb="FF000000"/>
        <rFont val="Calibri"/>
      </rPr>
      <t xml:space="preserve">If the </t>
    </r>
    <r>
      <rPr>
        <b/>
        <sz val="11"/>
        <color rgb="FF000000"/>
        <rFont val="Calibri"/>
      </rPr>
      <t>pwhistory</t>
    </r>
    <r>
      <rPr>
        <sz val="11"/>
        <color rgb="FF000000"/>
        <rFont val="Calibri"/>
      </rPr>
      <t xml:space="preserve"> </t>
    </r>
    <r>
      <rPr>
        <b/>
        <sz val="11"/>
        <color rgb="FF000000"/>
        <rFont val="Calibri"/>
      </rPr>
      <t>enforce_for_root</t>
    </r>
    <r>
      <rPr>
        <sz val="11"/>
        <color rgb="FF000000"/>
        <rFont val="Calibri"/>
      </rPr>
      <t xml:space="preserve"> option is enabled, the module will enforce password history for the root user as well</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</si>
  <si>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t>
    </r>
    <r>
      <rPr>
        <b/>
        <sz val="11"/>
        <color rgb="FF000000"/>
        <rFont val="Calibri"/>
      </rPr>
      <t>/etc/pwhistory.conf</t>
    </r>
    <r>
      <rPr>
        <sz val="11"/>
        <color rgb="FF000000"/>
        <rFont val="Calibri"/>
      </rPr>
      <t>:</t>
    </r>
    <r>
      <rPr>
        <sz val="11"/>
        <color rgb="FF000000"/>
        <rFont val="Calibri"/>
      </rPr>
      <t xml:space="preserve">
</t>
    </r>
    <r>
      <rPr>
        <sz val="11"/>
        <color rgb="FF006096"/>
        <rFont val="Roboto Condensed"/>
      </rPr>
      <t># grep -Pi -- '^\h*enforce_for_root\b' /etc/security/pwhistory.conf</t>
    </r>
    <r>
      <rPr>
        <sz val="11"/>
        <color rgb="FF006096"/>
        <rFont val="Roboto Condensed"/>
      </rPr>
      <t xml:space="preserve">
</t>
    </r>
    <r>
      <rPr>
        <sz val="11"/>
        <color rgb="FF006096"/>
        <rFont val="Roboto Condensed"/>
      </rPr>
      <t>enforce_for_root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/etc/security/pwhistory.conf</t>
    </r>
    <r>
      <rPr>
        <sz val="11"/>
        <color rgb="FF000000"/>
        <rFont val="Calibri"/>
      </rPr>
      <t xml:space="preserve"> configuration file</t>
    </r>
    <r>
      <rPr>
        <sz val="11"/>
        <color rgb="FF000000"/>
        <rFont val="Calibri"/>
      </rPr>
      <t xml:space="preserve">
</t>
    </r>
    <r>
      <rPr>
        <sz val="11"/>
        <color rgb="FF000000"/>
        <rFont val="Calibri"/>
      </rPr>
      <t xml:space="preserve">- It is recommended that settings be configured in </t>
    </r>
    <r>
      <rPr>
        <b/>
        <sz val="11"/>
        <color rgb="FF000000"/>
        <rFont val="Calibri"/>
      </rPr>
      <t>/etc/security/pwhistory.conf</t>
    </r>
    <r>
      <rPr>
        <sz val="11"/>
        <color rgb="FF000000"/>
        <rFont val="Calibri"/>
      </rPr>
      <t xml:space="preserve"> for clarity, convenience, and durability.</t>
    </r>
  </si>
  <si>
    <t>5.3.3.3.3</t>
  </si>
  <si>
    <r>
      <rPr>
        <sz val="11"/>
        <rFont val="Calibri"/>
      </rPr>
      <t>Ensure pam_pwhistory includes use_authtok</t>
    </r>
  </si>
  <si>
    <r>
      <rPr>
        <sz val="11"/>
        <color rgb="FF000000"/>
        <rFont val="Calibri"/>
      </rPr>
      <t xml:space="preserve">Run the following script to verify the active authselect profile includes </t>
    </r>
    <r>
      <rPr>
        <b/>
        <sz val="11"/>
        <color rgb="FF000000"/>
        <rFont val="Calibri"/>
      </rPr>
      <t>use_authtok</t>
    </r>
    <r>
      <rPr>
        <sz val="11"/>
        <color rgb="FF000000"/>
        <rFont val="Calibri"/>
      </rPr>
      <t xml:space="preserve"> on the password stack's </t>
    </r>
    <r>
      <rPr>
        <b/>
        <sz val="11"/>
        <color rgb="FF000000"/>
        <rFont val="Calibri"/>
      </rPr>
      <t>pam_pwhistory.so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'^\h*password\h+(requisite|required|sufficient)\h+pam_pwhistory\.so\h+([^#\n\r]+\h+)?use_authtok\b'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required   pam_pwhistory.so use_authtok</t>
    </r>
    <r>
      <rPr>
        <sz val="11"/>
        <color rgb="FF006096"/>
        <rFont val="Roboto Condensed"/>
      </rPr>
      <t xml:space="preserve">
</t>
    </r>
    <r>
      <rPr>
        <sz val="11"/>
        <color rgb="FF006096"/>
        <rFont val="Roboto Condensed"/>
      </rPr>
      <t>/etc/authselect/custom/custom-profile/system-auth:password   required   pam_pwhistory.so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t>
    </r>
    <r>
      <rPr>
        <b/>
        <sz val="11"/>
        <color rgb="FF000000"/>
        <rFont val="Calibri"/>
      </rPr>
      <t>use_authtok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'^\h*password\h+([^#\n\r]+)\h+pam_pwhistory\.so\h+([^#\n\r]+\h+)?use_authtok\b' "$l_authselect_file"; then</t>
    </r>
    <r>
      <rPr>
        <sz val="11"/>
        <color rgb="FF006096"/>
        <rFont val="Roboto Condensed"/>
      </rPr>
      <t xml:space="preserve">
</t>
    </r>
    <r>
      <rPr>
        <sz val="11"/>
        <color rgb="FF006096"/>
        <rFont val="Roboto Condensed"/>
      </rPr>
      <t xml:space="preserve">         echo "- \"use_authtok\" is already set"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\"use_authtok\" is not set. Updating template"</t>
    </r>
    <r>
      <rPr>
        <sz val="11"/>
        <color rgb="FF006096"/>
        <rFont val="Roboto Condensed"/>
      </rPr>
      <t xml:space="preserve">
</t>
    </r>
    <r>
      <rPr>
        <sz val="11"/>
        <color rgb="FF006096"/>
        <rFont val="Roboto Condensed"/>
      </rPr>
      <t xml:space="preserve">         sed -ri 's/(^\s*password\s+(requisite|required|sufficient)\s+pam_pwhistory\.so\s+.*)$/&amp; use_authtok/g'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the </t>
    </r>
    <r>
      <rPr>
        <b/>
        <sz val="11"/>
        <color rgb="FF000000"/>
        <rFont val="Calibri"/>
      </rPr>
      <t>use_authtok</t>
    </r>
    <r>
      <rPr>
        <sz val="11"/>
        <color rgb="FF000000"/>
        <rFont val="Calibri"/>
      </rPr>
      <t xml:space="preserve"> argument on the password stack's </t>
    </r>
    <r>
      <rPr>
        <b/>
        <sz val="11"/>
        <color rgb="FF000000"/>
        <rFont val="Calibri"/>
      </rPr>
      <t>pam_pwhistory.so</t>
    </r>
    <r>
      <rPr>
        <sz val="11"/>
        <color rgb="FF000000"/>
        <rFont val="Calibri"/>
      </rPr>
      <t xml:space="preserve"> lines:</t>
    </r>
    <r>
      <rPr>
        <sz val="11"/>
        <color rgb="FF000000"/>
        <rFont val="Calibri"/>
      </rPr>
      <t xml:space="preserve">
</t>
    </r>
    <r>
      <rPr>
        <sz val="11"/>
        <color rgb="FF006096"/>
        <rFont val="Roboto Condensed"/>
      </rPr>
      <t># authselect apply-changes</t>
    </r>
    <r>
      <rPr>
        <sz val="11"/>
        <color rgb="FF006096"/>
        <rFont val="Roboto Condensed"/>
      </rPr>
      <t xml:space="preserve">
</t>
    </r>
  </si>
  <si>
    <r>
      <rPr>
        <b/>
        <sz val="11"/>
        <color rgb="FF000000"/>
        <rFont val="Calibri"/>
      </rPr>
      <t>use_authtok</t>
    </r>
    <r>
      <rPr>
        <sz val="11"/>
        <color rgb="FF000000"/>
        <rFont val="Calibri"/>
      </rPr>
      <t xml:space="preserve"> - When password changing enforce the module to set the new password to the one provided by a previously stacked password module</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</si>
  <si>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t>
    </r>
    <r>
      <rPr>
        <b/>
        <sz val="11"/>
        <color rgb="FF000000"/>
        <rFont val="Calibri"/>
      </rPr>
      <t>pam_pwhistory.so</t>
    </r>
    <r>
      <rPr>
        <sz val="11"/>
        <color rgb="FF000000"/>
        <rFont val="Calibri"/>
      </rPr>
      <t xml:space="preserve"> module lines in the password stack:</t>
    </r>
    <r>
      <rPr>
        <sz val="11"/>
        <color rgb="FF000000"/>
        <rFont val="Calibri"/>
      </rPr>
      <t xml:space="preserve">
</t>
    </r>
    <r>
      <rPr>
        <sz val="11"/>
        <color rgb="FF006096"/>
        <rFont val="Roboto Condensed"/>
      </rPr>
      <t># grep -P -- '^\h*password\h+([^#\n\r]+)\h+pam_pwhistory\.so\h+([^#\n\r]+\h+)?use_authtok\b'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required   pam_pwhistory.so use_authtok</t>
    </r>
    <r>
      <rPr>
        <sz val="11"/>
        <color rgb="FF006096"/>
        <rFont val="Roboto Condensed"/>
      </rPr>
      <t xml:space="preserve">
</t>
    </r>
    <r>
      <rPr>
        <sz val="11"/>
        <color rgb="FF006096"/>
        <rFont val="Roboto Condensed"/>
      </rPr>
      <t>/etc/pam.d/system-auth:password   required   pam_pwhistory.so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</si>
  <si>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pam_unix module</t>
  </si>
  <si>
    <t>5.3.3.4.1</t>
  </si>
  <si>
    <r>
      <rPr>
        <sz val="11"/>
        <rFont val="Calibri"/>
      </rPr>
      <t>Ensure pam_unix does not include nullok</t>
    </r>
  </si>
  <si>
    <r>
      <rPr>
        <sz val="11"/>
        <color rgb="FF000000"/>
        <rFont val="Calibri"/>
      </rPr>
      <t xml:space="preserve">Run the following script to verify that the active authselect profile's </t>
    </r>
    <r>
      <rPr>
        <b/>
        <sz val="11"/>
        <color rgb="FF000000"/>
        <rFont val="Calibri"/>
      </rPr>
      <t>system-auth</t>
    </r>
    <r>
      <rPr>
        <sz val="11"/>
        <color rgb="FF000000"/>
        <rFont val="Calibri"/>
      </rPr>
      <t xml:space="preserve"> and </t>
    </r>
    <r>
      <rPr>
        <b/>
        <sz val="11"/>
        <color rgb="FF000000"/>
        <rFont val="Calibri"/>
      </rPr>
      <t>password-auth</t>
    </r>
    <r>
      <rPr>
        <sz val="11"/>
        <color rgb="FF000000"/>
        <rFont val="Calibri"/>
      </rPr>
      <t xml:space="preserve"> files include </t>
    </r>
    <r>
      <rPr>
        <b/>
        <sz val="11"/>
        <color rgb="FF000000"/>
        <rFont val="Calibri"/>
      </rPr>
      <t>{if not "without-nullok":nullok}</t>
    </r>
    <r>
      <rPr>
        <sz val="11"/>
        <color rgb="FF000000"/>
        <rFont val="Calibri"/>
      </rPr>
      <t xml:space="preserve"> </t>
    </r>
    <r>
      <rPr>
        <b/>
        <sz val="11"/>
        <color rgb="FF000000"/>
        <rFont val="Calibri"/>
      </rPr>
      <t>- OR -</t>
    </r>
    <r>
      <rPr>
        <sz val="11"/>
        <color rgb="FF000000"/>
        <rFont val="Calibri"/>
      </rPr>
      <t xml:space="preserve"> don't include the </t>
    </r>
    <r>
      <rPr>
        <b/>
        <sz val="11"/>
        <color rgb="FF000000"/>
        <rFont val="Calibri"/>
      </rPr>
      <t>nullok</t>
    </r>
    <r>
      <rPr>
        <sz val="11"/>
        <color rgb="FF000000"/>
        <rFont val="Calibri"/>
      </rPr>
      <t xml:space="preserve"> option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l_module_name="unix"</t>
    </r>
    <r>
      <rPr>
        <sz val="11"/>
        <color rgb="FF006096"/>
        <rFont val="Roboto Condensed"/>
      </rPr>
      <t xml:space="preserve">
</t>
    </r>
    <r>
      <rPr>
        <sz val="11"/>
        <color rgb="FF006096"/>
        <rFont val="Roboto Condensed"/>
      </rPr>
      <t xml:space="preserve">   l_profile_name="$(head -1 /etc/authselect/authselect.conf)"</t>
    </r>
    <r>
      <rPr>
        <sz val="11"/>
        <color rgb="FF006096"/>
        <rFont val="Roboto Condensed"/>
      </rPr>
      <t xml:space="preserve">
</t>
    </r>
    <r>
      <rPr>
        <sz val="11"/>
        <color rgb="FF006096"/>
        <rFont val="Roboto Condensed"/>
      </rPr>
      <t xml:space="preserve">   if [[ ! "$l_profile_name" =~ ^custom\/ ]]; then</t>
    </r>
    <r>
      <rPr>
        <sz val="11"/>
        <color rgb="FF006096"/>
        <rFont val="Roboto Condensed"/>
      </rPr>
      <t xml:space="preserve">
</t>
    </r>
    <r>
      <rPr>
        <sz val="11"/>
        <color rgb="FF006096"/>
        <rFont val="Roboto Condensed"/>
      </rPr>
      <t xml:space="preserve">      echo " - Follow Recommendation \"Ensure custom authselect profile is used\" and then return to this Recommendation"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grep -P -- "\bpam_$l_module_name\.so\b" /etc/authselect/$l_profile_name/{password,system}-auth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is returned with </t>
    </r>
    <r>
      <rPr>
        <b/>
        <sz val="11"/>
        <color rgb="FF000000"/>
        <rFont val="Calibri"/>
      </rPr>
      <t>nullok</t>
    </r>
    <r>
      <rPr>
        <sz val="11"/>
        <color rgb="FF000000"/>
        <rFont val="Calibri"/>
      </rPr>
      <t xml:space="preserve"> that doesn't also include </t>
    </r>
    <r>
      <rPr>
        <b/>
        <sz val="11"/>
        <color rgb="FF000000"/>
        <rFont val="Calibri"/>
      </rPr>
      <t>{if not "without-nullok":nullok}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's/(^\s*password\s+(requisite|required|sufficient)\s+pam_unix\.so\s+.*)(nullok)(\s*.*)$/\1\2\4/g'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is returned with </t>
    </r>
    <r>
      <rPr>
        <b/>
        <sz val="11"/>
        <color rgb="FF000000"/>
        <rFont val="Calibri"/>
      </rPr>
      <t>{if not "without-nullok":nullok}</t>
    </r>
    <r>
      <rPr>
        <sz val="11"/>
        <color rgb="FF000000"/>
        <rFont val="Calibri"/>
      </rPr>
      <t xml:space="preserve">, run the following command to enable the authselect </t>
    </r>
    <r>
      <rPr>
        <b/>
        <sz val="11"/>
        <color rgb="FF000000"/>
        <rFont val="Calibri"/>
      </rPr>
      <t>without-nullok</t>
    </r>
    <r>
      <rPr>
        <sz val="11"/>
        <color rgb="FF000000"/>
        <rFont val="Calibri"/>
      </rPr>
      <t xml:space="preserve"> feature:</t>
    </r>
    <r>
      <rPr>
        <sz val="11"/>
        <color rgb="FF000000"/>
        <rFont val="Calibri"/>
      </rPr>
      <t xml:space="preserve">
</t>
    </r>
    <r>
      <rPr>
        <sz val="11"/>
        <color rgb="FF006096"/>
        <rFont val="Roboto Condensed"/>
      </rPr>
      <t># authselect enable-feature without-nullok</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
    </r>
    <r>
      <rPr>
        <b/>
        <sz val="11"/>
        <color rgb="FF000000"/>
        <rFont val="Calibri"/>
      </rPr>
      <t>/etc/pam.d</t>
    </r>
    <r>
      <rPr>
        <sz val="11"/>
        <color rgb="FF000000"/>
        <rFont val="Calibri"/>
      </rPr>
      <t xml:space="preserve"> to include </t>
    </r>
    <r>
      <rPr>
        <b/>
        <sz val="11"/>
        <color rgb="FF000000"/>
        <rFont val="Calibri"/>
      </rPr>
      <t>pam_unix.so</t>
    </r>
    <r>
      <rPr>
        <sz val="11"/>
        <color rgb="FF000000"/>
        <rFont val="Calibri"/>
      </rPr>
      <t xml:space="preserve"> without the </t>
    </r>
    <r>
      <rPr>
        <b/>
        <sz val="11"/>
        <color rgb="FF000000"/>
        <rFont val="Calibri"/>
      </rPr>
      <t>nullok</t>
    </r>
    <r>
      <rPr>
        <sz val="11"/>
        <color rgb="FF000000"/>
        <rFont val="Calibri"/>
      </rPr>
      <t xml:space="preserve">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</si>
  <si>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nullok</t>
    </r>
    <r>
      <rPr>
        <sz val="11"/>
        <color rgb="FF000000"/>
        <rFont val="Calibri"/>
      </rPr>
      <t xml:space="preserve"> argument overrides the default action of </t>
    </r>
    <r>
      <rPr>
        <b/>
        <sz val="11"/>
        <color rgb="FF000000"/>
        <rFont val="Calibri"/>
      </rPr>
      <t>pam_unix.so</t>
    </r>
    <r>
      <rPr>
        <sz val="11"/>
        <color rgb="FF000000"/>
        <rFont val="Calibri"/>
      </rPr>
      <t xml:space="preserve"> to not permit the user access to a service if their official password is blank.</t>
    </r>
  </si>
  <si>
    <r>
      <rPr>
        <sz val="11"/>
        <color rgb="FF000000"/>
        <rFont val="Calibri"/>
      </rPr>
      <t xml:space="preserve">Run the following command to verify that the </t>
    </r>
    <r>
      <rPr>
        <b/>
        <sz val="11"/>
        <color rgb="FF000000"/>
        <rFont val="Calibri"/>
      </rPr>
      <t>nullok</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 -- '^\h*(auth|account|password|session)\h+(requisite|required|sufficient)\h+pam_unix\.so\b' /etc/pam.d/{password,system}-auth</t>
    </r>
    <r>
      <rPr>
        <sz val="11"/>
        <color rgb="FF006096"/>
        <rFont val="Roboto Condensed"/>
      </rPr>
      <t xml:space="preserve">
</t>
    </r>
    <r>
      <rPr>
        <sz val="11"/>
        <color rgb="FF000000"/>
        <rFont val="Calibri"/>
      </rPr>
      <t xml:space="preserve">
</t>
    </r>
    <r>
      <rPr>
        <sz val="11"/>
        <color rgb="FF000000"/>
        <rFont val="Calibri"/>
      </rPr>
      <t xml:space="preserve">Verify that none of the returned lines includes </t>
    </r>
    <r>
      <rPr>
        <b/>
        <sz val="11"/>
        <color rgb="FF000000"/>
        <rFont val="Calibri"/>
      </rPr>
      <t>nullok</t>
    </r>
    <r>
      <rPr>
        <sz val="11"/>
        <color rgb="FF000000"/>
        <rFont val="Calibri"/>
      </rPr>
      <t>. Output should be similar to:</t>
    </r>
    <r>
      <rPr>
        <sz val="11"/>
        <color rgb="FF000000"/>
        <rFont val="Calibri"/>
      </rPr>
      <t xml:space="preserve">
</t>
    </r>
    <r>
      <rPr>
        <sz val="11"/>
        <color rgb="FF006096"/>
        <rFont val="Roboto Condensed"/>
      </rPr>
      <t>/etc/pam.d/password-auth:auth   sufficient   pam_unix.so</t>
    </r>
    <r>
      <rPr>
        <sz val="11"/>
        <color rgb="FF006096"/>
        <rFont val="Roboto Condensed"/>
      </rPr>
      <t xml:space="preserve">
</t>
    </r>
    <r>
      <rPr>
        <sz val="11"/>
        <color rgb="FF006096"/>
        <rFont val="Roboto Condensed"/>
      </rPr>
      <t>/etc/pam.d/password-auth:account   required   pam_unix.so</t>
    </r>
    <r>
      <rPr>
        <sz val="11"/>
        <color rgb="FF006096"/>
        <rFont val="Roboto Condensed"/>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/etc/pam.d/password-auth:session   required   pam_unix.so</t>
    </r>
    <r>
      <rPr>
        <sz val="11"/>
        <color rgb="FF006096"/>
        <rFont val="Roboto Condensed"/>
      </rPr>
      <t xml:space="preserve">
</t>
    </r>
    <r>
      <rPr>
        <sz val="11"/>
        <color rgb="FF006096"/>
        <rFont val="Roboto Condensed"/>
      </rPr>
      <t>/etc/pam.d/system-auth:auth   sufficient   pam_unix.so</t>
    </r>
    <r>
      <rPr>
        <sz val="11"/>
        <color rgb="FF006096"/>
        <rFont val="Roboto Condensed"/>
      </rPr>
      <t xml:space="preserve">
</t>
    </r>
    <r>
      <rPr>
        <sz val="11"/>
        <color rgb="FF006096"/>
        <rFont val="Roboto Condensed"/>
      </rPr>
      <t>/etc/pam.d/system-auth:account   required   pam_unix.so</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6096"/>
        <rFont val="Roboto Condensed"/>
      </rPr>
      <t>/etc/pam.d/system-auth:session   required   pam_unix.so</t>
    </r>
    <r>
      <rPr>
        <sz val="11"/>
        <color rgb="FF006096"/>
        <rFont val="Roboto Condensed"/>
      </rPr>
      <t xml:space="preserve">
</t>
    </r>
  </si>
  <si>
    <t>5.3.3.4.2</t>
  </si>
  <si>
    <r>
      <rPr>
        <sz val="11"/>
        <rFont val="Calibri"/>
      </rPr>
      <t>Ensure pam_unix does not include remember</t>
    </r>
  </si>
  <si>
    <r>
      <rPr>
        <sz val="11"/>
        <color rgb="FF000000"/>
        <rFont val="Calibri"/>
      </rPr>
      <t xml:space="preserve">Run the following script to verify the active authselect profile doesn't include the </t>
    </r>
    <r>
      <rPr>
        <b/>
        <sz val="11"/>
        <color rgb="FF000000"/>
        <rFont val="Calibri"/>
      </rPr>
      <t>remember</t>
    </r>
    <r>
      <rPr>
        <sz val="11"/>
        <color rgb="FF000000"/>
        <rFont val="Calibri"/>
      </rPr>
      <t xml:space="preserve"> argument on the </t>
    </r>
    <r>
      <rPr>
        <b/>
        <sz val="11"/>
        <color rgb="FF000000"/>
        <rFont val="Calibri"/>
      </rPr>
      <t>pam_unix.so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'^\h*password\h+([^#\n\r]+\h+)pam_unix\.so\b'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includes </t>
    </r>
    <r>
      <rPr>
        <b/>
        <sz val="11"/>
        <color rgb="FF000000"/>
        <rFont val="Calibri"/>
      </rPr>
      <t>remember=</t>
    </r>
    <r>
      <rPr>
        <sz val="11"/>
        <color rgb="FF000000"/>
        <rFont val="Calibri"/>
      </rPr>
      <t xml:space="preserve">, run the following script to remove the </t>
    </r>
    <r>
      <rPr>
        <b/>
        <sz val="11"/>
        <color rgb="FF000000"/>
        <rFont val="Calibri"/>
      </rPr>
      <t>remember=</t>
    </r>
    <r>
      <rPr>
        <sz val="11"/>
        <color rgb="FF000000"/>
        <rFont val="Calibri"/>
      </rPr>
      <t xml:space="preserve"> from the </t>
    </r>
    <r>
      <rPr>
        <b/>
        <sz val="11"/>
        <color rgb="FF000000"/>
        <rFont val="Calibri"/>
      </rPr>
      <t>pam_unix.so</t>
    </r>
    <r>
      <rPr>
        <sz val="11"/>
        <color rgb="FF000000"/>
        <rFont val="Calibri"/>
      </rPr>
      <t xml:space="preserve"> lines in the active authselect profile </t>
    </r>
    <r>
      <rPr>
        <b/>
        <sz val="11"/>
        <color rgb="FF000000"/>
        <rFont val="Calibri"/>
      </rPr>
      <t>password-auth</t>
    </r>
    <r>
      <rPr>
        <sz val="11"/>
        <color rgb="FF000000"/>
        <rFont val="Calibri"/>
      </rPr>
      <t xml:space="preserve"> and system-auth`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sed -ri 's/(^\s*password\s+(requisite|required|sufficient)\s+pam_unix\.so\s+.*)(remember=[1-9][0-9]*)(\s*.*)$/\1\4/g'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system-auth</t>
    </r>
    <r>
      <rPr>
        <b/>
        <sz val="11"/>
        <color rgb="FF000000"/>
        <rFont val="Calibri"/>
      </rPr>
      <t>files in</t>
    </r>
    <r>
      <rPr>
        <sz val="11"/>
        <color rgb="FF000000"/>
        <rFont val="Calibri"/>
      </rPr>
      <t>/etc/pam.d</t>
    </r>
    <r>
      <rPr>
        <b/>
        <sz val="11"/>
        <color rgb="FF000000"/>
        <rFont val="Calibri"/>
      </rPr>
      <t xml:space="preserve"> to include pam_unix.so without the remember</t>
    </r>
    <r>
      <rPr>
        <sz val="11"/>
        <color rgb="FF000000"/>
        <rFont val="Calibri"/>
      </rPr>
      <t xml:space="preserve">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</si>
  <si>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remember=n</t>
    </r>
    <r>
      <rPr>
        <sz val="11"/>
        <color rgb="FF000000"/>
        <rFont val="Calibri"/>
      </rPr>
      <t xml:space="preserve"> argument saves the last n passwords for each user in </t>
    </r>
    <r>
      <rPr>
        <b/>
        <sz val="11"/>
        <color rgb="FF000000"/>
        <rFont val="Calibri"/>
      </rPr>
      <t>/etc/security/opasswd</t>
    </r>
    <r>
      <rPr>
        <sz val="11"/>
        <color rgb="FF000000"/>
        <rFont val="Calibri"/>
      </rPr>
      <t xml:space="preserve"> in order to force password change history and keep the user from alternating between the same password too frequently. The MD5 password hash algorithm is used for storing the old passwords. Instead of this option the </t>
    </r>
    <r>
      <rPr>
        <b/>
        <sz val="11"/>
        <color rgb="FF000000"/>
        <rFont val="Calibri"/>
      </rPr>
      <t>pam_pwhistory</t>
    </r>
    <r>
      <rPr>
        <sz val="11"/>
        <color rgb="FF000000"/>
        <rFont val="Calibri"/>
      </rPr>
      <t xml:space="preserve"> module should be used. The </t>
    </r>
    <r>
      <rPr>
        <b/>
        <sz val="11"/>
        <color rgb="FF000000"/>
        <rFont val="Calibri"/>
      </rPr>
      <t>pam_pwhistory</t>
    </r>
    <r>
      <rPr>
        <sz val="11"/>
        <color rgb="FF000000"/>
        <rFont val="Calibri"/>
      </rPr>
      <t xml:space="preserve"> module saves the last n passwords for each user in </t>
    </r>
    <r>
      <rPr>
        <b/>
        <sz val="11"/>
        <color rgb="FF000000"/>
        <rFont val="Calibri"/>
      </rPr>
      <t>/etc/security/opasswd</t>
    </r>
    <r>
      <rPr>
        <sz val="11"/>
        <color rgb="FF000000"/>
        <rFont val="Calibri"/>
      </rPr>
      <t xml:space="preserve"> using the password hash algorithm set on the </t>
    </r>
    <r>
      <rPr>
        <b/>
        <sz val="11"/>
        <color rgb="FF000000"/>
        <rFont val="Calibri"/>
      </rPr>
      <t>pam_unix</t>
    </r>
    <r>
      <rPr>
        <sz val="11"/>
        <color rgb="FF000000"/>
        <rFont val="Calibri"/>
      </rPr>
      <t xml:space="preserve"> module. This allows for the </t>
    </r>
    <r>
      <rPr>
        <b/>
        <sz val="11"/>
        <color rgb="FF000000"/>
        <rFont val="Calibri"/>
      </rPr>
      <t>sha512</t>
    </r>
    <r>
      <rPr>
        <sz val="11"/>
        <color rgb="FF000000"/>
        <rFont val="Calibri"/>
      </rPr>
      <t xml:space="preserve"> hash algorithm to be used.</t>
    </r>
  </si>
  <si>
    <r>
      <rPr>
        <sz val="11"/>
        <color rgb="FF000000"/>
        <rFont val="Calibri"/>
      </rPr>
      <t xml:space="preserve">Run the following command to verify that the </t>
    </r>
    <r>
      <rPr>
        <b/>
        <sz val="11"/>
        <color rgb="FF000000"/>
        <rFont val="Calibri"/>
      </rPr>
      <t>remember</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-Pi '^\h*password\h+([^#\n\r]+\h+)?pam_unix\.so\b' /etc/pam.d/{password,system}-auth | grep -Pv '\bremember=\d\b'</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</si>
  <si>
    <t>5.3.3.4.3</t>
  </si>
  <si>
    <r>
      <rPr>
        <sz val="11"/>
        <rFont val="Calibri"/>
      </rPr>
      <t>Ensure pam_unix includes a strong password hashing algorithm</t>
    </r>
  </si>
  <si>
    <r>
      <rPr>
        <b/>
        <sz val="11"/>
        <color rgb="FF000000"/>
        <rFont val="Calibri"/>
      </rPr>
      <t>Note:</t>
    </r>
    <r>
      <rPr>
        <sz val="11"/>
        <color rgb="FF000000"/>
        <rFont val="Calibri"/>
      </rPr>
      <t xml:space="preserve">
</t>
    </r>
    <r>
      <rPr>
        <sz val="11"/>
        <color rgb="FF000000"/>
        <rFont val="Calibri"/>
      </rPr>
      <t xml:space="preserve">- It is highly recommended that the chosen hashing algorithm is consistent across </t>
    </r>
    <r>
      <rPr>
        <b/>
        <sz val="11"/>
        <color rgb="FF000000"/>
        <rFont val="Calibri"/>
      </rPr>
      <t>/etc/libuser.conf</t>
    </r>
    <r>
      <rPr>
        <sz val="11"/>
        <color rgb="FF000000"/>
        <rFont val="Calibri"/>
      </rPr>
      <t xml:space="preserve">, </t>
    </r>
    <r>
      <rPr>
        <b/>
        <sz val="11"/>
        <color rgb="FF000000"/>
        <rFont val="Calibri"/>
      </rPr>
      <t>/etc/login.defs</t>
    </r>
    <r>
      <rPr>
        <sz val="11"/>
        <color rgb="FF000000"/>
        <rFont val="Calibri"/>
      </rPr>
      <t xml:space="preserve">, </t>
    </r>
    <r>
      <rPr>
        <b/>
        <sz val="11"/>
        <color rgb="FF000000"/>
        <rFont val="Calibri"/>
      </rPr>
      <t>/etc/pam.d/password-auth</t>
    </r>
    <r>
      <rPr>
        <sz val="11"/>
        <color rgb="FF000000"/>
        <rFont val="Calibri"/>
      </rPr>
      <t xml:space="preserve">, and </t>
    </r>
    <r>
      <rPr>
        <b/>
        <sz val="11"/>
        <color rgb="FF000000"/>
        <rFont val="Calibri"/>
      </rPr>
      <t>/etc/pam.d/system-auth</t>
    </r>
    <r>
      <rPr>
        <sz val="11"/>
        <color rgb="FF000000"/>
        <rFont val="Calibri"/>
      </rPr>
      <t>.</t>
    </r>
    <r>
      <rPr>
        <sz val="11"/>
        <color rgb="FF000000"/>
        <rFont val="Calibri"/>
      </rPr>
      <t xml:space="preserve">
</t>
    </r>
    <r>
      <rPr>
        <sz val="11"/>
        <color rgb="FF000000"/>
        <rFont val="Calibri"/>
      </rPr>
      <t xml:space="preserve">- This only effects local users and passwords created after updating the files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user ID's be immediately expired and forced to change their passwords on next login.</t>
    </r>
    <r>
      <rPr>
        <sz val="11"/>
        <color rgb="FF000000"/>
        <rFont val="Calibri"/>
      </rPr>
      <t xml:space="preserve">
</t>
    </r>
    <r>
      <rPr>
        <sz val="11"/>
        <color rgb="FF000000"/>
        <rFont val="Calibri"/>
      </rPr>
      <t>Run the following script to verify the active authselect profile includes a strong password hashing algorithm on the password stack's pam_unix.so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'^\h*password\h+(requisite|required|sufficient)\h+pam_unix\.so\h+([^#\n\r]+\h+)?(sha512|yescrypt)\b'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either </t>
    </r>
    <r>
      <rPr>
        <b/>
        <sz val="11"/>
        <color rgb="FF000000"/>
        <rFont val="Calibri"/>
      </rPr>
      <t>sha512</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yescrypt</t>
    </r>
    <r>
      <rPr>
        <sz val="11"/>
        <color rgb="FF000000"/>
        <rFont val="Calibri"/>
      </rPr>
      <t>, or includes a different hashing algorithm,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'^\h*password\h+()\h+pam_unix\.so\h+([^#\n\r]+\h+)?(sha512|yescrypt)\b' "$l_authselect_file"; then</t>
    </r>
    <r>
      <rPr>
        <sz val="11"/>
        <color rgb="FF006096"/>
        <rFont val="Roboto Condensed"/>
      </rPr>
      <t xml:space="preserve">
</t>
    </r>
    <r>
      <rPr>
        <sz val="11"/>
        <color rgb="FF006096"/>
        <rFont val="Roboto Condensed"/>
      </rPr>
      <t xml:space="preserve">         echo "- A strong password hashing algorithm is correctly set"</t>
    </r>
    <r>
      <rPr>
        <sz val="11"/>
        <color rgb="FF006096"/>
        <rFont val="Roboto Condensed"/>
      </rPr>
      <t xml:space="preserve">
</t>
    </r>
    <r>
      <rPr>
        <sz val="11"/>
        <color rgb="FF006096"/>
        <rFont val="Roboto Condensed"/>
      </rPr>
      <t xml:space="preserve">      elif grep -Pq '^\h*password\h+()\h+pam_unix\.so\h+([^#\n\r]+\h+)?(md5|bigcrypt|sha256|blowfish)\b' "$l_authselect_file"; then</t>
    </r>
    <r>
      <rPr>
        <sz val="11"/>
        <color rgb="FF006096"/>
        <rFont val="Roboto Condensed"/>
      </rPr>
      <t xml:space="preserve">
</t>
    </r>
    <r>
      <rPr>
        <sz val="11"/>
        <color rgb="FF006096"/>
        <rFont val="Roboto Condensed"/>
      </rPr>
      <t xml:space="preserve">         echo "- A weak password hashing algorithm is set, updating to \"sha512\""</t>
    </r>
    <r>
      <rPr>
        <sz val="11"/>
        <color rgb="FF006096"/>
        <rFont val="Roboto Condensed"/>
      </rPr>
      <t xml:space="preserve">
</t>
    </r>
    <r>
      <rPr>
        <sz val="11"/>
        <color rgb="FF006096"/>
        <rFont val="Roboto Condensed"/>
      </rPr>
      <t xml:space="preserve">         sed -ri 's/(^\s*password\s+(requisite|required|sufficient)\s+pam_unix\.so\s+.*)(md5|bigcrypt|sha256|blowfish)(\s*.*)$/\1\4 sha512/g' "$l_authselect_file"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"No password hashing algorithm is set, updating to \"sha512\""</t>
    </r>
    <r>
      <rPr>
        <sz val="11"/>
        <color rgb="FF006096"/>
        <rFont val="Roboto Condensed"/>
      </rPr>
      <t xml:space="preserve">
</t>
    </r>
    <r>
      <rPr>
        <sz val="11"/>
        <color rgb="FF006096"/>
        <rFont val="Roboto Condensed"/>
      </rPr>
      <t xml:space="preserve">         sed -ri 's/(^\s*password\s+(requisite|required|sufficient)\s+pam_unix\.so\s+.*)$/&amp; sha512/g'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
    </r>
    <r>
      <rPr>
        <b/>
        <sz val="11"/>
        <color rgb="FF000000"/>
        <rFont val="Calibri"/>
      </rPr>
      <t>pam_unix.so</t>
    </r>
    <r>
      <rPr>
        <sz val="11"/>
        <color rgb="FF000000"/>
        <rFont val="Calibri"/>
      </rPr>
      <t xml:space="preserve"> with a strong password hashing algorithm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</si>
  <si>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</si>
  <si>
    <r>
      <rPr>
        <sz val="11"/>
        <color rgb="FF000000"/>
        <rFont val="Calibri"/>
      </rPr>
      <t>Run the following command to verify that a strong password hashing algorithm is set on the pam_unix.so module:</t>
    </r>
    <r>
      <rPr>
        <sz val="11"/>
        <color rgb="FF000000"/>
        <rFont val="Calibri"/>
      </rPr>
      <t xml:space="preserve">
</t>
    </r>
    <r>
      <rPr>
        <sz val="11"/>
        <color rgb="FF006096"/>
        <rFont val="Roboto Condensed"/>
      </rPr>
      <t># grep -P -- '^\h*password\h+([^#\n\r]+)\h+pam_unix\.so\h+([^#\n\r]+\h+)?(sha512|yescrypt)\b'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either </t>
    </r>
    <r>
      <rPr>
        <b/>
        <sz val="11"/>
        <color rgb="FF000000"/>
        <rFont val="Calibri"/>
      </rPr>
      <t>sha512</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yescrypt</t>
    </r>
  </si>
  <si>
    <t>5.3.3.4.4</t>
  </si>
  <si>
    <r>
      <rPr>
        <sz val="11"/>
        <rFont val="Calibri"/>
      </rPr>
      <t>Ensure pam_unix includes use_authtok</t>
    </r>
  </si>
  <si>
    <r>
      <rPr>
        <sz val="11"/>
        <color rgb="FF000000"/>
        <rFont val="Calibri"/>
      </rPr>
      <t xml:space="preserve">Run the following script to verify the active authselect profile includes </t>
    </r>
    <r>
      <rPr>
        <b/>
        <sz val="11"/>
        <color rgb="FF000000"/>
        <rFont val="Calibri"/>
      </rPr>
      <t>use_authtok</t>
    </r>
    <r>
      <rPr>
        <sz val="11"/>
        <color rgb="FF000000"/>
        <rFont val="Calibri"/>
      </rPr>
      <t xml:space="preserve"> on the password stack's </t>
    </r>
    <r>
      <rPr>
        <b/>
        <sz val="11"/>
        <color rgb="FF000000"/>
        <rFont val="Calibri"/>
      </rPr>
      <t>pam_unix.so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'^\h*password\h+(requisite|required|sufficient)\h+pam_unix\.so\h+([^#\n\r]+\h+)?use_authtok\b'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t>
    </r>
    <r>
      <rPr>
        <b/>
        <sz val="11"/>
        <color rgb="FF000000"/>
        <rFont val="Calibri"/>
      </rPr>
      <t>use_authtok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'^\h*password\h+([^#\n\r]+)\h+pam_unix\.so\h+([^#\n\r]+\h+)?use_authtok\b' "$l_authselect_file"; then</t>
    </r>
    <r>
      <rPr>
        <sz val="11"/>
        <color rgb="FF006096"/>
        <rFont val="Roboto Condensed"/>
      </rPr>
      <t xml:space="preserve">
</t>
    </r>
    <r>
      <rPr>
        <sz val="11"/>
        <color rgb="FF006096"/>
        <rFont val="Roboto Condensed"/>
      </rPr>
      <t xml:space="preserve">         echo "- \"use_authtok\" is already set"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\"use_authtok\" is not set. Updating template"</t>
    </r>
    <r>
      <rPr>
        <sz val="11"/>
        <color rgb="FF006096"/>
        <rFont val="Roboto Condensed"/>
      </rPr>
      <t xml:space="preserve">
</t>
    </r>
    <r>
      <rPr>
        <sz val="11"/>
        <color rgb="FF006096"/>
        <rFont val="Roboto Condensed"/>
      </rPr>
      <t xml:space="preserve">         sed -ri 's/(^\s*password\s+(requisite|required|sufficient)\s+pam_unix\.so\s+.*)$/&amp; use_authtok/g'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the </t>
    </r>
    <r>
      <rPr>
        <b/>
        <sz val="11"/>
        <color rgb="FF000000"/>
        <rFont val="Calibri"/>
      </rPr>
      <t>use_authtok</t>
    </r>
    <r>
      <rPr>
        <sz val="11"/>
        <color rgb="FF000000"/>
        <rFont val="Calibri"/>
      </rPr>
      <t xml:space="preserve"> argument on the password stack's </t>
    </r>
    <r>
      <rPr>
        <b/>
        <sz val="11"/>
        <color rgb="FF000000"/>
        <rFont val="Calibri"/>
      </rPr>
      <t>pam_unix.so</t>
    </r>
    <r>
      <rPr>
        <sz val="11"/>
        <color rgb="FF000000"/>
        <rFont val="Calibri"/>
      </rPr>
      <t xml:space="preserve"> lines:</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</si>
  <si>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t>
    </r>
    <r>
      <rPr>
        <b/>
        <sz val="11"/>
        <color rgb="FF000000"/>
        <rFont val="Calibri"/>
      </rPr>
      <t>pam_unix.so</t>
    </r>
    <r>
      <rPr>
        <sz val="11"/>
        <color rgb="FF000000"/>
        <rFont val="Calibri"/>
      </rPr>
      <t xml:space="preserve"> module lines in the password stack:</t>
    </r>
    <r>
      <rPr>
        <sz val="11"/>
        <color rgb="FF000000"/>
        <rFont val="Calibri"/>
      </rPr>
      <t xml:space="preserve">
</t>
    </r>
    <r>
      <rPr>
        <sz val="11"/>
        <color rgb="FF006096"/>
        <rFont val="Roboto Condensed"/>
      </rPr>
      <t># grep -P -- '^\h*password\h+([^#\n\r]+)\h+pam_unix\.so\h+([^#\n\r]+\h+)?use_authtok\b'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</si>
  <si>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shadow password suite parameters</t>
  </si>
  <si>
    <t>5.4.1.1</t>
  </si>
  <si>
    <r>
      <rPr>
        <sz val="11"/>
        <rFont val="Calibri"/>
      </rPr>
      <t>Ensure password expiration is configured</t>
    </r>
  </si>
  <si>
    <r>
      <rPr>
        <sz val="11"/>
        <color rgb="FF000000"/>
        <rFont val="Calibri"/>
      </rPr>
      <t xml:space="preserve">Set the </t>
    </r>
    <r>
      <rPr>
        <b/>
        <sz val="11"/>
        <color rgb="FF000000"/>
        <rFont val="Calibri"/>
      </rPr>
      <t>PASS_MAX_DAYS</t>
    </r>
    <r>
      <rPr>
        <sz val="11"/>
        <color rgb="FF000000"/>
        <rFont val="Calibri"/>
      </rPr>
      <t xml:space="preserve"> parameter to conform to site policy in </t>
    </r>
    <r>
      <rPr>
        <b/>
        <sz val="11"/>
        <color rgb="FF000000"/>
        <rFont val="Calibri"/>
      </rPr>
      <t>/etc/login.defs</t>
    </r>
    <r>
      <rPr>
        <sz val="11"/>
        <color rgb="FF000000"/>
        <rFont val="Calibri"/>
      </rPr>
      <t xml:space="preserve"> :</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--maxdays 365 &lt;user&gt;</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PASS_MAX_DAYS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maximum age no greater than </t>
    </r>
    <r>
      <rPr>
        <b/>
        <sz val="11"/>
        <color rgb="FF000000"/>
        <rFont val="Calibri"/>
      </rPr>
      <t>365</t>
    </r>
    <r>
      <rPr>
        <sz val="11"/>
        <color rgb="FF000000"/>
        <rFont val="Calibri"/>
      </rPr>
      <t xml:space="preserve"> or less than </t>
    </r>
    <r>
      <rPr>
        <b/>
        <sz val="11"/>
        <color rgb="FF000000"/>
        <rFont val="Calibri"/>
      </rPr>
      <t>1</t>
    </r>
    <r>
      <rPr>
        <sz val="11"/>
        <color rgb="FF000000"/>
        <rFont val="Calibri"/>
      </rPr>
      <t xml:space="preserve"> that follows local site policy:</t>
    </r>
    <r>
      <rPr>
        <sz val="11"/>
        <color rgb="FF000000"/>
        <rFont val="Calibri"/>
      </rPr>
      <t xml:space="preserve">
</t>
    </r>
    <r>
      <rPr>
        <sz val="11"/>
        <color rgb="FF006096"/>
        <rFont val="Roboto Condensed"/>
      </rPr>
      <t># chage --maxdays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{if($5 &gt; 365 || $5 &lt; 1)system ("chage --maxdays 365 " $1)}' /etc/shadow</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If a password has been set at system install or kickstart, the </t>
    </r>
    <r>
      <rPr>
        <b/>
        <sz val="11"/>
        <color rgb="FF000000"/>
        <rFont val="Calibri"/>
      </rPr>
      <t>last change date</t>
    </r>
    <r>
      <rPr>
        <sz val="11"/>
        <color rgb="FF000000"/>
        <rFont val="Calibri"/>
      </rPr>
      <t xml:space="preserve"> field is not set, In this case, setting </t>
    </r>
    <r>
      <rPr>
        <b/>
        <sz val="11"/>
        <color rgb="FF000000"/>
        <rFont val="Calibri"/>
      </rPr>
      <t>PASS_MAX_DAYS</t>
    </r>
    <r>
      <rPr>
        <sz val="11"/>
        <color rgb="FF000000"/>
        <rFont val="Calibri"/>
      </rPr>
      <t xml:space="preserve"> will immediately expire the password. One possible solution is to populate the </t>
    </r>
    <r>
      <rPr>
        <b/>
        <sz val="11"/>
        <color rgb="FF000000"/>
        <rFont val="Calibri"/>
      </rPr>
      <t>last change date</t>
    </r>
    <r>
      <rPr>
        <sz val="11"/>
        <color rgb="FF000000"/>
        <rFont val="Calibri"/>
      </rPr>
      <t xml:space="preserve"> field through a command like: </t>
    </r>
    <r>
      <rPr>
        <b/>
        <sz val="11"/>
        <color rgb="FF000000"/>
        <rFont val="Calibri"/>
      </rPr>
      <t>chage -d "$(date +%Y-%m-%d)" root</t>
    </r>
  </si>
  <si>
    <r>
      <rPr>
        <sz val="11"/>
        <color rgb="FF000000"/>
        <rFont val="Calibri"/>
      </rPr>
      <t xml:space="preserve">The </t>
    </r>
    <r>
      <rPr>
        <b/>
        <sz val="11"/>
        <color rgb="FF000000"/>
        <rFont val="Calibri"/>
      </rPr>
      <t>PASS_MAX_DAYS</t>
    </r>
    <r>
      <rPr>
        <sz val="11"/>
        <color rgb="FF000000"/>
        <rFont val="Calibri"/>
      </rPr>
      <t xml:space="preserve"> parameter in </t>
    </r>
    <r>
      <rPr>
        <b/>
        <sz val="11"/>
        <color rgb="FF000000"/>
        <rFont val="Calibri"/>
      </rPr>
      <t>/etc/login.defs</t>
    </r>
    <r>
      <rPr>
        <sz val="11"/>
        <color rgb="FF000000"/>
        <rFont val="Calibri"/>
      </rPr>
      <t xml:space="preserve"> allows an administrator to force passwords to expire once they reach a defined age.</t>
    </r>
    <r>
      <rPr>
        <sz val="11"/>
        <color rgb="FF000000"/>
        <rFont val="Calibri"/>
      </rPr>
      <t xml:space="preserve">
</t>
    </r>
    <r>
      <rPr>
        <b/>
        <sz val="11"/>
        <color rgb="FF000000"/>
        <rFont val="Calibri"/>
      </rPr>
      <t>PASS_MAX_DAYS</t>
    </r>
    <r>
      <rPr>
        <sz val="11"/>
        <color rgb="FF000000"/>
        <rFont val="Calibri"/>
      </rPr>
      <t xml:space="preserve"> </t>
    </r>
    <r>
      <rPr>
        <i/>
        <sz val="11"/>
        <color rgb="FF000000"/>
        <rFont val="Calibri"/>
      </rPr>
      <t>&lt;N&gt;</t>
    </r>
    <r>
      <rPr>
        <sz val="11"/>
        <color rgb="FF000000"/>
        <rFont val="Calibri"/>
      </rPr>
      <t xml:space="preserve"> - The maximum number of days a password may be used. If the password is older than this, a password change will be forced. If not specified, -1 will be assumed (which disables the restriction).</t>
    </r>
  </si>
  <si>
    <r>
      <rPr>
        <sz val="11"/>
        <color rgb="FF000000"/>
        <rFont val="Calibri"/>
      </rPr>
      <t>The password expiration must be greater than the minimum days between password changes or users will be unable to change their password.</t>
    </r>
    <r>
      <rPr>
        <sz val="11"/>
        <color rgb="FF000000"/>
        <rFont val="Calibri"/>
      </rPr>
      <t xml:space="preserve">
</t>
    </r>
    <r>
      <rPr>
        <sz val="11"/>
        <color rgb="FF000000"/>
        <rFont val="Calibri"/>
      </rPr>
      <t>Excessive password expiration requirements do more harm than good, because these requirements make users select predictable passwords, composed of sequential words and numbers that are closely related to each other. In these cases, the next password can be predicted based on the previous one (incrementing a number used in the password forexample). Also, password expiration requirements offer no containment benefits because attackers will often use credentials as soon as they compromise them. Instead, immediate password changes should be based on key events including, but not limited to:</t>
    </r>
    <r>
      <rPr>
        <sz val="11"/>
        <color rgb="FF000000"/>
        <rFont val="Calibri"/>
      </rPr>
      <t xml:space="preserve">
</t>
    </r>
    <r>
      <rPr>
        <sz val="11"/>
        <color rgb="FF000000"/>
        <rFont val="Calibri"/>
      </rPr>
      <t>- Indication of compromise</t>
    </r>
    <r>
      <rPr>
        <sz val="11"/>
        <color rgb="FF000000"/>
        <rFont val="Calibri"/>
      </rPr>
      <t xml:space="preserve">
</t>
    </r>
    <r>
      <rPr>
        <sz val="11"/>
        <color rgb="FF000000"/>
        <rFont val="Calibri"/>
      </rPr>
      <t>- Change of user roles</t>
    </r>
    <r>
      <rPr>
        <sz val="11"/>
        <color rgb="FF000000"/>
        <rFont val="Calibri"/>
      </rPr>
      <t xml:space="preserve">
</t>
    </r>
    <r>
      <rPr>
        <sz val="11"/>
        <color rgb="FF000000"/>
        <rFont val="Calibri"/>
      </rPr>
      <t>- When a user leaves the organization.</t>
    </r>
    <r>
      <rPr>
        <sz val="11"/>
        <color rgb="FF000000"/>
        <rFont val="Calibri"/>
      </rPr>
      <t xml:space="preserve">
</t>
    </r>
    <r>
      <rPr>
        <sz val="11"/>
        <color rgb="FF000000"/>
        <rFont val="Calibri"/>
      </rPr>
      <t>Not only does changing passwords every few weeks or months frustrate the user, but it’s also been suggested that it does more harm than good, because it could lead to bad practices by the user such as adding a character to the end of their existing password.</t>
    </r>
  </si>
  <si>
    <r>
      <rPr>
        <sz val="11"/>
        <color rgb="FF000000"/>
        <rFont val="Calibri"/>
      </rPr>
      <t xml:space="preserve">Run the following command and verify </t>
    </r>
    <r>
      <rPr>
        <b/>
        <sz val="11"/>
        <color rgb="FF000000"/>
        <rFont val="Calibri"/>
      </rPr>
      <t>PASS_MAX_DAYS</t>
    </r>
    <r>
      <rPr>
        <sz val="11"/>
        <color rgb="FF000000"/>
        <rFont val="Calibri"/>
      </rPr>
      <t xml:space="preserve"> is set to 365 days or less and conforms to local site policy:</t>
    </r>
    <r>
      <rPr>
        <sz val="11"/>
        <color rgb="FF000000"/>
        <rFont val="Calibri"/>
      </rPr>
      <t xml:space="preserve">
</t>
    </r>
    <r>
      <rPr>
        <sz val="11"/>
        <color rgb="FF006096"/>
        <rFont val="Roboto Condensed"/>
      </rPr>
      <t># grep -Pi -- '^\h*PASS_MAX_DAYS\h+\d+\b'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verify all </t>
    </r>
    <r>
      <rPr>
        <b/>
        <sz val="11"/>
        <color rgb="FF000000"/>
        <rFont val="Calibri"/>
      </rPr>
      <t>/etc/shadow</t>
    </r>
    <r>
      <rPr>
        <sz val="11"/>
        <color rgb="FF000000"/>
        <rFont val="Calibri"/>
      </rPr>
      <t xml:space="preserve"> passwords </t>
    </r>
    <r>
      <rPr>
        <b/>
        <sz val="11"/>
        <color rgb="FF000000"/>
        <rFont val="Calibri"/>
      </rPr>
      <t>PASS_MAX_DAYS</t>
    </r>
    <r>
      <rPr>
        <sz val="11"/>
        <color rgb="FF000000"/>
        <rFont val="Calibri"/>
      </rPr>
      <t>:</t>
    </r>
    <r>
      <rPr>
        <sz val="11"/>
        <color rgb="FF000000"/>
        <rFont val="Calibri"/>
      </rPr>
      <t xml:space="preserve">
</t>
    </r>
    <r>
      <rPr>
        <sz val="11"/>
        <color rgb="FF000000"/>
        <rFont val="Calibri"/>
      </rPr>
      <t xml:space="preserve">- is greater than </t>
    </r>
    <r>
      <rPr>
        <b/>
        <sz val="11"/>
        <color rgb="FF000000"/>
        <rFont val="Calibri"/>
      </rPr>
      <t>0</t>
    </r>
    <r>
      <rPr>
        <sz val="11"/>
        <color rgb="FF000000"/>
        <rFont val="Calibri"/>
      </rPr>
      <t xml:space="preserve"> days</t>
    </r>
    <r>
      <rPr>
        <sz val="11"/>
        <color rgb="FF000000"/>
        <rFont val="Calibri"/>
      </rPr>
      <t xml:space="preserve">
</t>
    </r>
    <r>
      <rPr>
        <sz val="11"/>
        <color rgb="FF000000"/>
        <rFont val="Calibri"/>
      </rPr>
      <t xml:space="preserve">- is less than or equal to </t>
    </r>
    <r>
      <rPr>
        <b/>
        <sz val="11"/>
        <color rgb="FF000000"/>
        <rFont val="Calibri"/>
      </rPr>
      <t>365</t>
    </r>
    <r>
      <rPr>
        <sz val="11"/>
        <color rgb="FF000000"/>
        <rFont val="Calibri"/>
      </rPr>
      <t xml:space="preserve"> days</t>
    </r>
    <r>
      <rPr>
        <sz val="11"/>
        <color rgb="FF000000"/>
        <rFont val="Calibri"/>
      </rPr>
      <t xml:space="preserve">
</t>
    </r>
    <r>
      <rPr>
        <sz val="11"/>
        <color rgb="FF000000"/>
        <rFont val="Calibri"/>
      </rPr>
      <t>- conforms to local site policy</t>
    </r>
    <r>
      <rPr>
        <sz val="11"/>
        <color rgb="FF000000"/>
        <rFont val="Calibri"/>
      </rPr>
      <t xml:space="preserve">
</t>
    </r>
    <r>
      <rPr>
        <sz val="11"/>
        <color rgb="FF006096"/>
        <rFont val="Roboto Condensed"/>
      </rPr>
      <t># awk -F: '($2~/^\$.+\$/) {if($5 &gt; 365 || $5 &lt; 1)print "User: " $1 " PASS_MAX_DAYS: " $5}'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</si>
  <si>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PASS_MAX_DAYS 99999</t>
    </r>
  </si>
  <si>
    <t>5.4.1.2</t>
  </si>
  <si>
    <r>
      <rPr>
        <sz val="11"/>
        <rFont val="Calibri"/>
      </rPr>
      <t>Ensure minimum password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</si>
  <si>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PASS_MIN_DAYS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Run the following command to modify user parameters for all users with a password set to a minimum days greater than zero that follows local site policy:</t>
    </r>
    <r>
      <rPr>
        <sz val="11"/>
        <color rgb="FF000000"/>
        <rFont val="Calibri"/>
      </rPr>
      <t xml:space="preserve">
</t>
    </r>
    <r>
      <rPr>
        <sz val="11"/>
        <color rgb="FF006096"/>
        <rFont val="Roboto Condensed"/>
      </rPr>
      <t># chage --mindays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{if($4 &lt; 1)system ("chage --mindays 1 " $1)}' /etc/shadow</t>
    </r>
    <r>
      <rPr>
        <sz val="11"/>
        <color rgb="FF006096"/>
        <rFont val="Roboto Condensed"/>
      </rPr>
      <t xml:space="preserve">
</t>
    </r>
  </si>
  <si>
    <r>
      <rPr>
        <b/>
        <sz val="11"/>
        <color rgb="FF000000"/>
        <rFont val="Calibri"/>
      </rPr>
      <t>PASS_MIN_DAYS</t>
    </r>
    <r>
      <rPr>
        <sz val="11"/>
        <color rgb="FF000000"/>
        <rFont val="Calibri"/>
      </rPr>
      <t xml:space="preserve"> &lt;</t>
    </r>
    <r>
      <rPr>
        <i/>
        <sz val="11"/>
        <color rgb="FF000000"/>
        <rFont val="Calibri"/>
      </rPr>
      <t>N</t>
    </r>
    <r>
      <rPr>
        <sz val="11"/>
        <color rgb="FF000000"/>
        <rFont val="Calibri"/>
      </rPr>
      <t>&gt; - The minimum number of days allowed between password changes. Any password changes attempted sooner than this will be rejected. If not specified, 0 will be assumed (which disables the restriction).</t>
    </r>
  </si>
  <si>
    <r>
      <rPr>
        <sz val="11"/>
        <color rgb="FF000000"/>
        <rFont val="Calibri"/>
      </rPr>
      <t>If a users password is set by other personnel as a procedure in dealing with a lost or expired password, the user should be forced to update this "set" password with their own password. e.g. force "change at next logon".</t>
    </r>
    <r>
      <rPr>
        <sz val="11"/>
        <color rgb="FF000000"/>
        <rFont val="Calibri"/>
      </rPr>
      <t xml:space="preserve">
</t>
    </r>
    <r>
      <rPr>
        <sz val="11"/>
        <color rgb="FF000000"/>
        <rFont val="Calibri"/>
      </rPr>
      <t xml:space="preserve">If it is not possible to have a user set their own password immediately, and this recommendation or local site procedure may cause a user to continue using a third party generated password, </t>
    </r>
    <r>
      <rPr>
        <b/>
        <sz val="11"/>
        <color rgb="FF000000"/>
        <rFont val="Calibri"/>
      </rPr>
      <t>PASS_MIN_DAYS</t>
    </r>
    <r>
      <rPr>
        <sz val="11"/>
        <color rgb="FF000000"/>
        <rFont val="Calibri"/>
      </rPr>
      <t xml:space="preserve"> for the effected user should be temporally changed to </t>
    </r>
    <r>
      <rPr>
        <b/>
        <sz val="11"/>
        <color rgb="FF000000"/>
        <rFont val="Calibri"/>
      </rPr>
      <t>0</t>
    </r>
    <r>
      <rPr>
        <sz val="11"/>
        <color rgb="FF000000"/>
        <rFont val="Calibri"/>
      </rPr>
      <t>, to allow a user to change their password immediately.</t>
    </r>
    <r>
      <rPr>
        <sz val="11"/>
        <color rgb="FF000000"/>
        <rFont val="Calibri"/>
      </rPr>
      <t xml:space="preserve">
</t>
    </r>
    <r>
      <rPr>
        <sz val="11"/>
        <color rgb="FF000000"/>
        <rFont val="Calibri"/>
      </rPr>
      <t>For applications where the user is not using the password at console, the ability to "change at next logon" may be limited. This may cause a user to continue to use a password created by other personnel.</t>
    </r>
  </si>
  <si>
    <r>
      <rPr>
        <sz val="11"/>
        <color rgb="FF000000"/>
        <rFont val="Calibri"/>
      </rPr>
      <t xml:space="preserve">Run the following command to verify that </t>
    </r>
    <r>
      <rPr>
        <b/>
        <sz val="11"/>
        <color rgb="FF000000"/>
        <rFont val="Calibri"/>
      </rPr>
      <t>PASS_MIN_DAYS</t>
    </r>
    <r>
      <rPr>
        <sz val="11"/>
        <color rgb="FF000000"/>
        <rFont val="Calibri"/>
      </rPr>
      <t xml:space="preserve"> is set to a value greater than </t>
    </r>
    <r>
      <rPr>
        <b/>
        <sz val="11"/>
        <color rgb="FF000000"/>
        <rFont val="Calibri"/>
      </rPr>
      <t>0</t>
    </r>
    <r>
      <rPr>
        <sz val="11"/>
        <color rgb="FF000000"/>
        <rFont val="Calibri"/>
      </rPr>
      <t>and follows local site policy:</t>
    </r>
    <r>
      <rPr>
        <sz val="11"/>
        <color rgb="FF000000"/>
        <rFont val="Calibri"/>
      </rPr>
      <t xml:space="preserve">
</t>
    </r>
    <r>
      <rPr>
        <sz val="11"/>
        <color rgb="FF006096"/>
        <rFont val="Roboto Condensed"/>
      </rPr>
      <t># grep -Pi -- '^\h*PASS_MIN_DAYS\h+\d+\b'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PASS_MIN_DAYS</t>
    </r>
    <r>
      <rPr>
        <sz val="11"/>
        <color rgb="FF000000"/>
        <rFont val="Calibri"/>
      </rPr>
      <t xml:space="preserve"> greater than </t>
    </r>
    <r>
      <rPr>
        <b/>
        <sz val="11"/>
        <color rgb="FF000000"/>
        <rFont val="Calibri"/>
      </rPr>
      <t>0</t>
    </r>
    <r>
      <rPr>
        <sz val="11"/>
        <color rgb="FF000000"/>
        <rFont val="Calibri"/>
      </rPr>
      <t>:</t>
    </r>
    <r>
      <rPr>
        <sz val="11"/>
        <color rgb="FF000000"/>
        <rFont val="Calibri"/>
      </rPr>
      <t xml:space="preserve">
</t>
    </r>
    <r>
      <rPr>
        <sz val="11"/>
        <color rgb="FF006096"/>
        <rFont val="Roboto Condensed"/>
      </rPr>
      <t># awk -F: '($2~/^\$.+\$/) {if($4 &lt; 1)print "User: " $1 " PASS_MIN_DAYS: " $4}'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</si>
  <si>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PASS_MIN_DAYS 0</t>
    </r>
  </si>
  <si>
    <t>5.4.1.3</t>
  </si>
  <si>
    <r>
      <rPr>
        <sz val="11"/>
        <rFont val="Calibri"/>
      </rPr>
      <t>Ensure password expiration warning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</si>
  <si>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PASS_WARN_AGE</t>
    </r>
    <r>
      <rPr>
        <sz val="11"/>
        <color rgb="FF000000"/>
        <rFont val="Calibri"/>
      </rPr>
      <t xml:space="preserve"> to a value of </t>
    </r>
    <r>
      <rPr>
        <b/>
        <sz val="11"/>
        <color rgb="FF000000"/>
        <rFont val="Calibri"/>
      </rPr>
      <t>7</t>
    </r>
    <r>
      <rPr>
        <sz val="11"/>
        <color rgb="FF000000"/>
        <rFont val="Calibri"/>
      </rPr>
      <t xml:space="preserve"> or more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minimum warning to </t>
    </r>
    <r>
      <rPr>
        <b/>
        <sz val="11"/>
        <color rgb="FF000000"/>
        <rFont val="Calibri"/>
      </rPr>
      <t>7</t>
    </r>
    <r>
      <rPr>
        <sz val="11"/>
        <color rgb="FF000000"/>
        <rFont val="Calibri"/>
      </rPr>
      <t xml:space="preserve"> or more days that follows local site policy:</t>
    </r>
    <r>
      <rPr>
        <sz val="11"/>
        <color rgb="FF000000"/>
        <rFont val="Calibri"/>
      </rPr>
      <t xml:space="preserve">
</t>
    </r>
    <r>
      <rPr>
        <sz val="11"/>
        <color rgb="FF006096"/>
        <rFont val="Roboto Condensed"/>
      </rPr>
      <t># chage --warndays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{if($6 &lt; 7)system ("chage --warndays 7 " $1)}' /etc/shadow</t>
    </r>
    <r>
      <rPr>
        <sz val="11"/>
        <color rgb="FF006096"/>
        <rFont val="Roboto Condensed"/>
      </rPr>
      <t xml:space="preserve">
</t>
    </r>
  </si>
  <si>
    <r>
      <rPr>
        <sz val="11"/>
        <color rgb="FF000000"/>
        <rFont val="Calibri"/>
      </rPr>
      <t xml:space="preserve">The </t>
    </r>
    <r>
      <rPr>
        <b/>
        <sz val="11"/>
        <color rgb="FF000000"/>
        <rFont val="Calibri"/>
      </rPr>
      <t>PASS_WARN_AGE</t>
    </r>
    <r>
      <rPr>
        <sz val="11"/>
        <color rgb="FF000000"/>
        <rFont val="Calibri"/>
      </rPr>
      <t xml:space="preserve"> parameter in </t>
    </r>
    <r>
      <rPr>
        <b/>
        <sz val="11"/>
        <color rgb="FF000000"/>
        <rFont val="Calibri"/>
      </rPr>
      <t>/etc/login.defs</t>
    </r>
    <r>
      <rPr>
        <sz val="11"/>
        <color rgb="FF000000"/>
        <rFont val="Calibri"/>
      </rPr>
      <t xml:space="preserve">  allows an administrator to notify users that their password will expire in a defined number of days.</t>
    </r>
    <r>
      <rPr>
        <sz val="11"/>
        <color rgb="FF000000"/>
        <rFont val="Calibri"/>
      </rPr>
      <t xml:space="preserve">
</t>
    </r>
    <r>
      <rPr>
        <b/>
        <sz val="11"/>
        <color rgb="FF000000"/>
        <rFont val="Calibri"/>
      </rPr>
      <t>PASS_WARN_AGE</t>
    </r>
    <r>
      <rPr>
        <sz val="11"/>
        <color rgb="FF000000"/>
        <rFont val="Calibri"/>
      </rPr>
      <t xml:space="preserve"> </t>
    </r>
    <r>
      <rPr>
        <i/>
        <sz val="11"/>
        <color rgb="FF000000"/>
        <rFont val="Calibri"/>
      </rPr>
      <t>&lt;N&gt;</t>
    </r>
    <r>
      <rPr>
        <sz val="11"/>
        <color rgb="FF000000"/>
        <rFont val="Calibri"/>
      </rPr>
      <t xml:space="preserve"> - The number of days warning given before a password expires. A zero means warning is given only upon the day of expiration, a negative value means no warning is given. If not specified, no warning will be provided.</t>
    </r>
  </si>
  <si>
    <r>
      <rPr>
        <sz val="11"/>
        <color rgb="FF000000"/>
        <rFont val="Calibri"/>
      </rPr>
      <t xml:space="preserve">Run the following command and verify </t>
    </r>
    <r>
      <rPr>
        <b/>
        <sz val="11"/>
        <color rgb="FF000000"/>
        <rFont val="Calibri"/>
      </rPr>
      <t>PASS_WARN_AGE</t>
    </r>
    <r>
      <rPr>
        <sz val="11"/>
        <color rgb="FF000000"/>
        <rFont val="Calibri"/>
      </rPr>
      <t xml:space="preserve"> is </t>
    </r>
    <r>
      <rPr>
        <b/>
        <sz val="11"/>
        <color rgb="FF000000"/>
        <rFont val="Calibri"/>
      </rPr>
      <t>7</t>
    </r>
    <r>
      <rPr>
        <sz val="11"/>
        <color rgb="FF000000"/>
        <rFont val="Calibri"/>
      </rPr>
      <t xml:space="preserve"> or more and follows local site policy:</t>
    </r>
    <r>
      <rPr>
        <sz val="11"/>
        <color rgb="FF000000"/>
        <rFont val="Calibri"/>
      </rPr>
      <t xml:space="preserve">
</t>
    </r>
    <r>
      <rPr>
        <sz val="11"/>
        <color rgb="FF006096"/>
        <rFont val="Roboto Condensed"/>
      </rPr>
      <t># grep -Pi -- '^\h*PASS_WARN_AGE\h+\d+\b'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PASS_WARN_AGE</t>
    </r>
    <r>
      <rPr>
        <sz val="11"/>
        <color rgb="FF000000"/>
        <rFont val="Calibri"/>
      </rPr>
      <t xml:space="preserve"> of </t>
    </r>
    <r>
      <rPr>
        <b/>
        <sz val="11"/>
        <color rgb="FF000000"/>
        <rFont val="Calibri"/>
      </rPr>
      <t>7</t>
    </r>
    <r>
      <rPr>
        <sz val="11"/>
        <color rgb="FF000000"/>
        <rFont val="Calibri"/>
      </rPr>
      <t xml:space="preserve"> or more:</t>
    </r>
    <r>
      <rPr>
        <sz val="11"/>
        <color rgb="FF000000"/>
        <rFont val="Calibri"/>
      </rPr>
      <t xml:space="preserve">
</t>
    </r>
    <r>
      <rPr>
        <sz val="11"/>
        <color rgb="FF006096"/>
        <rFont val="Roboto Condensed"/>
      </rPr>
      <t># awk -F: '($2~/^\$.+\$/) {if($6 &lt; 7)print "User: " $1 " PASS_WARN_AGE: " $6}'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</si>
  <si>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PASS_WARN_AGE   7</t>
    </r>
  </si>
  <si>
    <t>5.4.1.4</t>
  </si>
  <si>
    <r>
      <rPr>
        <sz val="11"/>
        <rFont val="Calibri"/>
      </rPr>
      <t>Ensure strong password hashing algorithm is configured</t>
    </r>
  </si>
  <si>
    <r>
      <rPr>
        <sz val="11"/>
        <color rgb="FF000000"/>
        <rFont val="Calibri"/>
      </rPr>
      <t xml:space="preserve">Edit </t>
    </r>
    <r>
      <rPr>
        <b/>
        <sz val="11"/>
        <color rgb="FF000000"/>
        <rFont val="Calibri"/>
      </rPr>
      <t>/etc/login.defs</t>
    </r>
    <r>
      <rPr>
        <sz val="11"/>
        <color rgb="FF000000"/>
        <rFont val="Calibri"/>
      </rPr>
      <t xml:space="preserve"> and set the </t>
    </r>
    <r>
      <rPr>
        <b/>
        <sz val="11"/>
        <color rgb="FF000000"/>
        <rFont val="Calibri"/>
      </rPr>
      <t>ENCRYPT_METHOD</t>
    </r>
    <r>
      <rPr>
        <sz val="11"/>
        <color rgb="FF000000"/>
        <rFont val="Calibri"/>
      </rPr>
      <t xml:space="preserve"> to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6096"/>
        <rFont val="Roboto Condensed"/>
      </rPr>
      <t>ENCRYPT_METHOD &lt;HASHING_ALGORITHM&gt;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ENCRYPT_METHOD YESCRYPT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only effects local groups' passwords created after updating the file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group passwords be updated to use the stronger hashing algorithm.</t>
    </r>
    <r>
      <rPr>
        <sz val="11"/>
        <color rgb="FF000000"/>
        <rFont val="Calibri"/>
      </rPr>
      <t xml:space="preserve">
</t>
    </r>
    <r>
      <rPr>
        <sz val="11"/>
        <color rgb="FF000000"/>
        <rFont val="Calibri"/>
      </rPr>
      <t xml:space="preserve">- It is recommended that the chosen hashing algorithm is consistent across </t>
    </r>
    <r>
      <rPr>
        <b/>
        <sz val="11"/>
        <color rgb="FF000000"/>
        <rFont val="Calibri"/>
      </rPr>
      <t>/etc/login.defs</t>
    </r>
    <r>
      <rPr>
        <sz val="11"/>
        <color rgb="FF000000"/>
        <rFont val="Calibri"/>
      </rPr>
      <t xml:space="preserve"> and the PAM configuration</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</si>
  <si>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r>
      <rPr>
        <sz val="11"/>
        <color rgb="FF000000"/>
        <rFont val="Calibri"/>
      </rPr>
      <t xml:space="preserve">
</t>
    </r>
    <r>
      <rPr>
        <b/>
        <sz val="11"/>
        <color rgb="FF000000"/>
        <rFont val="Calibri"/>
      </rPr>
      <t>ENCRYPT_METHOD</t>
    </r>
    <r>
      <rPr>
        <sz val="11"/>
        <color rgb="FF000000"/>
        <rFont val="Calibri"/>
      </rPr>
      <t xml:space="preserve"> (string) - This defines the system default encryption algorithm for encrypting passwords (if no algorithm are specified on the command line). It can take one of these values:</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 MD5-based algorithm will be used for encrypting password</t>
    </r>
    <r>
      <rPr>
        <sz val="11"/>
        <color rgb="FF000000"/>
        <rFont val="Calibri"/>
      </rPr>
      <t xml:space="preserve">
</t>
    </r>
    <r>
      <rPr>
        <sz val="11"/>
        <color rgb="FF000000"/>
        <rFont val="Calibri"/>
      </rPr>
      <t xml:space="preserve">- </t>
    </r>
    <r>
      <rPr>
        <b/>
        <sz val="11"/>
        <color rgb="FF000000"/>
        <rFont val="Calibri"/>
      </rPr>
      <t>SHA256</t>
    </r>
    <r>
      <rPr>
        <sz val="11"/>
        <color rgb="FF000000"/>
        <rFont val="Calibri"/>
      </rPr>
      <t xml:space="preserve"> - SHA256-based algorithm will be used for encrypting password</t>
    </r>
    <r>
      <rPr>
        <sz val="11"/>
        <color rgb="FF000000"/>
        <rFont val="Calibri"/>
      </rPr>
      <t xml:space="preserve">
</t>
    </r>
    <r>
      <rPr>
        <sz val="11"/>
        <color rgb="FF000000"/>
        <rFont val="Calibri"/>
      </rPr>
      <t xml:space="preserve">- </t>
    </r>
    <r>
      <rPr>
        <b/>
        <sz val="11"/>
        <color rgb="FF000000"/>
        <rFont val="Calibri"/>
      </rPr>
      <t>SHA512</t>
    </r>
    <r>
      <rPr>
        <sz val="11"/>
        <color rgb="FF000000"/>
        <rFont val="Calibri"/>
      </rPr>
      <t xml:space="preserve"> - SHA512-based algorithm will be used for encrypting password</t>
    </r>
    <r>
      <rPr>
        <sz val="11"/>
        <color rgb="FF000000"/>
        <rFont val="Calibri"/>
      </rPr>
      <t xml:space="preserve">
</t>
    </r>
    <r>
      <rPr>
        <sz val="11"/>
        <color rgb="FF000000"/>
        <rFont val="Calibri"/>
      </rPr>
      <t xml:space="preserve">- </t>
    </r>
    <r>
      <rPr>
        <b/>
        <sz val="11"/>
        <color rgb="FF000000"/>
        <rFont val="Calibri"/>
      </rPr>
      <t>BCRYPT</t>
    </r>
    <r>
      <rPr>
        <sz val="11"/>
        <color rgb="FF000000"/>
        <rFont val="Calibri"/>
      </rPr>
      <t xml:space="preserve"> - BCRYPT-based algorithm will be used for encrypting password</t>
    </r>
    <r>
      <rPr>
        <sz val="11"/>
        <color rgb="FF000000"/>
        <rFont val="Calibri"/>
      </rPr>
      <t xml:space="preserve">
</t>
    </r>
    <r>
      <rPr>
        <sz val="11"/>
        <color rgb="FF000000"/>
        <rFont val="Calibri"/>
      </rPr>
      <t xml:space="preserve">- </t>
    </r>
    <r>
      <rPr>
        <b/>
        <sz val="11"/>
        <color rgb="FF000000"/>
        <rFont val="Calibri"/>
      </rPr>
      <t>YESCRYPT</t>
    </r>
    <r>
      <rPr>
        <sz val="11"/>
        <color rgb="FF000000"/>
        <rFont val="Calibri"/>
      </rPr>
      <t xml:space="preserve"> - YESCRYPT-based algorithm will be used for encrypting password</t>
    </r>
    <r>
      <rPr>
        <sz val="11"/>
        <color rgb="FF000000"/>
        <rFont val="Calibri"/>
      </rPr>
      <t xml:space="preserve">
</t>
    </r>
    <r>
      <rPr>
        <sz val="11"/>
        <color rgb="FF000000"/>
        <rFont val="Calibri"/>
      </rPr>
      <t xml:space="preserve">- </t>
    </r>
    <r>
      <rPr>
        <b/>
        <sz val="11"/>
        <color rgb="FF000000"/>
        <rFont val="Calibri"/>
      </rPr>
      <t>DES</t>
    </r>
    <r>
      <rPr>
        <sz val="11"/>
        <color rgb="FF000000"/>
        <rFont val="Calibri"/>
      </rPr>
      <t xml:space="preserve"> - DES-based algorithm will be used for encrypting password (default)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parameter overrides the deprecated </t>
    </r>
    <r>
      <rPr>
        <b/>
        <sz val="11"/>
        <color rgb="FF000000"/>
        <rFont val="Calibri"/>
      </rPr>
      <t>MD5_CRYPT_ENAB</t>
    </r>
    <r>
      <rPr>
        <sz val="11"/>
        <color rgb="FF000000"/>
        <rFont val="Calibri"/>
      </rPr>
      <t xml:space="preserve"> variable.</t>
    </r>
    <r>
      <rPr>
        <sz val="11"/>
        <color rgb="FF000000"/>
        <rFont val="Calibri"/>
      </rPr>
      <t xml:space="preserve">
</t>
    </r>
    <r>
      <rPr>
        <sz val="11"/>
        <color rgb="FF000000"/>
        <rFont val="Calibri"/>
      </rPr>
      <t>- This parameter will only affect the generation of group passwords.</t>
    </r>
    <r>
      <rPr>
        <sz val="11"/>
        <color rgb="FF000000"/>
        <rFont val="Calibri"/>
      </rPr>
      <t xml:space="preserve">
</t>
    </r>
    <r>
      <rPr>
        <sz val="11"/>
        <color rgb="FF000000"/>
        <rFont val="Calibri"/>
      </rPr>
      <t>- The generation of user passwords is done by PAM and subject to the PAM configuration.</t>
    </r>
    <r>
      <rPr>
        <sz val="11"/>
        <color rgb="FF000000"/>
        <rFont val="Calibri"/>
      </rPr>
      <t xml:space="preserve">
</t>
    </r>
    <r>
      <rPr>
        <sz val="11"/>
        <color rgb="FF000000"/>
        <rFont val="Calibri"/>
      </rPr>
      <t>- It is recommended to set this variable consistently with the PAM configuration.</t>
    </r>
  </si>
  <si>
    <r>
      <rPr>
        <sz val="11"/>
        <color rgb="FF000000"/>
        <rFont val="Calibri"/>
      </rPr>
      <t xml:space="preserve">Run the following command to verify the hashing algorithm is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 grep -Pi -- '^\h*ENCRYPT_METHOD\h+(SHA512|yescrypt)\b'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ENCRYPT_METHOD SHA512</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ENCRYPT_METHOD  YESCRYPT</t>
    </r>
    <r>
      <rPr>
        <sz val="11"/>
        <color rgb="FF006096"/>
        <rFont val="Roboto Condensed"/>
      </rPr>
      <t xml:space="preserve">
</t>
    </r>
  </si>
  <si>
    <r>
      <rPr>
        <sz val="11"/>
        <color rgb="FF000000"/>
        <rFont val="Calibri"/>
      </rPr>
      <t>ENCRYPT_METHOD SHA512</t>
    </r>
  </si>
  <si>
    <t>5.4.1.5</t>
  </si>
  <si>
    <r>
      <rPr>
        <sz val="11"/>
        <rFont val="Calibri"/>
      </rPr>
      <t>Ensure inactive password lock is configured</t>
    </r>
  </si>
  <si>
    <r>
      <rPr>
        <sz val="11"/>
        <color rgb="FF000000"/>
        <rFont val="Calibri"/>
      </rPr>
      <t>Run the following command to set the default password inactivity period to 45 days or less that meets local site policy:</t>
    </r>
    <r>
      <rPr>
        <sz val="11"/>
        <color rgb="FF000000"/>
        <rFont val="Calibri"/>
      </rPr>
      <t xml:space="preserve">
</t>
    </r>
    <r>
      <rPr>
        <sz val="11"/>
        <color rgb="FF006096"/>
        <rFont val="Roboto Condensed"/>
      </rPr>
      <t># useradd -D -f &lt;N&gt;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useradd -D -f 45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inactive age of </t>
    </r>
    <r>
      <rPr>
        <b/>
        <sz val="11"/>
        <color rgb="FF000000"/>
        <rFont val="Calibri"/>
      </rPr>
      <t>45</t>
    </r>
    <r>
      <rPr>
        <sz val="11"/>
        <color rgb="FF000000"/>
        <rFont val="Calibri"/>
      </rPr>
      <t xml:space="preserve"> days or less that follows local site policy:</t>
    </r>
    <r>
      <rPr>
        <sz val="11"/>
        <color rgb="FF000000"/>
        <rFont val="Calibri"/>
      </rPr>
      <t xml:space="preserve">
</t>
    </r>
    <r>
      <rPr>
        <sz val="11"/>
        <color rgb="FF006096"/>
        <rFont val="Roboto Condensed"/>
      </rPr>
      <t># chage --inactive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{if($7 &gt; 45 || $7 &lt; 0)system ("chage --inactive 45 " $1)}' /etc/shadow</t>
    </r>
    <r>
      <rPr>
        <sz val="11"/>
        <color rgb="FF006096"/>
        <rFont val="Roboto Condensed"/>
      </rPr>
      <t xml:space="preserve">
</t>
    </r>
  </si>
  <si>
    <r>
      <rPr>
        <sz val="11"/>
        <color rgb="FF000000"/>
        <rFont val="Calibri"/>
      </rPr>
      <t>User accounts that have been inactive for over a given period of time can be automatically disabled.</t>
    </r>
    <r>
      <rPr>
        <sz val="11"/>
        <color rgb="FF000000"/>
        <rFont val="Calibri"/>
      </rPr>
      <t xml:space="preserve">
</t>
    </r>
    <r>
      <rPr>
        <b/>
        <sz val="11"/>
        <color rgb="FF000000"/>
        <rFont val="Calibri"/>
      </rPr>
      <t>INACTIVE</t>
    </r>
    <r>
      <rPr>
        <sz val="11"/>
        <color rgb="FF000000"/>
        <rFont val="Calibri"/>
      </rPr>
      <t xml:space="preserve"> - Defines the number of days after the password exceeded its maximum age where the user is expected to replace this password.</t>
    </r>
    <r>
      <rPr>
        <sz val="11"/>
        <color rgb="FF000000"/>
        <rFont val="Calibri"/>
      </rPr>
      <t xml:space="preserve">
</t>
    </r>
    <r>
      <rPr>
        <sz val="11"/>
        <color rgb="FF000000"/>
        <rFont val="Calibri"/>
      </rPr>
      <t xml:space="preserve">The value is stored in the shadow password file. An input of </t>
    </r>
    <r>
      <rPr>
        <b/>
        <sz val="11"/>
        <color rgb="FF000000"/>
        <rFont val="Calibri"/>
      </rPr>
      <t>0</t>
    </r>
    <r>
      <rPr>
        <sz val="11"/>
        <color rgb="FF000000"/>
        <rFont val="Calibri"/>
      </rPr>
      <t xml:space="preserve"> will disable an expired password with no delay. An input of </t>
    </r>
    <r>
      <rPr>
        <b/>
        <sz val="11"/>
        <color rgb="FF000000"/>
        <rFont val="Calibri"/>
      </rPr>
      <t>-1</t>
    </r>
    <r>
      <rPr>
        <sz val="11"/>
        <color rgb="FF000000"/>
        <rFont val="Calibri"/>
      </rPr>
      <t xml:space="preserve"> will blank the respective field in the shadow password file.</t>
    </r>
  </si>
  <si>
    <r>
      <rPr>
        <sz val="11"/>
        <color rgb="FF000000"/>
        <rFont val="Calibri"/>
      </rPr>
      <t xml:space="preserve">Run the following command and verify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useradd -D | grep INACTIVE</t>
    </r>
    <r>
      <rPr>
        <sz val="11"/>
        <color rgb="FF006096"/>
        <rFont val="Roboto Condensed"/>
      </rPr>
      <t xml:space="preserve">
</t>
    </r>
    <r>
      <rPr>
        <sz val="11"/>
        <color rgb="FF006096"/>
        <rFont val="Roboto Condensed"/>
      </rPr>
      <t>INACTIVE=45</t>
    </r>
    <r>
      <rPr>
        <sz val="11"/>
        <color rgb="FF006096"/>
        <rFont val="Roboto Condensed"/>
      </rPr>
      <t xml:space="preserve">
</t>
    </r>
    <r>
      <rPr>
        <sz val="11"/>
        <color rgb="FF000000"/>
        <rFont val="Calibri"/>
      </rPr>
      <t xml:space="preserve">
</t>
    </r>
    <r>
      <rPr>
        <sz val="11"/>
        <color rgb="FF000000"/>
        <rFont val="Calibri"/>
      </rPr>
      <t>Verify all users with a password have Password inactive no more than 45 days after password expires</t>
    </r>
    <r>
      <rPr>
        <sz val="11"/>
        <color rgb="FF000000"/>
        <rFont val="Calibri"/>
      </rPr>
      <t xml:space="preserve">
</t>
    </r>
    <r>
      <rPr>
        <sz val="11"/>
        <color rgb="FF000000"/>
        <rFont val="Calibri"/>
      </rPr>
      <t xml:space="preserve">Verify all users with a password have Password inactive no more than 45 days after password expires: Run the following command and Review list of users and </t>
    </r>
    <r>
      <rPr>
        <b/>
        <sz val="11"/>
        <color rgb="FF000000"/>
        <rFont val="Calibri"/>
      </rPr>
      <t>INACTIVE</t>
    </r>
    <r>
      <rPr>
        <sz val="11"/>
        <color rgb="FF000000"/>
        <rFont val="Calibri"/>
      </rPr>
      <t xml:space="preserve"> to verify that all users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awk -F: '($2~/^\$.+\$/) {if($7 &gt; 45 || $7 &lt; 0)print "User: " $1 " INACTIVE: " $7}'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</si>
  <si>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INACTIVE=-1</t>
    </r>
  </si>
  <si>
    <t>5.4.1.6</t>
  </si>
  <si>
    <r>
      <rPr>
        <sz val="11"/>
        <rFont val="Calibri"/>
      </rPr>
      <t>Ensure all users last password change date is in the past</t>
    </r>
  </si>
  <si>
    <r>
      <rPr>
        <sz val="11"/>
        <color rgb="FF000000"/>
        <rFont val="Calibri"/>
      </rPr>
      <t>Investigate any users with a password change date in the future and correct them.  Locking the account, expiring the password, or resetting the password manually may be appropriate.</t>
    </r>
  </si>
  <si>
    <r>
      <rPr>
        <sz val="11"/>
        <color rgb="FF000000"/>
        <rFont val="Calibri"/>
      </rPr>
      <t>All users should have a password change date in the past.</t>
    </r>
  </si>
  <si>
    <r>
      <rPr>
        <sz val="11"/>
        <color rgb="FF000000"/>
        <rFont val="Calibri"/>
      </rPr>
      <t>Run the following script and verify nothing is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l_change=$(date -d "$(chage --list $l_user | grep '^Last password change' | cut -d: -f2 | grep -v 'never$')" +%s)</t>
    </r>
    <r>
      <rPr>
        <sz val="11"/>
        <color rgb="FF006096"/>
        <rFont val="Roboto Condensed"/>
      </rPr>
      <t xml:space="preserve">
</t>
    </r>
    <r>
      <rPr>
        <sz val="11"/>
        <color rgb="FF006096"/>
        <rFont val="Roboto Condensed"/>
      </rPr>
      <t xml:space="preserve">      if [[ "$l_change" -gt "$(date +%s)" ]]; then</t>
    </r>
    <r>
      <rPr>
        <sz val="11"/>
        <color rgb="FF006096"/>
        <rFont val="Roboto Condensed"/>
      </rPr>
      <t xml:space="preserve">
</t>
    </r>
    <r>
      <rPr>
        <sz val="11"/>
        <color rgb="FF006096"/>
        <rFont val="Roboto Condensed"/>
      </rPr>
      <t xml:space="preserve">         echo "User: \"$l_user\" last password change was \"$(chage --list $l_user | grep '^Last password change' | cut -d: -f2)\""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-F: '$2~/^\$.+\$/{print $1}' /etc/shadow)</t>
    </r>
    <r>
      <rPr>
        <sz val="11"/>
        <color rgb="FF006096"/>
        <rFont val="Roboto Condensed"/>
      </rPr>
      <t xml:space="preserve">
</t>
    </r>
    <r>
      <rPr>
        <sz val="11"/>
        <color rgb="FF006096"/>
        <rFont val="Roboto Condensed"/>
      </rPr>
      <t>}</t>
    </r>
    <r>
      <rPr>
        <sz val="11"/>
        <color rgb="FF006096"/>
        <rFont val="Roboto Condensed"/>
      </rPr>
      <t xml:space="preserve">
</t>
    </r>
  </si>
  <si>
    <t>Configure root and system accounts and environment</t>
  </si>
  <si>
    <t>5.4.2.1</t>
  </si>
  <si>
    <r>
      <rPr>
        <sz val="11"/>
        <rFont val="Calibri"/>
      </rPr>
      <t>Ensure root is the only UID 0 account</t>
    </r>
  </si>
  <si>
    <r>
      <rPr>
        <sz val="11"/>
        <color rgb="FF000000"/>
        <rFont val="Calibri"/>
      </rPr>
      <t xml:space="preserve">Run the following command to change the </t>
    </r>
    <r>
      <rPr>
        <b/>
        <sz val="11"/>
        <color rgb="FF000000"/>
        <rFont val="Calibri"/>
      </rPr>
      <t>root</t>
    </r>
    <r>
      <rPr>
        <sz val="11"/>
        <color rgb="FF000000"/>
        <rFont val="Calibri"/>
      </rPr>
      <t xml:space="preserve"> account UID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-u 0 root</t>
    </r>
    <r>
      <rPr>
        <sz val="11"/>
        <color rgb="FF006096"/>
        <rFont val="Roboto Condensed"/>
      </rPr>
      <t xml:space="preserve">
</t>
    </r>
    <r>
      <rPr>
        <sz val="11"/>
        <color rgb="FF000000"/>
        <rFont val="Calibri"/>
      </rPr>
      <t xml:space="preserve">
</t>
    </r>
    <r>
      <rPr>
        <sz val="11"/>
        <color rgb="FF000000"/>
        <rFont val="Calibri"/>
      </rPr>
      <t xml:space="preserve">Modify any users other than </t>
    </r>
    <r>
      <rPr>
        <b/>
        <sz val="11"/>
        <color rgb="FF000000"/>
        <rFont val="Calibri"/>
      </rPr>
      <t>root</t>
    </r>
    <r>
      <rPr>
        <sz val="11"/>
        <color rgb="FF000000"/>
        <rFont val="Calibri"/>
      </rPr>
      <t xml:space="preserve"> with UID </t>
    </r>
    <r>
      <rPr>
        <b/>
        <sz val="11"/>
        <color rgb="FF000000"/>
        <rFont val="Calibri"/>
      </rPr>
      <t>0</t>
    </r>
    <r>
      <rPr>
        <sz val="11"/>
        <color rgb="FF000000"/>
        <rFont val="Calibri"/>
      </rPr>
      <t xml:space="preserve"> and assign them a new UID.</t>
    </r>
  </si>
  <si>
    <r>
      <rPr>
        <sz val="11"/>
        <color rgb="FF000000"/>
        <rFont val="Calibri"/>
      </rPr>
      <t>Any account with UID 0 has superuser privileges on the system.</t>
    </r>
  </si>
  <si>
    <r>
      <rPr>
        <sz val="11"/>
        <color rgb="FF000000"/>
        <rFont val="Calibri"/>
      </rPr>
      <t>Run the following command and verify that only "root" is returned:</t>
    </r>
    <r>
      <rPr>
        <sz val="11"/>
        <color rgb="FF000000"/>
        <rFont val="Calibri"/>
      </rPr>
      <t xml:space="preserve">
</t>
    </r>
    <r>
      <rPr>
        <sz val="11"/>
        <color rgb="FF006096"/>
        <rFont val="Roboto Condensed"/>
      </rPr>
      <t># awk -F: '($3 == 0) { print $1 }' /etc/passwd</t>
    </r>
    <r>
      <rPr>
        <sz val="11"/>
        <color rgb="FF006096"/>
        <rFont val="Roboto Condensed"/>
      </rPr>
      <t xml:space="preserve">
</t>
    </r>
    <r>
      <rPr>
        <sz val="11"/>
        <color rgb="FF006096"/>
        <rFont val="Roboto Condensed"/>
      </rPr>
      <t>root</t>
    </r>
    <r>
      <rPr>
        <sz val="11"/>
        <color rgb="FF006096"/>
        <rFont val="Roboto Condensed"/>
      </rPr>
      <t xml:space="preserve">
</t>
    </r>
  </si>
  <si>
    <t>5.4.2.2</t>
  </si>
  <si>
    <r>
      <rPr>
        <sz val="11"/>
        <rFont val="Calibri"/>
      </rPr>
      <t>Ensure root is the only GID 0 account</t>
    </r>
  </si>
  <si>
    <r>
      <rPr>
        <sz val="11"/>
        <color rgb="FF000000"/>
        <rFont val="Calibri"/>
      </rPr>
      <t xml:space="preserve">Run the following command to set the </t>
    </r>
    <r>
      <rPr>
        <b/>
        <sz val="11"/>
        <color rgb="FF000000"/>
        <rFont val="Calibri"/>
      </rPr>
      <t>root</t>
    </r>
    <r>
      <rPr>
        <sz val="11"/>
        <color rgb="FF000000"/>
        <rFont val="Calibri"/>
      </rPr>
      <t xml:space="preserve"> user's GID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-g 0 root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users other than the </t>
    </r>
    <r>
      <rPr>
        <b/>
        <sz val="11"/>
        <color rgb="FF000000"/>
        <rFont val="Calibri"/>
      </rPr>
      <t>root</t>
    </r>
    <r>
      <rPr>
        <sz val="11"/>
        <color rgb="FF000000"/>
        <rFont val="Calibri"/>
      </rPr>
      <t xml:space="preserve"> user with GID 0 or assign them a new GID if appropriate.</t>
    </r>
  </si>
  <si>
    <r>
      <rPr>
        <sz val="11"/>
        <color rgb="FF000000"/>
        <rFont val="Calibri"/>
      </rPr>
      <t xml:space="preserve">The </t>
    </r>
    <r>
      <rPr>
        <b/>
        <sz val="11"/>
        <color rgb="FF000000"/>
        <rFont val="Calibri"/>
      </rPr>
      <t>usermod</t>
    </r>
    <r>
      <rPr>
        <sz val="11"/>
        <color rgb="FF000000"/>
        <rFont val="Calibri"/>
      </rPr>
      <t xml:space="preserve"> command can be used to specify which group the </t>
    </r>
    <r>
      <rPr>
        <b/>
        <sz val="11"/>
        <color rgb="FF000000"/>
        <rFont val="Calibri"/>
      </rPr>
      <t>root</t>
    </r>
    <r>
      <rPr>
        <sz val="11"/>
        <color rgb="FF000000"/>
        <rFont val="Calibri"/>
      </rPr>
      <t xml:space="preserve"> account belongs to. This affects permissions of files that are created by the </t>
    </r>
    <r>
      <rPr>
        <b/>
        <sz val="11"/>
        <color rgb="FF000000"/>
        <rFont val="Calibri"/>
      </rPr>
      <t>root</t>
    </r>
    <r>
      <rPr>
        <sz val="11"/>
        <color rgb="FF000000"/>
        <rFont val="Calibri"/>
      </rPr>
      <t xml:space="preserve"> account.</t>
    </r>
  </si>
  <si>
    <r>
      <rPr>
        <sz val="11"/>
        <color rgb="FF000000"/>
        <rFont val="Calibri"/>
      </rPr>
      <t xml:space="preserve">Run the following command to verify the </t>
    </r>
    <r>
      <rPr>
        <b/>
        <sz val="11"/>
        <color rgb="FF000000"/>
        <rFont val="Calibri"/>
      </rPr>
      <t>root</t>
    </r>
    <r>
      <rPr>
        <sz val="11"/>
        <color rgb="FF000000"/>
        <rFont val="Calibri"/>
      </rPr>
      <t xml:space="preserve"> user's primary GID is </t>
    </r>
    <r>
      <rPr>
        <b/>
        <sz val="11"/>
        <color rgb="FF000000"/>
        <rFont val="Calibri"/>
      </rPr>
      <t>0</t>
    </r>
    <r>
      <rPr>
        <sz val="11"/>
        <color rgb="FF000000"/>
        <rFont val="Calibri"/>
      </rPr>
      <t xml:space="preserve">, and no other user's have GID </t>
    </r>
    <r>
      <rPr>
        <b/>
        <sz val="11"/>
        <color rgb="FF000000"/>
        <rFont val="Calibri"/>
      </rPr>
      <t>0</t>
    </r>
    <r>
      <rPr>
        <sz val="11"/>
        <color rgb="FF000000"/>
        <rFont val="Calibri"/>
      </rPr>
      <t xml:space="preserve"> as their primary GID:</t>
    </r>
    <r>
      <rPr>
        <sz val="11"/>
        <color rgb="FF000000"/>
        <rFont val="Calibri"/>
      </rPr>
      <t xml:space="preserve">
</t>
    </r>
    <r>
      <rPr>
        <sz val="11"/>
        <color rgb="FF006096"/>
        <rFont val="Roboto Condensed"/>
      </rPr>
      <t># awk -F: '($1 !~ /^(sync|shutdown|halt|operator)/ &amp;&amp; $4=="0") {print $1":"$4}' /etc/passwd</t>
    </r>
    <r>
      <rPr>
        <sz val="11"/>
        <color rgb="FF006096"/>
        <rFont val="Roboto Condensed"/>
      </rPr>
      <t xml:space="preserve">
</t>
    </r>
    <r>
      <rPr>
        <sz val="11"/>
        <color rgb="FF006096"/>
        <rFont val="Roboto Condensed"/>
      </rPr>
      <t>root:0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sync, shutdown, halt, and operator are excluded from the check for other user's with GID </t>
    </r>
    <r>
      <rPr>
        <b/>
        <sz val="11"/>
        <color rgb="FF000000"/>
        <rFont val="Calibri"/>
      </rPr>
      <t>0</t>
    </r>
  </si>
  <si>
    <t>5.4.2.3</t>
  </si>
  <si>
    <r>
      <rPr>
        <sz val="11"/>
        <rFont val="Calibri"/>
      </rPr>
      <t>Ensure group root is the only GID 0 group</t>
    </r>
  </si>
  <si>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groups other than the </t>
    </r>
    <r>
      <rPr>
        <b/>
        <sz val="11"/>
        <color rgb="FF000000"/>
        <rFont val="Calibri"/>
      </rPr>
      <t>root</t>
    </r>
    <r>
      <rPr>
        <sz val="11"/>
        <color rgb="FF000000"/>
        <rFont val="Calibri"/>
      </rPr>
      <t xml:space="preserve"> group with GID 0 or assign them a new GID if appropriate.</t>
    </r>
  </si>
  <si>
    <r>
      <rPr>
        <sz val="11"/>
        <color rgb="FF000000"/>
        <rFont val="Calibri"/>
      </rPr>
      <t xml:space="preserve">The </t>
    </r>
    <r>
      <rPr>
        <b/>
        <sz val="11"/>
        <color rgb="FF000000"/>
        <rFont val="Calibri"/>
      </rPr>
      <t>groupmod</t>
    </r>
    <r>
      <rPr>
        <sz val="11"/>
        <color rgb="FF000000"/>
        <rFont val="Calibri"/>
      </rPr>
      <t xml:space="preserve"> command can be used to specify which group the </t>
    </r>
    <r>
      <rPr>
        <b/>
        <sz val="11"/>
        <color rgb="FF000000"/>
        <rFont val="Calibri"/>
      </rPr>
      <t>root</t>
    </r>
    <r>
      <rPr>
        <sz val="11"/>
        <color rgb="FF000000"/>
        <rFont val="Calibri"/>
      </rPr>
      <t xml:space="preserve"> group belongs to. This affects permissions of files that are group owned by the </t>
    </r>
    <r>
      <rPr>
        <b/>
        <sz val="11"/>
        <color rgb="FF000000"/>
        <rFont val="Calibri"/>
      </rPr>
      <t>root</t>
    </r>
    <r>
      <rPr>
        <sz val="11"/>
        <color rgb="FF000000"/>
        <rFont val="Calibri"/>
      </rPr>
      <t xml:space="preserve"> group.</t>
    </r>
  </si>
  <si>
    <r>
      <rPr>
        <sz val="11"/>
        <color rgb="FF000000"/>
        <rFont val="Calibri"/>
      </rPr>
      <t xml:space="preserve">Run the following command to verify no group other than </t>
    </r>
    <r>
      <rPr>
        <b/>
        <sz val="11"/>
        <color rgb="FF000000"/>
        <rFont val="Calibri"/>
      </rPr>
      <t>root</t>
    </r>
    <r>
      <rPr>
        <sz val="11"/>
        <color rgb="FF000000"/>
        <rFont val="Calibri"/>
      </rPr>
      <t xml:space="preserve"> is assigned GID </t>
    </r>
    <r>
      <rPr>
        <b/>
        <sz val="11"/>
        <color rgb="FF000000"/>
        <rFont val="Calibri"/>
      </rPr>
      <t>0</t>
    </r>
    <r>
      <rPr>
        <sz val="11"/>
        <color rgb="FF000000"/>
        <rFont val="Calibri"/>
      </rPr>
      <t>:</t>
    </r>
    <r>
      <rPr>
        <sz val="11"/>
        <color rgb="FF000000"/>
        <rFont val="Calibri"/>
      </rPr>
      <t xml:space="preserve">
</t>
    </r>
    <r>
      <rPr>
        <sz val="11"/>
        <color rgb="FF006096"/>
        <rFont val="Roboto Condensed"/>
      </rPr>
      <t># awk -F: '$3=="0"{print $1":"$3}' /etc/group</t>
    </r>
    <r>
      <rPr>
        <sz val="11"/>
        <color rgb="FF006096"/>
        <rFont val="Roboto Condensed"/>
      </rPr>
      <t xml:space="preserve">
</t>
    </r>
    <r>
      <rPr>
        <sz val="11"/>
        <color rgb="FF006096"/>
        <rFont val="Roboto Condensed"/>
      </rPr>
      <t>root:0</t>
    </r>
    <r>
      <rPr>
        <sz val="11"/>
        <color rgb="FF006096"/>
        <rFont val="Roboto Condensed"/>
      </rPr>
      <t xml:space="preserve">
</t>
    </r>
  </si>
  <si>
    <t>5.4.2.4</t>
  </si>
  <si>
    <r>
      <rPr>
        <sz val="11"/>
        <rFont val="Calibri"/>
      </rPr>
      <t>Ensure root account access is controlled</t>
    </r>
  </si>
  <si>
    <r>
      <rPr>
        <sz val="11"/>
        <color rgb="FF000000"/>
        <rFont val="Calibri"/>
      </rPr>
      <t xml:space="preserve">Run the following command to set a password for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passwd root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lock the </t>
    </r>
    <r>
      <rPr>
        <b/>
        <sz val="11"/>
        <color rgb="FF000000"/>
        <rFont val="Calibri"/>
      </rPr>
      <t>root</t>
    </r>
    <r>
      <rPr>
        <sz val="11"/>
        <color rgb="FF000000"/>
        <rFont val="Calibri"/>
      </rPr>
      <t xml:space="preserve"> user account:</t>
    </r>
    <r>
      <rPr>
        <sz val="11"/>
        <color rgb="FF000000"/>
        <rFont val="Calibri"/>
      </rPr>
      <t xml:space="preserve">
</t>
    </r>
    <r>
      <rPr>
        <sz val="11"/>
        <color rgb="FF006096"/>
        <rFont val="Roboto Condensed"/>
      </rPr>
      <t># usermod -L root</t>
    </r>
    <r>
      <rPr>
        <sz val="11"/>
        <color rgb="FF006096"/>
        <rFont val="Roboto Condensed"/>
      </rPr>
      <t xml:space="preserve">
</t>
    </r>
  </si>
  <si>
    <r>
      <rPr>
        <sz val="11"/>
        <color rgb="FF000000"/>
        <rFont val="Calibri"/>
      </rPr>
      <t>There are a number of methods to access the root account directly. Without a password set any user would be able to gain access and thus control over the entire system.</t>
    </r>
  </si>
  <si>
    <r>
      <rPr>
        <sz val="11"/>
        <color rgb="FF000000"/>
        <rFont val="Calibri"/>
      </rPr>
      <t>If there are any automated processes that relies on access to the root account without authentication, they will fail after remediation.</t>
    </r>
  </si>
  <si>
    <r>
      <rPr>
        <sz val="11"/>
        <color rgb="FF000000"/>
        <rFont val="Calibri"/>
      </rPr>
      <t>Run the following command to verify that either the root user's password is set or the root user's account is locked:</t>
    </r>
    <r>
      <rPr>
        <sz val="11"/>
        <color rgb="FF000000"/>
        <rFont val="Calibri"/>
      </rPr>
      <t xml:space="preserve">
</t>
    </r>
    <r>
      <rPr>
        <sz val="11"/>
        <color rgb="FF006096"/>
        <rFont val="Roboto Condensed"/>
      </rPr>
      <t># passwd -S root | awk '$2 ~ /^P/ {print "User: \"" $1 "\" Password is set"}'</t>
    </r>
    <r>
      <rPr>
        <sz val="11"/>
        <color rgb="FF006096"/>
        <rFont val="Roboto Condensed"/>
      </rPr>
      <t xml:space="preserve">
</t>
    </r>
    <r>
      <rPr>
        <sz val="11"/>
        <color rgb="FF000000"/>
        <rFont val="Calibri"/>
      </rPr>
      <t xml:space="preserve">
</t>
    </r>
    <r>
      <rPr>
        <sz val="11"/>
        <color rgb="FF000000"/>
        <rFont val="Calibri"/>
      </rPr>
      <t>Verify the output is either:</t>
    </r>
    <r>
      <rPr>
        <sz val="11"/>
        <color rgb="FF000000"/>
        <rFont val="Calibri"/>
      </rPr>
      <t xml:space="preserve">
</t>
    </r>
    <r>
      <rPr>
        <sz val="11"/>
        <color rgb="FF006096"/>
        <rFont val="Roboto Condensed"/>
      </rPr>
      <t>(Password set, SHA512 crypt.)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(Password locked.)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output may include </t>
    </r>
    <r>
      <rPr>
        <b/>
        <sz val="11"/>
        <color rgb="FF000000"/>
        <rFont val="Calibri"/>
      </rPr>
      <t>YESCRYPT</t>
    </r>
    <r>
      <rPr>
        <sz val="11"/>
        <color rgb="FF000000"/>
        <rFont val="Calibri"/>
      </rPr>
      <t xml:space="preserve"> opposed to </t>
    </r>
    <r>
      <rPr>
        <b/>
        <sz val="11"/>
        <color rgb="FF000000"/>
        <rFont val="Calibri"/>
      </rPr>
      <t>SHA512</t>
    </r>
    <r>
      <rPr>
        <sz val="11"/>
        <color rgb="FF000000"/>
        <rFont val="Calibri"/>
      </rPr>
      <t>. Either is acceptable.</t>
    </r>
  </si>
  <si>
    <t>5.4.2.5</t>
  </si>
  <si>
    <r>
      <rPr>
        <sz val="11"/>
        <rFont val="Calibri"/>
      </rPr>
      <t>Ensure root path integrity</t>
    </r>
  </si>
  <si>
    <r>
      <rPr>
        <sz val="11"/>
        <color rgb="FF000000"/>
        <rFont val="Calibri"/>
      </rPr>
      <t>Correct or justify any:</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Empty directories (</t>
    </r>
    <r>
      <rPr>
        <b/>
        <sz val="11"/>
        <color rgb="FF000000"/>
        <rFont val="Calibri"/>
      </rPr>
      <t>::</t>
    </r>
    <r>
      <rPr>
        <sz val="11"/>
        <color rgb="FF000000"/>
        <rFont val="Calibri"/>
      </rPr>
      <t>)</t>
    </r>
    <r>
      <rPr>
        <sz val="11"/>
        <color rgb="FF000000"/>
        <rFont val="Calibri"/>
      </rPr>
      <t xml:space="preserve">
</t>
    </r>
    <r>
      <rPr>
        <sz val="11"/>
        <color rgb="FF000000"/>
        <rFont val="Calibri"/>
      </rPr>
      <t>-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</si>
  <si>
    <r>
      <rPr>
        <sz val="11"/>
        <color rgb="FF000000"/>
        <rFont val="Calibri"/>
      </rPr>
      <t xml:space="preserve">The </t>
    </r>
    <r>
      <rPr>
        <b/>
        <sz val="11"/>
        <color rgb="FF000000"/>
        <rFont val="Calibri"/>
      </rPr>
      <t>root</t>
    </r>
    <r>
      <rPr>
        <sz val="11"/>
        <color rgb="FF000000"/>
        <rFont val="Calibri"/>
      </rPr>
      <t xml:space="preserve"> user can execute any command on the system and could be fooled into executing programs unintentionally if the </t>
    </r>
    <r>
      <rPr>
        <b/>
        <sz val="11"/>
        <color rgb="FF000000"/>
        <rFont val="Calibri"/>
      </rPr>
      <t>PATH</t>
    </r>
    <r>
      <rPr>
        <sz val="11"/>
        <color rgb="FF000000"/>
        <rFont val="Calibri"/>
      </rPr>
      <t xml:space="preserve"> is not set correctly.</t>
    </r>
  </si>
  <si>
    <r>
      <rPr>
        <sz val="11"/>
        <color rgb="FF000000"/>
        <rFont val="Calibri"/>
      </rPr>
      <t>Run the following script to verify root's path does not include:</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An empty directory (</t>
    </r>
    <r>
      <rPr>
        <b/>
        <sz val="11"/>
        <color rgb="FF000000"/>
        <rFont val="Calibri"/>
      </rPr>
      <t>::</t>
    </r>
    <r>
      <rPr>
        <sz val="11"/>
        <color rgb="FF000000"/>
        <rFont val="Calibri"/>
      </rPr>
      <t>)</t>
    </r>
    <r>
      <rPr>
        <sz val="11"/>
        <color rgb="FF000000"/>
        <rFont val="Calibri"/>
      </rPr>
      <t xml:space="preserve">
</t>
    </r>
    <r>
      <rPr>
        <sz val="11"/>
        <color rgb="FF000000"/>
        <rFont val="Calibri"/>
      </rPr>
      <t>- A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l_output2=""</t>
    </r>
    <r>
      <rPr>
        <sz val="11"/>
        <color rgb="FF006096"/>
        <rFont val="Roboto Condensed"/>
      </rPr>
      <t xml:space="preserve">
</t>
    </r>
    <r>
      <rPr>
        <sz val="11"/>
        <color rgb="FF006096"/>
        <rFont val="Roboto Condensed"/>
      </rPr>
      <t xml:space="preserve">   l_pmask="0022"</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l_root_path="$(sudo -Hiu root env | grep '^PATH' | cut -d= -f2)"</t>
    </r>
    <r>
      <rPr>
        <sz val="11"/>
        <color rgb="FF006096"/>
        <rFont val="Roboto Condensed"/>
      </rPr>
      <t xml:space="preserve">
</t>
    </r>
    <r>
      <rPr>
        <sz val="11"/>
        <color rgb="FF006096"/>
        <rFont val="Roboto Condensed"/>
      </rPr>
      <t xml:space="preserve">   unset a_path_loc &amp;&amp; IFS=":" read -ra a_path_loc &lt;&lt;&lt; "$l_root_path"</t>
    </r>
    <r>
      <rPr>
        <sz val="11"/>
        <color rgb="FF006096"/>
        <rFont val="Roboto Condensed"/>
      </rPr>
      <t xml:space="preserve">
</t>
    </r>
    <r>
      <rPr>
        <sz val="11"/>
        <color rgb="FF006096"/>
        <rFont val="Roboto Condensed"/>
      </rPr>
      <t xml:space="preserve">   grep -q "::" &lt;&lt;&lt; "$l_root_path" &amp;&amp; l_output2="$l_output2\n - root's path contains a empty directory (::)"</t>
    </r>
    <r>
      <rPr>
        <sz val="11"/>
        <color rgb="FF006096"/>
        <rFont val="Roboto Condensed"/>
      </rPr>
      <t xml:space="preserve">
</t>
    </r>
    <r>
      <rPr>
        <sz val="11"/>
        <color rgb="FF006096"/>
        <rFont val="Roboto Condensed"/>
      </rPr>
      <t xml:space="preserve">   grep -Pq ":\h*$" &lt;&lt;&lt; "$l_root_path" &amp;&amp; l_output2="$l_output2\n - root's path contains a trailing (:)"</t>
    </r>
    <r>
      <rPr>
        <sz val="11"/>
        <color rgb="FF006096"/>
        <rFont val="Roboto Condensed"/>
      </rPr>
      <t xml:space="preserve">
</t>
    </r>
    <r>
      <rPr>
        <sz val="11"/>
        <color rgb="FF006096"/>
        <rFont val="Roboto Condensed"/>
      </rPr>
      <t xml:space="preserve">   grep -Pq '(\h+|:)\.(:|\h*$)' &lt;&lt;&lt; "$l_root_path" &amp;&amp; l_output2="$l_output2\n - root's path contains current working directory (.)"</t>
    </r>
    <r>
      <rPr>
        <sz val="11"/>
        <color rgb="FF006096"/>
        <rFont val="Roboto Condensed"/>
      </rPr>
      <t xml:space="preserve">
</t>
    </r>
    <r>
      <rPr>
        <sz val="11"/>
        <color rgb="FF006096"/>
        <rFont val="Roboto Condensed"/>
      </rPr>
      <t xml:space="preserve">   while read -r l_path; do</t>
    </r>
    <r>
      <rPr>
        <sz val="11"/>
        <color rgb="FF006096"/>
        <rFont val="Roboto Condensed"/>
      </rPr>
      <t xml:space="preserve">
</t>
    </r>
    <r>
      <rPr>
        <sz val="11"/>
        <color rgb="FF006096"/>
        <rFont val="Roboto Condensed"/>
      </rPr>
      <t xml:space="preserve">      if [ -d "$l_path" ]; then</t>
    </r>
    <r>
      <rPr>
        <sz val="11"/>
        <color rgb="FF006096"/>
        <rFont val="Roboto Condensed"/>
      </rPr>
      <t xml:space="preserve">
</t>
    </r>
    <r>
      <rPr>
        <sz val="11"/>
        <color rgb="FF006096"/>
        <rFont val="Roboto Condensed"/>
      </rPr>
      <t xml:space="preserve">         while read -r l_fmode l_fown; do</t>
    </r>
    <r>
      <rPr>
        <sz val="11"/>
        <color rgb="FF006096"/>
        <rFont val="Roboto Condensed"/>
      </rPr>
      <t xml:space="preserve">
</t>
    </r>
    <r>
      <rPr>
        <sz val="11"/>
        <color rgb="FF006096"/>
        <rFont val="Roboto Condensed"/>
      </rPr>
      <t xml:space="preserve">            [ "$l_fown" != "root" ] &amp;&amp; l_output2="$l_output2\n - Directory: \"$l_path\" is owned by: \"$l_fown\" should be owned by \"root\""</t>
    </r>
    <r>
      <rPr>
        <sz val="11"/>
        <color rgb="FF006096"/>
        <rFont val="Roboto Condensed"/>
      </rPr>
      <t xml:space="preserve">
</t>
    </r>
    <r>
      <rPr>
        <sz val="11"/>
        <color rgb="FF006096"/>
        <rFont val="Roboto Condensed"/>
      </rPr>
      <t xml:space="preserve">            [ $(( $l_fmode &amp; $l_pmask )) -gt 0 ] &amp;&amp; l_output2="$l_output2\n - Directory: \"$l_path\" is mode: \"$l_fmode\" and should be mode: \"$l_maxperm\" or more restrictive"</t>
    </r>
    <r>
      <rPr>
        <sz val="11"/>
        <color rgb="FF006096"/>
        <rFont val="Roboto Condensed"/>
      </rPr>
      <t xml:space="preserve">
</t>
    </r>
    <r>
      <rPr>
        <sz val="11"/>
        <color rgb="FF006096"/>
        <rFont val="Roboto Condensed"/>
      </rPr>
      <t xml:space="preserve">         done &lt;&lt;&lt; "$(stat -Lc '%#a %U' "$l_path")"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\"$l_path\" is not a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"${a_path_loc[@]}")"</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Root's path is correctly configured\n"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</si>
  <si>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5.4.2.6</t>
  </si>
  <si>
    <r>
      <rPr>
        <sz val="11"/>
        <rFont val="Calibri"/>
      </rPr>
      <t>Ensure root user umask is configured</t>
    </r>
  </si>
  <si>
    <r>
      <rPr>
        <sz val="11"/>
        <color rgb="FF000000"/>
        <rFont val="Calibri"/>
      </rPr>
      <t xml:space="preserve">Edit </t>
    </r>
    <r>
      <rPr>
        <b/>
        <sz val="11"/>
        <color rgb="FF000000"/>
        <rFont val="Calibri"/>
      </rPr>
      <t>/root/.bash_profile</t>
    </r>
    <r>
      <rPr>
        <sz val="11"/>
        <color rgb="FF000000"/>
        <rFont val="Calibri"/>
      </rPr>
      <t xml:space="preserve"> and </t>
    </r>
    <r>
      <rPr>
        <b/>
        <sz val="11"/>
        <color rgb="FF000000"/>
        <rFont val="Calibri"/>
      </rPr>
      <t>/root/.bashrc</t>
    </r>
    <r>
      <rPr>
        <sz val="11"/>
        <color rgb="FF000000"/>
        <rFont val="Calibri"/>
      </rPr>
      <t xml:space="preserve"> and remove, comment out, or update any line with </t>
    </r>
    <r>
      <rPr>
        <b/>
        <sz val="11"/>
        <color rgb="FF000000"/>
        <rFont val="Calibri"/>
      </rPr>
      <t>umask</t>
    </r>
    <r>
      <rPr>
        <sz val="11"/>
        <color rgb="FF000000"/>
        <rFont val="Calibri"/>
      </rPr>
      <t xml:space="preserve"> to be </t>
    </r>
    <r>
      <rPr>
        <b/>
        <sz val="11"/>
        <color rgb="FF000000"/>
        <rFont val="Calibri"/>
      </rPr>
      <t>0027</t>
    </r>
    <r>
      <rPr>
        <sz val="11"/>
        <color rgb="FF000000"/>
        <rFont val="Calibri"/>
      </rPr>
      <t xml:space="preserve"> or more restrictive.</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</si>
  <si>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b/>
        <sz val="11"/>
        <color rgb="FF000000"/>
        <rFont val="Calibri"/>
      </rPr>
      <t>root user Shell Configuration Files:</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 Is executed to configure the root users'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t>
    </r>
    <r>
      <rPr>
        <sz val="11"/>
        <color rgb="FF000000"/>
        <rFont val="Calibri"/>
      </rPr>
      <t>- The system default umask</t>
    </r>
  </si>
  <si>
    <r>
      <rPr>
        <sz val="11"/>
        <color rgb="FF000000"/>
        <rFont val="Calibri"/>
      </rPr>
      <t xml:space="preserve">Run the following to verify the root user </t>
    </r>
    <r>
      <rPr>
        <b/>
        <sz val="11"/>
        <color rgb="FF000000"/>
        <rFont val="Calibri"/>
      </rPr>
      <t>umask</t>
    </r>
    <r>
      <rPr>
        <sz val="11"/>
        <color rgb="FF000000"/>
        <rFont val="Calibri"/>
      </rPr>
      <t xml:space="preserve"> is set to enforce a newly created directories' permissions to be </t>
    </r>
    <r>
      <rPr>
        <b/>
        <sz val="11"/>
        <color rgb="FF000000"/>
        <rFont val="Calibri"/>
      </rPr>
      <t>750 (drwxr-x---)</t>
    </r>
    <r>
      <rPr>
        <sz val="11"/>
        <color rgb="FF000000"/>
        <rFont val="Calibri"/>
      </rPr>
      <t xml:space="preserve">, and a newly created file's permissions be </t>
    </r>
    <r>
      <rPr>
        <b/>
        <sz val="11"/>
        <color rgb="FF000000"/>
        <rFont val="Calibri"/>
      </rPr>
      <t>640 (rw-r-----)</t>
    </r>
    <r>
      <rPr>
        <sz val="11"/>
        <color rgb="FF000000"/>
        <rFont val="Calibri"/>
      </rPr>
      <t>, or more restrictive:</t>
    </r>
    <r>
      <rPr>
        <sz val="11"/>
        <color rgb="FF000000"/>
        <rFont val="Calibri"/>
      </rPr>
      <t xml:space="preserve">
</t>
    </r>
    <r>
      <rPr>
        <sz val="11"/>
        <color rgb="FF006096"/>
        <rFont val="Roboto Condensed"/>
      </rPr>
      <t>grep -Psi -- '^\h*umask\h+(([0-7][0-7][01][0-7]\b|[0-7][0-7][0-7][0-6]\b)|([0-7][01][0-7]\b|[0-7][0-7][0-6]\b)|(u=[rwx]{1,3},)?(((g=[rx]?[rx]?w[rx]?[rx]?\b)(,o=[rwx]{1,3})?)|((g=[wrx]{1,3},)?o=[wrx]{1,3}\b)))' /root/.bash_profile /root/.bashrc</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</si>
  <si>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 xml:space="preserve">System default </t>
    </r>
    <r>
      <rPr>
        <b/>
        <sz val="11"/>
        <color rgb="FF000000"/>
        <rFont val="Calibri"/>
      </rPr>
      <t>umask</t>
    </r>
  </si>
  <si>
    <t>5.4.2.7</t>
  </si>
  <si>
    <r>
      <rPr>
        <sz val="11"/>
        <rFont val="Calibri"/>
      </rPr>
      <t>Ensure system accounts do not have a valid login shell</t>
    </r>
  </si>
  <si>
    <r>
      <rPr>
        <sz val="11"/>
        <color rgb="FF000000"/>
        <rFont val="Calibri"/>
      </rPr>
      <t xml:space="preserve">Run the following command to set the shell for any service accounts returned by the audit to </t>
    </r>
    <r>
      <rPr>
        <b/>
        <sz val="11"/>
        <color rgb="FF000000"/>
        <rFont val="Calibri"/>
      </rPr>
      <t>nologin</t>
    </r>
    <r>
      <rPr>
        <sz val="11"/>
        <color rgb="FF000000"/>
        <rFont val="Calibri"/>
      </rPr>
      <t>:</t>
    </r>
    <r>
      <rPr>
        <sz val="11"/>
        <color rgb="FF000000"/>
        <rFont val="Calibri"/>
      </rPr>
      <t xml:space="preserve">
</t>
    </r>
    <r>
      <rPr>
        <sz val="11"/>
        <color rgb="FF006096"/>
        <rFont val="Roboto Condensed"/>
      </rPr>
      <t># usermod -s $(command -v nologin)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{system ("usermod -s '"$(command -v nologin)"' "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</si>
  <si>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There are a number of accounts provided with most distributions that are used to manage applications and are not intended to provide an interactive shell. Furthermore, a user may add special accounts that are not intended to provide an interactive shell.</t>
    </r>
  </si>
  <si>
    <r>
      <rPr>
        <sz val="11"/>
        <color rgb="FF000000"/>
        <rFont val="Calibri"/>
      </rPr>
      <t xml:space="preserve">Run the following command to verify system accounts, except for </t>
    </r>
    <r>
      <rPr>
        <b/>
        <sz val="11"/>
        <color rgb="FF000000"/>
        <rFont val="Calibri"/>
      </rPr>
      <t>root</t>
    </r>
    <r>
      <rPr>
        <sz val="11"/>
        <color rgb="FF000000"/>
        <rFont val="Calibri"/>
      </rPr>
      <t xml:space="preserve">, </t>
    </r>
    <r>
      <rPr>
        <b/>
        <sz val="11"/>
        <color rgb="FF000000"/>
        <rFont val="Calibri"/>
      </rPr>
      <t>halt</t>
    </r>
    <r>
      <rPr>
        <sz val="11"/>
        <color rgb="FF000000"/>
        <rFont val="Calibri"/>
      </rPr>
      <t xml:space="preserve">, </t>
    </r>
    <r>
      <rPr>
        <b/>
        <sz val="11"/>
        <color rgb="FF000000"/>
        <rFont val="Calibri"/>
      </rPr>
      <t>sync</t>
    </r>
    <r>
      <rPr>
        <sz val="11"/>
        <color rgb="FF000000"/>
        <rFont val="Calibri"/>
      </rPr>
      <t xml:space="preserve">, </t>
    </r>
    <r>
      <rPr>
        <b/>
        <sz val="11"/>
        <color rgb="FF000000"/>
        <rFont val="Calibri"/>
      </rPr>
      <t>shutdown</t>
    </r>
    <r>
      <rPr>
        <sz val="11"/>
        <color rgb="FF000000"/>
        <rFont val="Calibri"/>
      </rPr>
      <t xml:space="preserve"> or </t>
    </r>
    <r>
      <rPr>
        <b/>
        <sz val="11"/>
        <color rgb="FF000000"/>
        <rFont val="Calibri"/>
      </rPr>
      <t>nfsnobody</t>
    </r>
    <r>
      <rPr>
        <sz val="11"/>
        <color rgb="FF000000"/>
        <rFont val="Calibri"/>
      </rPr>
      <t>, do not have a valid login shell: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{print "Service account: \"" $1 "\" has a valid shell: " $7}'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</si>
  <si>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5.4.2.8</t>
  </si>
  <si>
    <r>
      <rPr>
        <sz val="11"/>
        <rFont val="Calibri"/>
      </rPr>
      <t>Ensure accounts without a valid login shell are locked</t>
    </r>
  </si>
  <si>
    <r>
      <rPr>
        <sz val="11"/>
        <color rgb="FF000000"/>
        <rFont val="Calibri"/>
      </rPr>
      <t>Run the following command to lock any non-root accounts without a valid login shell returned by the audit:</t>
    </r>
    <r>
      <rPr>
        <sz val="11"/>
        <color rgb="FF000000"/>
        <rFont val="Calibri"/>
      </rPr>
      <t xml:space="preserve">
</t>
    </r>
    <r>
      <rPr>
        <sz val="11"/>
        <color rgb="FF006096"/>
        <rFont val="Roboto Condensed"/>
      </rPr>
      <t># usermod -L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{system ("usermod -L " $1)}'</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</si>
  <si>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Run the following script to verify all non-root accounts without a valid login shell are locked.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{print "Account: \"" $1 "\" does not have a valid login shell and is not locked"}'</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</si>
  <si>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Configure user default environment</t>
  </si>
  <si>
    <t>5.4.3.1</t>
  </si>
  <si>
    <r>
      <rPr>
        <sz val="11"/>
        <rFont val="Calibri"/>
      </rPr>
      <t>Ensure nologin is not listed in /etc/shells</t>
    </r>
  </si>
  <si>
    <r>
      <rPr>
        <sz val="11"/>
        <color rgb="FF000000"/>
        <rFont val="Calibri"/>
      </rPr>
      <t xml:space="preserve">Edit </t>
    </r>
    <r>
      <rPr>
        <b/>
        <sz val="11"/>
        <color rgb="FF000000"/>
        <rFont val="Calibri"/>
      </rPr>
      <t>/etc/shells</t>
    </r>
    <r>
      <rPr>
        <sz val="11"/>
        <color rgb="FF000000"/>
        <rFont val="Calibri"/>
      </rPr>
      <t xml:space="preserve"> and remove any lines that include </t>
    </r>
    <r>
      <rPr>
        <b/>
        <sz val="11"/>
        <color rgb="FF000000"/>
        <rFont val="Calibri"/>
      </rPr>
      <t>nologin</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</si>
  <si>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r>
      <rPr>
        <sz val="11"/>
        <color rgb="FF000000"/>
        <rFont val="Calibri"/>
      </rPr>
      <t xml:space="preserve">
</t>
    </r>
    <r>
      <rPr>
        <sz val="11"/>
        <color rgb="FF000000"/>
        <rFont val="Calibri"/>
      </rPr>
      <t>Be aware that there are programs which consult this file to find out if a user is a normal user; for example, FTP daemons traditionally disallow access to users with shells not included in this file.</t>
    </r>
  </si>
  <si>
    <r>
      <rPr>
        <sz val="11"/>
        <color rgb="FF000000"/>
        <rFont val="Calibri"/>
      </rPr>
      <t xml:space="preserve">Run the following command to verify that </t>
    </r>
    <r>
      <rPr>
        <b/>
        <sz val="11"/>
        <color rgb="FF000000"/>
        <rFont val="Calibri"/>
      </rPr>
      <t>nologin</t>
    </r>
    <r>
      <rPr>
        <sz val="11"/>
        <color rgb="FF000000"/>
        <rFont val="Calibri"/>
      </rPr>
      <t xml:space="preserve"> is not listed in the </t>
    </r>
    <r>
      <rPr>
        <b/>
        <sz val="11"/>
        <color rgb="FF000000"/>
        <rFont val="Calibri"/>
      </rPr>
      <t>/etc/shells</t>
    </r>
    <r>
      <rPr>
        <sz val="11"/>
        <color rgb="FF000000"/>
        <rFont val="Calibri"/>
      </rPr>
      <t xml:space="preserve"> file:</t>
    </r>
    <r>
      <rPr>
        <sz val="11"/>
        <color rgb="FF000000"/>
        <rFont val="Calibri"/>
      </rPr>
      <t xml:space="preserve">
</t>
    </r>
    <r>
      <rPr>
        <sz val="11"/>
        <color rgb="FF006096"/>
        <rFont val="Roboto Condensed"/>
      </rPr>
      <t># grep -Ps '^\h*([^#\n\r]+)?\/nologin\b' /etc/shells</t>
    </r>
    <r>
      <rPr>
        <sz val="11"/>
        <color rgb="FF006096"/>
        <rFont val="Roboto Condensed"/>
      </rPr>
      <t xml:space="preserve">
</t>
    </r>
    <r>
      <rPr>
        <sz val="11"/>
        <color rgb="FF000000"/>
        <rFont val="Calibri"/>
      </rPr>
      <t xml:space="preserve">
</t>
    </r>
    <r>
      <rPr>
        <sz val="11"/>
        <color rgb="FF000000"/>
        <rFont val="Calibri"/>
      </rPr>
      <t>Nothing should be returned</t>
    </r>
  </si>
  <si>
    <t>5.4.3.2</t>
  </si>
  <si>
    <r>
      <rPr>
        <sz val="11"/>
        <rFont val="Calibri"/>
      </rPr>
      <t>Ensure default user shell timeout is configured</t>
    </r>
  </si>
  <si>
    <r>
      <rPr>
        <sz val="11"/>
        <color rgb="FF000000"/>
        <rFont val="Calibri"/>
      </rPr>
      <t xml:space="preserve">Review </t>
    </r>
    <r>
      <rPr>
        <b/>
        <sz val="11"/>
        <color rgb="FF000000"/>
        <rFont val="Calibri"/>
      </rPr>
      <t>/etc/bashrc</t>
    </r>
    <r>
      <rPr>
        <sz val="11"/>
        <color rgb="FF000000"/>
        <rFont val="Calibri"/>
      </rPr>
      <t xml:space="preserve">, </t>
    </r>
    <r>
      <rPr>
        <b/>
        <sz val="11"/>
        <color rgb="FF000000"/>
        <rFont val="Calibri"/>
      </rPr>
      <t>/etc/profile</t>
    </r>
    <r>
      <rPr>
        <sz val="11"/>
        <color rgb="FF000000"/>
        <rFont val="Calibri"/>
      </rPr>
      <t xml:space="preserve">, and all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 and remove or edit all </t>
    </r>
    <r>
      <rPr>
        <b/>
        <sz val="11"/>
        <color rgb="FF000000"/>
        <rFont val="Calibri"/>
      </rPr>
      <t>TMOUT=_n_</t>
    </r>
    <r>
      <rPr>
        <sz val="11"/>
        <color rgb="FF000000"/>
        <rFont val="Calibri"/>
      </rPr>
      <t xml:space="preserve"> entries to follow local site policy.  </t>
    </r>
    <r>
      <rPr>
        <b/>
        <sz val="11"/>
        <color rgb="FF000000"/>
        <rFont val="Calibri"/>
      </rPr>
      <t>TMOUT</t>
    </r>
    <r>
      <rPr>
        <sz val="11"/>
        <color rgb="FF000000"/>
        <rFont val="Calibri"/>
      </rPr>
      <t xml:space="preserve"> should not exceed 900 or be equal to </t>
    </r>
    <r>
      <rPr>
        <b/>
        <sz val="11"/>
        <color rgb="FF000000"/>
        <rFont val="Calibri"/>
      </rPr>
      <t>0</t>
    </r>
    <r>
      <rPr>
        <sz val="11"/>
        <color rgb="FF000000"/>
        <rFont val="Calibri"/>
      </rPr>
      <t>.</t>
    </r>
    <r>
      <rPr>
        <sz val="11"/>
        <color rgb="FF000000"/>
        <rFont val="Calibri"/>
      </rPr>
      <t xml:space="preserve">
</t>
    </r>
    <r>
      <rPr>
        <sz val="11"/>
        <color rgb="FF000000"/>
        <rFont val="Calibri"/>
      </rPr>
      <t xml:space="preserve">Configure </t>
    </r>
    <r>
      <rPr>
        <b/>
        <sz val="11"/>
        <color rgb="FF000000"/>
        <rFont val="Calibri"/>
      </rPr>
      <t>TMOUT</t>
    </r>
    <r>
      <rPr>
        <sz val="11"/>
        <color rgb="FF000000"/>
        <rFont val="Calibri"/>
      </rPr>
      <t xml:space="preserve"> in </t>
    </r>
    <r>
      <rPr>
        <b/>
        <sz val="11"/>
        <color rgb="FF000000"/>
        <rFont val="Calibri"/>
      </rPr>
      <t>one</t>
    </r>
    <r>
      <rPr>
        <sz val="11"/>
        <color rgb="FF000000"/>
        <rFont val="Calibri"/>
      </rPr>
      <t xml:space="preserve"> of the following files:</t>
    </r>
    <r>
      <rPr>
        <sz val="11"/>
        <color rgb="FF000000"/>
        <rFont val="Calibri"/>
      </rPr>
      <t xml:space="preserve">
</t>
    </r>
    <r>
      <rPr>
        <sz val="11"/>
        <color rgb="FF000000"/>
        <rFont val="Calibri"/>
      </rPr>
      <t xml:space="preserve">- A file in the </t>
    </r>
    <r>
      <rPr>
        <b/>
        <sz val="11"/>
        <color rgb="FF000000"/>
        <rFont val="Calibri"/>
      </rPr>
      <t>/etc/profile.d/</t>
    </r>
    <r>
      <rPr>
        <sz val="11"/>
        <color rgb="FF000000"/>
        <rFont val="Calibri"/>
      </rPr>
      <t xml:space="preserve"> directory ending in </t>
    </r>
    <r>
      <rPr>
        <b/>
        <sz val="11"/>
        <color rgb="FF000000"/>
        <rFont val="Calibri"/>
      </rPr>
      <t>.sh</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t>
    </r>
    <r>
      <rPr>
        <i/>
        <sz val="11"/>
        <color rgb="FF000000"/>
        <rFont val="Calibri"/>
      </rPr>
      <t xml:space="preserve">Example command to set TMOUT to </t>
    </r>
    <r>
      <rPr>
        <b/>
        <i/>
        <sz val="11"/>
        <color rgb="FF000000"/>
        <rFont val="Calibri"/>
      </rPr>
      <t>900</t>
    </r>
    <r>
      <rPr>
        <i/>
        <sz val="11"/>
        <color rgb="FF000000"/>
        <rFont val="Calibri"/>
      </rPr>
      <t xml:space="preserve"> seconds in a file in </t>
    </r>
    <r>
      <rPr>
        <b/>
        <i/>
        <sz val="11"/>
        <color rgb="FF000000"/>
        <rFont val="Calibri"/>
      </rPr>
      <t>/etc/profile.d/</t>
    </r>
    <r>
      <rPr>
        <i/>
        <sz val="11"/>
        <color rgb="FF000000"/>
        <rFont val="Calibri"/>
      </rPr>
      <t>:</t>
    </r>
    <r>
      <rPr>
        <sz val="11"/>
        <color rgb="FF000000"/>
        <rFont val="Calibri"/>
      </rPr>
      <t xml:space="preserve">
</t>
    </r>
    <r>
      <rPr>
        <sz val="11"/>
        <color rgb="FF006096"/>
        <rFont val="Roboto Condensed"/>
      </rPr>
      <t># printf '%s\n' "# Set TMOUT to 900 seconds" "typeset -xr TMOUT=900" &gt; /etc/profile.d/50-tmout.sh</t>
    </r>
    <r>
      <rPr>
        <sz val="11"/>
        <color rgb="FF006096"/>
        <rFont val="Roboto Condensed"/>
      </rPr>
      <t xml:space="preserve">
</t>
    </r>
    <r>
      <rPr>
        <sz val="11"/>
        <color rgb="FF000000"/>
        <rFont val="Calibri"/>
      </rPr>
      <t xml:space="preserve">
</t>
    </r>
    <r>
      <rPr>
        <b/>
        <i/>
        <sz val="11"/>
        <color rgb="FF000000"/>
        <rFont val="Calibri"/>
      </rPr>
      <t>TMOUT</t>
    </r>
    <r>
      <rPr>
        <i/>
        <sz val="11"/>
        <color rgb="FF000000"/>
        <rFont val="Calibri"/>
      </rPr>
      <t xml:space="preserve"> configuration examples:</t>
    </r>
    <r>
      <rPr>
        <sz val="11"/>
        <color rgb="FF000000"/>
        <rFont val="Calibri"/>
      </rPr>
      <t xml:space="preserve">
</t>
    </r>
    <r>
      <rPr>
        <sz val="11"/>
        <color rgb="FF006096"/>
        <rFont val="Roboto Condensed"/>
      </rPr>
      <t>typeset -xr TMOUT=900</t>
    </r>
    <r>
      <rPr>
        <sz val="11"/>
        <color rgb="FF006096"/>
        <rFont val="Roboto Condensed"/>
      </rPr>
      <t xml:space="preserve">
</t>
    </r>
    <r>
      <rPr>
        <sz val="11"/>
        <color rgb="FF000000"/>
        <rFont val="Calibri"/>
      </rPr>
      <t xml:space="preserve">
</t>
    </r>
    <r>
      <rPr>
        <sz val="11"/>
        <color rgb="FF000000"/>
        <rFont val="Calibri"/>
      </rPr>
      <t>Deprecated methods:</t>
    </r>
    <r>
      <rPr>
        <sz val="11"/>
        <color rgb="FF000000"/>
        <rFont val="Calibri"/>
      </rPr>
      <t xml:space="preserve">
</t>
    </r>
    <r>
      <rPr>
        <sz val="11"/>
        <color rgb="FF000000"/>
        <rFont val="Calibri"/>
      </rPr>
      <t>- As multiple lines:</t>
    </r>
    <r>
      <rPr>
        <sz val="11"/>
        <color rgb="FF000000"/>
        <rFont val="Calibri"/>
      </rPr>
      <t xml:space="preserve">
</t>
    </r>
    <r>
      <rPr>
        <sz val="11"/>
        <color rgb="FF006096"/>
        <rFont val="Roboto Condensed"/>
      </rPr>
      <t>TMOUT=900</t>
    </r>
    <r>
      <rPr>
        <sz val="11"/>
        <color rgb="FF006096"/>
        <rFont val="Roboto Condensed"/>
      </rPr>
      <t xml:space="preserve">
</t>
    </r>
    <r>
      <rPr>
        <sz val="11"/>
        <color rgb="FF006096"/>
        <rFont val="Roboto Condensed"/>
      </rPr>
      <t>readonly TMOUT</t>
    </r>
    <r>
      <rPr>
        <sz val="11"/>
        <color rgb="FF006096"/>
        <rFont val="Roboto Condensed"/>
      </rPr>
      <t xml:space="preserve">
</t>
    </r>
    <r>
      <rPr>
        <sz val="11"/>
        <color rgb="FF006096"/>
        <rFont val="Roboto Condensed"/>
      </rPr>
      <t>export TMOUT</t>
    </r>
    <r>
      <rPr>
        <sz val="11"/>
        <color rgb="FF006096"/>
        <rFont val="Roboto Condensed"/>
      </rPr>
      <t xml:space="preserve">
</t>
    </r>
    <r>
      <rPr>
        <sz val="11"/>
        <color rgb="FF000000"/>
        <rFont val="Calibri"/>
      </rPr>
      <t xml:space="preserve">
</t>
    </r>
    <r>
      <rPr>
        <sz val="11"/>
        <color rgb="FF000000"/>
        <rFont val="Calibri"/>
      </rPr>
      <t>- As a single line:</t>
    </r>
    <r>
      <rPr>
        <sz val="11"/>
        <color rgb="FF000000"/>
        <rFont val="Calibri"/>
      </rPr>
      <t xml:space="preserve">
</t>
    </r>
    <r>
      <rPr>
        <sz val="11"/>
        <color rgb="FF006096"/>
        <rFont val="Roboto Condensed"/>
      </rPr>
      <t>readonly TMOUT=900 ; export TMOUT</t>
    </r>
    <r>
      <rPr>
        <sz val="11"/>
        <color rgb="FF006096"/>
        <rFont val="Roboto Condensed"/>
      </rPr>
      <t xml:space="preserve">
</t>
    </r>
  </si>
  <si>
    <r>
      <rPr>
        <b/>
        <sz val="11"/>
        <color rgb="FF000000"/>
        <rFont val="Calibri"/>
      </rPr>
      <t>TMOUT</t>
    </r>
    <r>
      <rPr>
        <sz val="11"/>
        <color rgb="FF000000"/>
        <rFont val="Calibri"/>
      </rPr>
      <t xml:space="preserve"> is an environmental setting that determines the timeout of a shell in seconds.</t>
    </r>
    <r>
      <rPr>
        <sz val="11"/>
        <color rgb="FF000000"/>
        <rFont val="Calibri"/>
      </rPr>
      <t xml:space="preserve">
</t>
    </r>
    <r>
      <rPr>
        <sz val="11"/>
        <color rgb="FF000000"/>
        <rFont val="Calibri"/>
      </rPr>
      <t>- TMOUT=</t>
    </r>
    <r>
      <rPr>
        <i/>
        <sz val="11"/>
        <color rgb="FF000000"/>
        <rFont val="Calibri"/>
      </rPr>
      <t>n</t>
    </r>
    <r>
      <rPr>
        <sz val="11"/>
        <color rgb="FF000000"/>
        <rFont val="Calibri"/>
      </rPr>
      <t xml:space="preserve"> - Sets the shell timeout to </t>
    </r>
    <r>
      <rPr>
        <i/>
        <sz val="11"/>
        <color rgb="FF000000"/>
        <rFont val="Calibri"/>
      </rPr>
      <t>n</t>
    </r>
    <r>
      <rPr>
        <sz val="11"/>
        <color rgb="FF000000"/>
        <rFont val="Calibri"/>
      </rPr>
      <t xml:space="preserve"> seconds.  A setting of </t>
    </r>
    <r>
      <rPr>
        <b/>
        <sz val="11"/>
        <color rgb="FF000000"/>
        <rFont val="Calibri"/>
      </rPr>
      <t>TMOUT=0</t>
    </r>
    <r>
      <rPr>
        <sz val="11"/>
        <color rgb="FF000000"/>
        <rFont val="Calibri"/>
      </rPr>
      <t xml:space="preserve"> disables timeout.</t>
    </r>
    <r>
      <rPr>
        <sz val="11"/>
        <color rgb="FF000000"/>
        <rFont val="Calibri"/>
      </rPr>
      <t xml:space="preserve">
</t>
    </r>
    <r>
      <rPr>
        <sz val="11"/>
        <color rgb="FF000000"/>
        <rFont val="Calibri"/>
      </rPr>
      <t>- readonly TMOUT- Sets the TMOUT environmental variable as readonly, preventing unwanted modification during run-time.</t>
    </r>
    <r>
      <rPr>
        <sz val="11"/>
        <color rgb="FF000000"/>
        <rFont val="Calibri"/>
      </rPr>
      <t xml:space="preserve">
</t>
    </r>
    <r>
      <rPr>
        <sz val="11"/>
        <color rgb="FF000000"/>
        <rFont val="Calibri"/>
      </rPr>
      <t>- export TMOUT - exports the TMOUT variable</t>
    </r>
    <r>
      <rPr>
        <sz val="11"/>
        <color rgb="FF000000"/>
        <rFont val="Calibri"/>
      </rPr>
      <t xml:space="preserve">
</t>
    </r>
    <r>
      <rPr>
        <b/>
        <sz val="11"/>
        <color rgb="FF000000"/>
        <rFont val="Calibri"/>
      </rPr>
      <t>System Wide Shell Configuration Files:</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</si>
  <si>
    <r>
      <rPr>
        <sz val="11"/>
        <color rgb="FF000000"/>
        <rFont val="Calibri"/>
      </rPr>
      <t xml:space="preserve">Run the following script to verify that </t>
    </r>
    <r>
      <rPr>
        <b/>
        <sz val="11"/>
        <color rgb="FF000000"/>
        <rFont val="Calibri"/>
      </rPr>
      <t>TMOUT</t>
    </r>
    <r>
      <rPr>
        <sz val="11"/>
        <color rgb="FF000000"/>
        <rFont val="Calibri"/>
      </rPr>
      <t xml:space="preserve"> is configured to: include a timeout of no more than </t>
    </r>
    <r>
      <rPr>
        <b/>
        <sz val="11"/>
        <color rgb="FF000000"/>
        <rFont val="Calibri"/>
      </rPr>
      <t>900</t>
    </r>
    <r>
      <rPr>
        <sz val="11"/>
        <color rgb="FF000000"/>
        <rFont val="Calibri"/>
      </rPr>
      <t xml:space="preserve"> seconds, to be </t>
    </r>
    <r>
      <rPr>
        <b/>
        <sz val="11"/>
        <color rgb="FF000000"/>
        <rFont val="Calibri"/>
      </rPr>
      <t>readonly</t>
    </r>
    <r>
      <rPr>
        <sz val="11"/>
        <color rgb="FF000000"/>
        <rFont val="Calibri"/>
      </rPr>
      <t xml:space="preserve">, to be </t>
    </r>
    <r>
      <rPr>
        <b/>
        <sz val="11"/>
        <color rgb="FF000000"/>
        <rFont val="Calibri"/>
      </rPr>
      <t>exported</t>
    </r>
    <r>
      <rPr>
        <sz val="11"/>
        <color rgb="FF000000"/>
        <rFont val="Calibri"/>
      </rPr>
      <t>, and is not being changed to a longer timeout.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l_tmout_set="900"</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 a_out2=()</t>
    </r>
    <r>
      <rPr>
        <sz val="11"/>
        <color rgb="FF006096"/>
        <rFont val="Roboto Condensed"/>
      </rPr>
      <t xml:space="preserve">
</t>
    </r>
    <r>
      <rPr>
        <sz val="11"/>
        <color rgb="FF006096"/>
        <rFont val="Roboto Condensed"/>
      </rPr>
      <t xml:space="preserve">      l_tmout_readonly="$(grep -P -- '^\h*(typeset\h\-xr\hTMOUT=\d+|([^#\n\r]+)?\breadonly\h+TMOUT\b)' "$l_file")"</t>
    </r>
    <r>
      <rPr>
        <sz val="11"/>
        <color rgb="FF006096"/>
        <rFont val="Roboto Condensed"/>
      </rPr>
      <t xml:space="preserve">
</t>
    </r>
    <r>
      <rPr>
        <sz val="11"/>
        <color rgb="FF006096"/>
        <rFont val="Roboto Condensed"/>
      </rPr>
      <t xml:space="preserve">      l_tmout_export="$(grep -P -- '^\h*(typeset\h\-xr\hTMOUT=\d+|([^#\n\r]+)?\bexport\b([^#\n\r]+\b)?TMOUT\b)' "$l_file")"</t>
    </r>
    <r>
      <rPr>
        <sz val="11"/>
        <color rgb="FF006096"/>
        <rFont val="Roboto Condensed"/>
      </rPr>
      <t xml:space="preserve">
</t>
    </r>
    <r>
      <rPr>
        <sz val="11"/>
        <color rgb="FF006096"/>
        <rFont val="Roboto Condensed"/>
      </rPr>
      <t xml:space="preserve">      if [ -n "$l_tmout_readonly" ]; then</t>
    </r>
    <r>
      <rPr>
        <sz val="11"/>
        <color rgb="FF006096"/>
        <rFont val="Roboto Condensed"/>
      </rPr>
      <t xml:space="preserve">
</t>
    </r>
    <r>
      <rPr>
        <sz val="11"/>
        <color rgb="FF006096"/>
        <rFont val="Roboto Condensed"/>
      </rPr>
      <t xml:space="preserve">         a_out+=("  - Readonly is set as: \"$l_tmout_readonly\"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Readonly is not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"$l_tmout_export" ]; then</t>
    </r>
    <r>
      <rPr>
        <sz val="11"/>
        <color rgb="FF006096"/>
        <rFont val="Roboto Condensed"/>
      </rPr>
      <t xml:space="preserve">
</t>
    </r>
    <r>
      <rPr>
        <sz val="11"/>
        <color rgb="FF006096"/>
        <rFont val="Roboto Condensed"/>
      </rPr>
      <t xml:space="preserve">         a_out+=("  - Export is set as: \"$l_tmout_export\"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Export is not set in: \"$l_file\"")</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l_tmout_value="$(grep -Po -- '^([^#\n\r]+)?\bTMOUT=\d+\b' "$l_file" | awk -F= '{print $2}')"</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if [ -n "$l_tmout_value" ]; then</t>
    </r>
    <r>
      <rPr>
        <sz val="11"/>
        <color rgb="FF006096"/>
        <rFont val="Roboto Condensed"/>
      </rPr>
      <t xml:space="preserve">
</t>
    </r>
    <r>
      <rPr>
        <sz val="11"/>
        <color rgb="FF006096"/>
        <rFont val="Roboto Condensed"/>
      </rPr>
      <t xml:space="preserve">         if [[ "$l_tmout_value" -le "$l_tmout_set" &amp;&amp; "$l_tmout_value" -gt "0" ]]; then</t>
    </r>
    <r>
      <rPr>
        <sz val="11"/>
        <color rgb="FF006096"/>
        <rFont val="Roboto Condensed"/>
      </rPr>
      <t xml:space="preserve">
</t>
    </r>
    <r>
      <rPr>
        <sz val="11"/>
        <color rgb="FF006096"/>
        <rFont val="Roboto Condensed"/>
      </rPr>
      <t xml:space="preserve">            a_output+=(" - TMOUT is set to: \"$l_tmout_value\" in: \"$l_file\"")</t>
    </r>
    <r>
      <rPr>
        <sz val="11"/>
        <color rgb="FF006096"/>
        <rFont val="Roboto Condensed"/>
      </rPr>
      <t xml:space="preserve">
</t>
    </r>
    <r>
      <rPr>
        <sz val="11"/>
        <color rgb="FF006096"/>
        <rFont val="Roboto Condensed"/>
      </rPr>
      <t xml:space="preserve">            [ "${#a_out[@]}" -gt 0 ] &amp;&amp; a_output+=("${a_out[@]}")</t>
    </r>
    <r>
      <rPr>
        <sz val="11"/>
        <color rgb="FF006096"/>
        <rFont val="Roboto Condensed"/>
      </rPr>
      <t xml:space="preserve">
</t>
    </r>
    <r>
      <rPr>
        <sz val="11"/>
        <color rgb="FF006096"/>
        <rFont val="Roboto Condensed"/>
      </rPr>
      <t xml:space="preserve">            [ "${#a_out2[@]}" -gt 0 ] &amp;&amp; a_output2+=("${a_out[@]}")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"$l_tmout_value" -gt "$l_tmout_set" || "$l_tmout_value" -le "0" ]]; then</t>
    </r>
    <r>
      <rPr>
        <sz val="11"/>
        <color rgb="FF006096"/>
        <rFont val="Roboto Condensed"/>
      </rPr>
      <t xml:space="preserve">
</t>
    </r>
    <r>
      <rPr>
        <sz val="11"/>
        <color rgb="FF006096"/>
        <rFont val="Roboto Condensed"/>
      </rPr>
      <t xml:space="preserve">            a_output2+=(" - TMOUT is incorrectly set to: \"$l_tmout_value\" in: \"$l_file\"")</t>
    </r>
    <r>
      <rPr>
        <sz val="11"/>
        <color rgb="FF006096"/>
        <rFont val="Roboto Condensed"/>
      </rPr>
      <t xml:space="preserve">
</t>
    </r>
    <r>
      <rPr>
        <sz val="11"/>
        <color rgb="FF006096"/>
        <rFont val="Roboto Condensed"/>
      </rPr>
      <t xml:space="preserve">            [ "${#a_out[@]}" -gt 0 ] &amp;&amp; a_output2+=("  ** Incorrect TMOUT value **" "${a_out[@]}")</t>
    </r>
    <r>
      <rPr>
        <sz val="11"/>
        <color rgb="FF006096"/>
        <rFont val="Roboto Condensed"/>
      </rPr>
      <t xml:space="preserve">
</t>
    </r>
    <r>
      <rPr>
        <sz val="11"/>
        <color rgb="FF006096"/>
        <rFont val="Roboto Condensed"/>
      </rPr>
      <t xml:space="preserve">            [ "${#a_out2[@]}" -gt 0 ] &amp;&amp; a_output2+=("${a_out2[@]}")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"${#a_out[@]}" -gt 0 ] &amp;&amp;  a_output2+=(" - TMOUT is not set" "${a_out[@]}")</t>
    </r>
    <r>
      <rPr>
        <sz val="11"/>
        <color rgb="FF006096"/>
        <rFont val="Roboto Condensed"/>
      </rPr>
      <t xml:space="preserve">
</t>
    </r>
    <r>
      <rPr>
        <sz val="11"/>
        <color rgb="FF006096"/>
        <rFont val="Roboto Condensed"/>
      </rPr>
      <t xml:space="preserve">         [ "${#a_out2[@]}" -gt 0 ] &amp;&amp;  a_output2+=(" - TMOUT is not set" "${a_out2[@]}")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-Pls -- '^([^#\n\r]+)?\bTMOUT\b' /etc/*bashrc /etc/profile /etc/profile.d/*.sh)</t>
    </r>
    <r>
      <rPr>
        <sz val="11"/>
        <color rgb="FF006096"/>
        <rFont val="Roboto Condensed"/>
      </rPr>
      <t xml:space="preserve">
</t>
    </r>
    <r>
      <rPr>
        <sz val="11"/>
        <color rgb="FF006096"/>
        <rFont val="Roboto Condensed"/>
      </rPr>
      <t xml:space="preserve">   [[ "${#a_output[@]}" -le 0 &amp;&amp; "${#a_output2[@]}" -le 0 ]] &amp;&amp; a_output2+=(" - TMOUT is not configured")</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TMOUT</t>
    </r>
    <r>
      <rPr>
        <sz val="11"/>
        <color rgb="FF000000"/>
        <rFont val="Calibri"/>
      </rPr>
      <t xml:space="preserve"> is set as </t>
    </r>
    <r>
      <rPr>
        <b/>
        <sz val="11"/>
        <color rgb="FF000000"/>
        <rFont val="Calibri"/>
      </rPr>
      <t>readonly</t>
    </r>
    <r>
      <rPr>
        <sz val="11"/>
        <color rgb="FF000000"/>
        <rFont val="Calibri"/>
      </rPr>
      <t xml:space="preserve"> through </t>
    </r>
    <r>
      <rPr>
        <b/>
        <sz val="11"/>
        <color rgb="FF000000"/>
        <rFont val="Calibri"/>
      </rPr>
      <t>readonly TMOUT</t>
    </r>
    <r>
      <rPr>
        <sz val="11"/>
        <color rgb="FF000000"/>
        <rFont val="Calibri"/>
      </rPr>
      <t xml:space="preserve"> and/or </t>
    </r>
    <r>
      <rPr>
        <b/>
        <sz val="11"/>
        <color rgb="FF000000"/>
        <rFont val="Calibri"/>
      </rPr>
      <t>typeset -xr</t>
    </r>
    <r>
      <rPr>
        <sz val="11"/>
        <color rgb="FF000000"/>
        <rFont val="Calibri"/>
      </rPr>
      <t xml:space="preserve"> in more than once, you will receive an error message when logging into a terminal session or connecting with openSSH. It is recommended that </t>
    </r>
    <r>
      <rPr>
        <b/>
        <sz val="11"/>
        <color rgb="FF000000"/>
        <rFont val="Calibri"/>
      </rPr>
      <t>TMOUT</t>
    </r>
    <r>
      <rPr>
        <sz val="11"/>
        <color rgb="FF000000"/>
        <rFont val="Calibri"/>
      </rPr>
      <t xml:space="preserve"> be set only once in </t>
    </r>
    <r>
      <rPr>
        <b/>
        <sz val="11"/>
        <color rgb="FF000000"/>
        <rFont val="Calibri"/>
      </rPr>
      <t>only one</t>
    </r>
    <r>
      <rPr>
        <sz val="11"/>
        <color rgb="FF000000"/>
        <rFont val="Calibri"/>
      </rPr>
      <t xml:space="preserve"> file.</t>
    </r>
  </si>
  <si>
    <t>5.4.3.3</t>
  </si>
  <si>
    <r>
      <rPr>
        <sz val="11"/>
        <rFont val="Calibri"/>
      </rPr>
      <t>Ensure default user umask is configured</t>
    </r>
  </si>
  <si>
    <r>
      <rPr>
        <sz val="11"/>
        <color rgb="FF000000"/>
        <rFont val="Calibri"/>
      </rPr>
      <t xml:space="preserve">Run the following script and perform the instructions in the output to set the default umask to </t>
    </r>
    <r>
      <rPr>
        <b/>
        <sz val="11"/>
        <color rgb="FF000000"/>
        <rFont val="Calibri"/>
      </rPr>
      <t>027</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grep -Psiq -- '^\h*umask\h+(0?[0-7][2-7]7|u(=[rwx]{0,3}),g=([rx]{0,2}),o=)(\h*#.*)?$' "$l_file"; then</t>
    </r>
    <r>
      <rPr>
        <sz val="11"/>
        <color rgb="FF006096"/>
        <rFont val="Roboto Condensed"/>
      </rPr>
      <t xml:space="preserve">
</t>
    </r>
    <r>
      <rPr>
        <sz val="11"/>
        <color rgb="FF006096"/>
        <rFont val="Roboto Condensed"/>
      </rPr>
      <t xml:space="preserve">         l_out="$l_out\n - umask is set correctly in \"$l_file\""</t>
    </r>
    <r>
      <rPr>
        <sz val="11"/>
        <color rgb="FF006096"/>
        <rFont val="Roboto Condensed"/>
      </rPr>
      <t xml:space="preserve">
</t>
    </r>
    <r>
      <rPr>
        <sz val="11"/>
        <color rgb="FF006096"/>
        <rFont val="Roboto Condensed"/>
      </rPr>
      <t xml:space="preserve">      elif grep -Psiq -- '^\h*umask\h+(([0-7][0-7][01][0-7]\b|[0-7][0-7][0-7][0-6]\b)|([0-7][01][0-7]\b|[0-7][0-7][0-6]\b)|(u=[rwx]{1,3},)?(((g=[rx]?[rx]?w[rx]?[rx]?\b)(,o=[rwx]{1,3})?)|((g=[wrx]{1,3},)?o=[wrx]{1,3}\b)))' "$l_file"; then</t>
    </r>
    <r>
      <rPr>
        <sz val="11"/>
        <color rgb="FF006096"/>
        <rFont val="Roboto Condensed"/>
      </rPr>
      <t xml:space="preserve">
</t>
    </r>
    <r>
      <rPr>
        <sz val="11"/>
        <color rgb="FF006096"/>
        <rFont val="Roboto Condensed"/>
      </rPr>
      <t xml:space="preserve">         l_output2="$l_output2\n   -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done &lt; &lt;(find /etc/profile.d/ -type f -name '*.sh' -print0)</t>
    </r>
    <r>
      <rPr>
        <sz val="11"/>
        <color rgb="FF006096"/>
        <rFont val="Roboto Condensed"/>
      </rPr>
      <t xml:space="preserve">
</t>
    </r>
    <r>
      <rPr>
        <sz val="11"/>
        <color rgb="FF006096"/>
        <rFont val="Roboto Condensed"/>
      </rPr>
      <t xml:space="preserve">   [ -n "$l_out" ] &amp;&amp; l_output="$l_out"</t>
    </r>
    <r>
      <rPr>
        <sz val="11"/>
        <color rgb="FF006096"/>
        <rFont val="Roboto Condensed"/>
      </rPr>
      <t xml:space="preserve">
</t>
    </r>
    <r>
      <rPr>
        <sz val="11"/>
        <color rgb="FF006096"/>
        <rFont val="Roboto Condensed"/>
      </rPr>
      <t xml:space="preserve">   l_file="/etc/profile" &amp;&amp; file_umask_chk</t>
    </r>
    <r>
      <rPr>
        <sz val="11"/>
        <color rgb="FF006096"/>
        <rFont val="Roboto Condensed"/>
      </rPr>
      <t xml:space="preserve">
</t>
    </r>
    <r>
      <rPr>
        <sz val="11"/>
        <color rgb="FF006096"/>
        <rFont val="Roboto Condensed"/>
      </rPr>
      <t xml:space="preserve">   l_file="/etc/bashrc" &amp;&amp; file_umask_chk</t>
    </r>
    <r>
      <rPr>
        <sz val="11"/>
        <color rgb="FF006096"/>
        <rFont val="Roboto Condensed"/>
      </rPr>
      <t xml:space="preserve">
</t>
    </r>
    <r>
      <rPr>
        <sz val="11"/>
        <color rgb="FF006096"/>
        <rFont val="Roboto Condensed"/>
      </rPr>
      <t xml:space="preserve">   l_file="/etc/bash.bashrc" &amp;&amp; file_umask_chk</t>
    </r>
    <r>
      <rPr>
        <sz val="11"/>
        <color rgb="FF006096"/>
        <rFont val="Roboto Condensed"/>
      </rPr>
      <t xml:space="preserve">
</t>
    </r>
    <r>
      <rPr>
        <sz val="11"/>
        <color rgb="FF006096"/>
        <rFont val="Roboto Condensed"/>
      </rPr>
      <t xml:space="preserve">   l_file="/etc/pam.d/postlogin"</t>
    </r>
    <r>
      <rPr>
        <sz val="11"/>
        <color rgb="FF006096"/>
        <rFont val="Roboto Condensed"/>
      </rPr>
      <t xml:space="preserve">
</t>
    </r>
    <r>
      <rPr>
        <sz val="11"/>
        <color rgb="FF006096"/>
        <rFont val="Roboto Condensed"/>
      </rPr>
      <t xml:space="preserve">   if grep -Psiq '^\h*session\h+[^#\n\r]+\h+pam_umask\.so\h+([^#\n\r]+\h+)?umask=(([0-7][0-7][01][0-7]\b|[0-7][0-7][0-7][0-6]\b)|([0-7][01][0-7]\b))' "$l_file"; then</t>
    </r>
    <r>
      <rPr>
        <sz val="11"/>
        <color rgb="FF006096"/>
        <rFont val="Roboto Condensed"/>
      </rPr>
      <t xml:space="preserve">
</t>
    </r>
    <r>
      <rPr>
        <sz val="11"/>
        <color rgb="FF006096"/>
        <rFont val="Roboto Condensed"/>
      </rPr>
      <t xml:space="preserve">      l_output2="$l_output2\n   -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l_file="/etc/login.defs" &amp;&amp; file_umask_chk</t>
    </r>
    <r>
      <rPr>
        <sz val="11"/>
        <color rgb="FF006096"/>
        <rFont val="Roboto Condensed"/>
      </rPr>
      <t xml:space="preserve">
</t>
    </r>
    <r>
      <rPr>
        <sz val="11"/>
        <color rgb="FF006096"/>
        <rFont val="Roboto Condensed"/>
      </rPr>
      <t xml:space="preserve">   l_file="/etc/default/login" &amp;&amp; file_umask_chk</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 - No files contain a UMASK that is not restrictive enough\n   No UMASK updates required to existing files"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UMASK is not restrictive enough in the following file(s):$l_output2\n\n- Remediation Procedure:\n - Update these files and comment out the UMASK line\n   or update umask to be \"0027\"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"$l_output" ]; then</t>
    </r>
    <r>
      <rPr>
        <sz val="11"/>
        <color rgb="FF006096"/>
        <rFont val="Roboto Condensed"/>
      </rPr>
      <t xml:space="preserve">
</t>
    </r>
    <r>
      <rPr>
        <sz val="11"/>
        <color rgb="FF006096"/>
        <rFont val="Roboto Condensed"/>
      </rPr>
      <t xml:space="preserve">      echo -e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Configure UMASK in a file in the \"/etc/profile.d/\" directory ending in \".sh\"\n\n   Example Command (Hash to represent being run at a root prompt):\n\n# printf '%s\\\n' \"umask 027\" &gt; /etc/profile.d/50-systemwide_umask.sh\n"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This method only applies to bash and shell. If other shells are supported on the system, it is recommended that their configuration files also are checked</t>
    </r>
    <r>
      <rPr>
        <sz val="11"/>
        <color rgb="FF000000"/>
        <rFont val="Calibri"/>
      </rPr>
      <t xml:space="preserve">
</t>
    </r>
    <r>
      <rPr>
        <sz val="11"/>
        <color rgb="FF000000"/>
        <rFont val="Calibri"/>
      </rPr>
      <t xml:space="preserve">- If the </t>
    </r>
    <r>
      <rPr>
        <b/>
        <sz val="11"/>
        <color rgb="FF000000"/>
        <rFont val="Calibri"/>
      </rPr>
      <t>pam_umask.so</t>
    </r>
    <r>
      <rPr>
        <sz val="11"/>
        <color rgb="FF000000"/>
        <rFont val="Calibri"/>
      </rPr>
      <t xml:space="preserve"> module is going to be used to set </t>
    </r>
    <r>
      <rPr>
        <b/>
        <sz val="11"/>
        <color rgb="FF000000"/>
        <rFont val="Calibri"/>
      </rPr>
      <t>umask</t>
    </r>
    <r>
      <rPr>
        <sz val="11"/>
        <color rgb="FF000000"/>
        <rFont val="Calibri"/>
      </rPr>
      <t>, ensure that it's not being overridden by another setting. Refer to the PAM_UMASK(8) man page for more information</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</si>
  <si>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sz val="11"/>
        <color rgb="FF000000"/>
        <rFont val="Calibri"/>
      </rPr>
      <t xml:space="preserve">The default </t>
    </r>
    <r>
      <rPr>
        <b/>
        <sz val="11"/>
        <color rgb="FF000000"/>
        <rFont val="Calibri"/>
      </rPr>
      <t>umask</t>
    </r>
    <r>
      <rPr>
        <sz val="11"/>
        <color rgb="FF000000"/>
        <rFont val="Calibri"/>
      </rPr>
      <t xml:space="preserve"> can be set to use the </t>
    </r>
    <r>
      <rPr>
        <b/>
        <sz val="11"/>
        <color rgb="FF000000"/>
        <rFont val="Calibri"/>
      </rPr>
      <t>pam_umask</t>
    </r>
    <r>
      <rPr>
        <sz val="11"/>
        <color rgb="FF000000"/>
        <rFont val="Calibri"/>
      </rPr>
      <t xml:space="preserve"> module or in a </t>
    </r>
    <r>
      <rPr>
        <b/>
        <sz val="11"/>
        <color rgb="FF000000"/>
        <rFont val="Calibri"/>
      </rPr>
      <t>System Wide Shell Configuration File</t>
    </r>
    <r>
      <rPr>
        <sz val="11"/>
        <color rgb="FF000000"/>
        <rFont val="Calibri"/>
      </rPr>
      <t xml:space="preserve">. The user creating the directories or files has the discretion of changing the permissions via the chmod command, or choosing a different default </t>
    </r>
    <r>
      <rPr>
        <b/>
        <sz val="11"/>
        <color rgb="FF000000"/>
        <rFont val="Calibri"/>
      </rPr>
      <t>umask</t>
    </r>
    <r>
      <rPr>
        <sz val="11"/>
        <color rgb="FF000000"/>
        <rFont val="Calibri"/>
      </rPr>
      <t xml:space="preserve"> by adding the </t>
    </r>
    <r>
      <rPr>
        <b/>
        <sz val="11"/>
        <color rgb="FF000000"/>
        <rFont val="Calibri"/>
      </rPr>
      <t>umask</t>
    </r>
    <r>
      <rPr>
        <sz val="11"/>
        <color rgb="FF000000"/>
        <rFont val="Calibri"/>
      </rPr>
      <t xml:space="preserve"> command into a </t>
    </r>
    <r>
      <rPr>
        <b/>
        <sz val="11"/>
        <color rgb="FF000000"/>
        <rFont val="Calibri"/>
      </rPr>
      <t>User Shell Configuration File</t>
    </r>
    <r>
      <rPr>
        <sz val="11"/>
        <color rgb="FF000000"/>
        <rFont val="Calibri"/>
      </rPr>
      <t xml:space="preserve">, ( </t>
    </r>
    <r>
      <rPr>
        <b/>
        <sz val="11"/>
        <color rgb="FF000000"/>
        <rFont val="Calibri"/>
      </rPr>
      <t>.bash_profile</t>
    </r>
    <r>
      <rPr>
        <sz val="11"/>
        <color rgb="FF000000"/>
        <rFont val="Calibri"/>
      </rPr>
      <t xml:space="preserve"> or </t>
    </r>
    <r>
      <rPr>
        <b/>
        <sz val="11"/>
        <color rgb="FF000000"/>
        <rFont val="Calibri"/>
      </rPr>
      <t>.bashrc</t>
    </r>
    <r>
      <rPr>
        <sz val="11"/>
        <color rgb="FF000000"/>
        <rFont val="Calibri"/>
      </rPr>
      <t>), in their home directory.</t>
    </r>
    <r>
      <rPr>
        <sz val="11"/>
        <color rgb="FF000000"/>
        <rFont val="Calibri"/>
      </rPr>
      <t xml:space="preserve">
</t>
    </r>
    <r>
      <rPr>
        <b/>
        <sz val="11"/>
        <color rgb="FF000000"/>
        <rFont val="Calibri"/>
      </rPr>
      <t>Setting the default umask:</t>
    </r>
    <r>
      <rPr>
        <sz val="11"/>
        <color rgb="FF000000"/>
        <rFont val="Calibri"/>
      </rPr>
      <t xml:space="preserve">
</t>
    </r>
    <r>
      <rPr>
        <sz val="11"/>
        <color rgb="FF000000"/>
        <rFont val="Calibri"/>
      </rPr>
      <t>- pam_umask module:</t>
    </r>
    <r>
      <rPr>
        <sz val="11"/>
        <color rgb="FF000000"/>
        <rFont val="Calibri"/>
      </rPr>
      <t xml:space="preserve">
</t>
    </r>
    <r>
      <rPr>
        <sz val="11"/>
        <color rgb="FF000000"/>
        <rFont val="Calibri"/>
      </rPr>
      <t xml:space="preserve">- will set the umask according to the system default in </t>
    </r>
    <r>
      <rPr>
        <b/>
        <sz val="11"/>
        <color rgb="FF000000"/>
        <rFont val="Calibri"/>
      </rPr>
      <t>/etc/login.defs</t>
    </r>
    <r>
      <rPr>
        <sz val="11"/>
        <color rgb="FF000000"/>
        <rFont val="Calibri"/>
      </rPr>
      <t xml:space="preserve"> and user settings, solving the problem of different </t>
    </r>
    <r>
      <rPr>
        <b/>
        <sz val="11"/>
        <color rgb="FF000000"/>
        <rFont val="Calibri"/>
      </rPr>
      <t>umask</t>
    </r>
    <r>
      <rPr>
        <sz val="11"/>
        <color rgb="FF000000"/>
        <rFont val="Calibri"/>
      </rPr>
      <t xml:space="preserve"> settings with different shells, display managers, remote sessions etc.</t>
    </r>
    <r>
      <rPr>
        <sz val="11"/>
        <color rgb="FF000000"/>
        <rFont val="Calibri"/>
      </rPr>
      <t xml:space="preserve">
</t>
    </r>
    <r>
      <rPr>
        <sz val="11"/>
        <color rgb="FF000000"/>
        <rFont val="Calibri"/>
      </rPr>
      <t xml:space="preserve">- </t>
    </r>
    <r>
      <rPr>
        <b/>
        <sz val="11"/>
        <color rgb="FF000000"/>
        <rFont val="Calibri"/>
      </rPr>
      <t>umask=&lt;mask&gt;</t>
    </r>
    <r>
      <rPr>
        <sz val="11"/>
        <color rgb="FF000000"/>
        <rFont val="Calibri"/>
      </rPr>
      <t xml:space="preserve"> value in the </t>
    </r>
    <r>
      <rPr>
        <b/>
        <sz val="11"/>
        <color rgb="FF000000"/>
        <rFont val="Calibri"/>
      </rPr>
      <t>/etc/login.defs</t>
    </r>
    <r>
      <rPr>
        <sz val="11"/>
        <color rgb="FF000000"/>
        <rFont val="Calibri"/>
      </rPr>
      <t xml:space="preserve"> file is interpreted as Octal</t>
    </r>
    <r>
      <rPr>
        <sz val="11"/>
        <color rgb="FF000000"/>
        <rFont val="Calibri"/>
      </rPr>
      <t xml:space="preserve">
</t>
    </r>
    <r>
      <rPr>
        <sz val="11"/>
        <color rgb="FF000000"/>
        <rFont val="Calibri"/>
      </rPr>
      <t xml:space="preserve">- Setting </t>
    </r>
    <r>
      <rPr>
        <b/>
        <sz val="11"/>
        <color rgb="FF000000"/>
        <rFont val="Calibri"/>
      </rPr>
      <t>USERGROUPS_ENAB</t>
    </r>
    <r>
      <rPr>
        <sz val="11"/>
        <color rgb="FF000000"/>
        <rFont val="Calibri"/>
      </rPr>
      <t xml:space="preserve"> to yes in </t>
    </r>
    <r>
      <rPr>
        <b/>
        <sz val="11"/>
        <color rgb="FF000000"/>
        <rFont val="Calibri"/>
      </rPr>
      <t>/etc/login.defs</t>
    </r>
    <r>
      <rPr>
        <sz val="11"/>
        <color rgb="FF000000"/>
        <rFont val="Calibri"/>
      </rPr>
      <t xml:space="preserve"> (default):</t>
    </r>
    <r>
      <rPr>
        <sz val="11"/>
        <color rgb="FF000000"/>
        <rFont val="Calibri"/>
      </rPr>
      <t xml:space="preserve">
</t>
    </r>
    <r>
      <rPr>
        <sz val="11"/>
        <color rgb="FF000000"/>
        <rFont val="Calibri"/>
      </rPr>
      <t xml:space="preserve">- will enable setting of the </t>
    </r>
    <r>
      <rPr>
        <b/>
        <sz val="11"/>
        <color rgb="FF000000"/>
        <rFont val="Calibri"/>
      </rPr>
      <t>umask</t>
    </r>
    <r>
      <rPr>
        <sz val="11"/>
        <color rgb="FF000000"/>
        <rFont val="Calibri"/>
      </rPr>
      <t xml:space="preserve"> group bits to be the same as owner bits. (examples: 022 -&gt; 002, 077 -&gt; 007) for non-root users, if the </t>
    </r>
    <r>
      <rPr>
        <b/>
        <sz val="11"/>
        <color rgb="FF000000"/>
        <rFont val="Calibri"/>
      </rPr>
      <t>uid</t>
    </r>
    <r>
      <rPr>
        <sz val="11"/>
        <color rgb="FF000000"/>
        <rFont val="Calibri"/>
      </rPr>
      <t xml:space="preserve"> is the same as </t>
    </r>
    <r>
      <rPr>
        <b/>
        <sz val="11"/>
        <color rgb="FF000000"/>
        <rFont val="Calibri"/>
      </rPr>
      <t>gid</t>
    </r>
    <r>
      <rPr>
        <sz val="11"/>
        <color rgb="FF000000"/>
        <rFont val="Calibri"/>
      </rPr>
      <t xml:space="preserve">, and </t>
    </r>
    <r>
      <rPr>
        <b/>
        <sz val="11"/>
        <color rgb="FF000000"/>
        <rFont val="Calibri"/>
      </rPr>
      <t>username</t>
    </r>
    <r>
      <rPr>
        <sz val="11"/>
        <color rgb="FF000000"/>
        <rFont val="Calibri"/>
      </rPr>
      <t xml:space="preserve"> is the same as the </t>
    </r>
    <r>
      <rPr>
        <b/>
        <sz val="11"/>
        <color rgb="FF000000"/>
        <rFont val="Calibri"/>
      </rPr>
      <t>&lt;primary group name&gt;</t>
    </r>
    <r>
      <rPr>
        <sz val="11"/>
        <color rgb="FF000000"/>
        <rFont val="Calibri"/>
      </rPr>
      <t xml:space="preserve">
</t>
    </r>
    <r>
      <rPr>
        <sz val="11"/>
        <color rgb="FF000000"/>
        <rFont val="Calibri"/>
      </rPr>
      <t>- userdel will remove the user's group if it contains no more members, and useradd will create by default a group with the name of the user</t>
    </r>
    <r>
      <rPr>
        <sz val="11"/>
        <color rgb="FF000000"/>
        <rFont val="Calibri"/>
      </rPr>
      <t xml:space="preserve">
</t>
    </r>
    <r>
      <rPr>
        <sz val="11"/>
        <color rgb="FF000000"/>
        <rFont val="Calibri"/>
      </rPr>
      <t xml:space="preserve">- </t>
    </r>
    <r>
      <rPr>
        <b/>
        <sz val="11"/>
        <color rgb="FF000000"/>
        <rFont val="Calibri"/>
      </rPr>
      <t>System Wide Shell Configuration File</t>
    </r>
    <r>
      <rPr>
        <sz val="11"/>
        <color rgb="FF000000"/>
        <rFont val="Calibri"/>
      </rPr>
      <t>:</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r>
      <rPr>
        <sz val="11"/>
        <color rgb="FF000000"/>
        <rFont val="Calibri"/>
      </rPr>
      <t xml:space="preserve">
</t>
    </r>
    <r>
      <rPr>
        <b/>
        <sz val="11"/>
        <color rgb="FF000000"/>
        <rFont val="Calibri"/>
      </rPr>
      <t>User Shell Configuration Files:</t>
    </r>
    <r>
      <rPr>
        <sz val="11"/>
        <color rgb="FF000000"/>
        <rFont val="Calibri"/>
      </rPr>
      <t xml:space="preserve">
</t>
    </r>
    <r>
      <rPr>
        <sz val="11"/>
        <color rgb="FF000000"/>
        <rFont val="Calibri"/>
      </rPr>
      <t xml:space="preserve">- </t>
    </r>
    <r>
      <rPr>
        <b/>
        <sz val="11"/>
        <color rgb="FF000000"/>
        <rFont val="Calibri"/>
      </rPr>
      <t>~/.bash_profile</t>
    </r>
    <r>
      <rPr>
        <sz val="11"/>
        <color rgb="FF000000"/>
        <rFont val="Calibri"/>
      </rPr>
      <t xml:space="preserve"> - Is executed to configure your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 This will override any other system-wide </t>
    </r>
    <r>
      <rPr>
        <b/>
        <sz val="11"/>
        <color rgb="FF000000"/>
        <rFont val="Calibri"/>
      </rPr>
      <t>umask</t>
    </r>
    <r>
      <rPr>
        <sz val="11"/>
        <color rgb="FF000000"/>
        <rFont val="Calibri"/>
      </rPr>
      <t xml:space="preserve"> setting</t>
    </r>
    <r>
      <rPr>
        <sz val="11"/>
        <color rgb="FF000000"/>
        <rFont val="Calibri"/>
      </rPr>
      <t xml:space="preserve">
</t>
    </r>
    <r>
      <rPr>
        <sz val="11"/>
        <color rgb="FF000000"/>
        <rFont val="Calibri"/>
      </rPr>
      <t xml:space="preserve">- In the file </t>
    </r>
    <r>
      <rPr>
        <b/>
        <sz val="11"/>
        <color rgb="FF000000"/>
        <rFont val="Calibri"/>
      </rPr>
      <t>/etc/profile</t>
    </r>
    <r>
      <rPr>
        <sz val="11"/>
        <color rgb="FF000000"/>
        <rFont val="Calibri"/>
      </rPr>
      <t xml:space="preserve">
</t>
    </r>
    <r>
      <rPr>
        <sz val="11"/>
        <color rgb="FF000000"/>
        <rFont val="Calibri"/>
      </rPr>
      <t xml:space="preserve">- On the </t>
    </r>
    <r>
      <rPr>
        <b/>
        <sz val="11"/>
        <color rgb="FF000000"/>
        <rFont val="Calibri"/>
      </rPr>
      <t>pam_umask.so</t>
    </r>
    <r>
      <rPr>
        <sz val="11"/>
        <color rgb="FF000000"/>
        <rFont val="Calibri"/>
      </rPr>
      <t xml:space="preserve"> module in </t>
    </r>
    <r>
      <rPr>
        <b/>
        <sz val="11"/>
        <color rgb="FF000000"/>
        <rFont val="Calibri"/>
      </rPr>
      <t>/etc/pam.d/postlogin</t>
    </r>
    <r>
      <rPr>
        <sz val="11"/>
        <color rgb="FF000000"/>
        <rFont val="Calibri"/>
      </rPr>
      <t xml:space="preserve">
</t>
    </r>
    <r>
      <rPr>
        <sz val="11"/>
        <color rgb="FF000000"/>
        <rFont val="Calibri"/>
      </rPr>
      <t xml:space="preserve">- In the file </t>
    </r>
    <r>
      <rPr>
        <b/>
        <sz val="11"/>
        <color rgb="FF000000"/>
        <rFont val="Calibri"/>
      </rPr>
      <t>/etc/login.defs</t>
    </r>
    <r>
      <rPr>
        <sz val="11"/>
        <color rgb="FF000000"/>
        <rFont val="Calibri"/>
      </rPr>
      <t xml:space="preserve">
</t>
    </r>
    <r>
      <rPr>
        <sz val="11"/>
        <color rgb="FF000000"/>
        <rFont val="Calibri"/>
      </rPr>
      <t xml:space="preserve">- In the file </t>
    </r>
    <r>
      <rPr>
        <b/>
        <sz val="11"/>
        <color rgb="FF000000"/>
        <rFont val="Calibri"/>
      </rPr>
      <t>/etc/default/login</t>
    </r>
  </si>
  <si>
    <r>
      <rPr>
        <sz val="11"/>
        <color rgb="FF000000"/>
        <rFont val="Calibri"/>
      </rPr>
      <t xml:space="preserve">Run the following to verify the default user </t>
    </r>
    <r>
      <rPr>
        <b/>
        <sz val="11"/>
        <color rgb="FF000000"/>
        <rFont val="Calibri"/>
      </rPr>
      <t>umask</t>
    </r>
    <r>
      <rPr>
        <sz val="11"/>
        <color rgb="FF000000"/>
        <rFont val="Calibri"/>
      </rPr>
      <t xml:space="preserve"> is set to </t>
    </r>
    <r>
      <rPr>
        <b/>
        <sz val="11"/>
        <color rgb="FF000000"/>
        <rFont val="Calibri"/>
      </rPr>
      <t>027</t>
    </r>
    <r>
      <rPr>
        <sz val="11"/>
        <color rgb="FF000000"/>
        <rFont val="Calibri"/>
      </rPr>
      <t xml:space="preserve">(octal) or </t>
    </r>
    <r>
      <rPr>
        <b/>
        <sz val="11"/>
        <color rgb="FF000000"/>
        <rFont val="Calibri"/>
      </rPr>
      <t>u=rwx,g=rx,o=</t>
    </r>
    <r>
      <rPr>
        <sz val="11"/>
        <color rgb="FF000000"/>
        <rFont val="Calibri"/>
      </rPr>
      <t xml:space="preserve"> (Symbolic) to enforce newly created directories' permissions to be </t>
    </r>
    <r>
      <rPr>
        <b/>
        <sz val="11"/>
        <color rgb="FF000000"/>
        <rFont val="Calibri"/>
      </rPr>
      <t>750 (drwxr-x---)</t>
    </r>
    <r>
      <rPr>
        <sz val="11"/>
        <color rgb="FF000000"/>
        <rFont val="Calibri"/>
      </rPr>
      <t xml:space="preserve">, and newly created file's permissions be </t>
    </r>
    <r>
      <rPr>
        <b/>
        <sz val="11"/>
        <color rgb="FF000000"/>
        <rFont val="Calibri"/>
      </rPr>
      <t>640 (rw-r-----)</t>
    </r>
    <r>
      <rPr>
        <sz val="11"/>
        <color rgb="FF000000"/>
        <rFont val="Calibri"/>
      </rPr>
      <t>,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grep -Psiq -- '^\h*umask\h+(0?[0-7][2-7]7|u(=[rwx]{0,3}),g=([rx]{0,2}),o=)(\h*#.*)?$' "$l_file"; then</t>
    </r>
    <r>
      <rPr>
        <sz val="11"/>
        <color rgb="FF006096"/>
        <rFont val="Roboto Condensed"/>
      </rPr>
      <t xml:space="preserve">
</t>
    </r>
    <r>
      <rPr>
        <sz val="11"/>
        <color rgb="FF006096"/>
        <rFont val="Roboto Condensed"/>
      </rPr>
      <t xml:space="preserve">          l_output="$l_output\n - umask is set correctly in \"$l_file\""</t>
    </r>
    <r>
      <rPr>
        <sz val="11"/>
        <color rgb="FF006096"/>
        <rFont val="Roboto Condensed"/>
      </rPr>
      <t xml:space="preserve">
</t>
    </r>
    <r>
      <rPr>
        <sz val="11"/>
        <color rgb="FF006096"/>
        <rFont val="Roboto Condensed"/>
      </rPr>
      <t xml:space="preserve">       elif grep -Psiq -- '^\h*umask\h+(([0-7][0-7][01][0-7]\b|[0-7][0-7][0-7][0-6]\b)|([0-7][01][0-7]\b|[0-7][0-7][0-6]\b)|(u=[rwx]{1,3},)?(((g=[rx]?[rx]?w[rx]?[rx]?\b)(,o=[rwx]{1,3})?)|((g=[wrx]{1,3},)?o=[wrx]{1,3}\b)))' "$l_file"; then</t>
    </r>
    <r>
      <rPr>
        <sz val="11"/>
        <color rgb="FF006096"/>
        <rFont val="Roboto Condensed"/>
      </rPr>
      <t xml:space="preserve">
</t>
    </r>
    <r>
      <rPr>
        <sz val="11"/>
        <color rgb="FF006096"/>
        <rFont val="Roboto Condensed"/>
      </rPr>
      <t xml:space="preserve">          l_output2="$l_output2\n - umask is incorrectly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done &lt; &lt;(find /etc/profile.d/ -type f -name '*.sh' -print0)</t>
    </r>
    <r>
      <rPr>
        <sz val="11"/>
        <color rgb="FF006096"/>
        <rFont val="Roboto Condensed"/>
      </rPr>
      <t xml:space="preserve">
</t>
    </r>
    <r>
      <rPr>
        <sz val="11"/>
        <color rgb="FF006096"/>
        <rFont val="Roboto Condensed"/>
      </rPr>
      <t xml:space="preserve">    [ -z "$l_output" ] &amp;&amp; l_file="/etc/profile" &amp;&amp; file_umask_chk</t>
    </r>
    <r>
      <rPr>
        <sz val="11"/>
        <color rgb="FF006096"/>
        <rFont val="Roboto Condensed"/>
      </rPr>
      <t xml:space="preserve">
</t>
    </r>
    <r>
      <rPr>
        <sz val="11"/>
        <color rgb="FF006096"/>
        <rFont val="Roboto Condensed"/>
      </rPr>
      <t xml:space="preserve">    [ -z "$l_output" ] &amp;&amp; l_file="/etc/bashrc" &amp;&amp; file_umask_chk</t>
    </r>
    <r>
      <rPr>
        <sz val="11"/>
        <color rgb="FF006096"/>
        <rFont val="Roboto Condensed"/>
      </rPr>
      <t xml:space="preserve">
</t>
    </r>
    <r>
      <rPr>
        <sz val="11"/>
        <color rgb="FF006096"/>
        <rFont val="Roboto Condensed"/>
      </rPr>
      <t xml:space="preserve">    [ -z "$l_output" ] &amp;&amp; l_file="/etc/bash.bashrc" &amp;&amp; file_umask_chk</t>
    </r>
    <r>
      <rPr>
        <sz val="11"/>
        <color rgb="FF006096"/>
        <rFont val="Roboto Condensed"/>
      </rPr>
      <t xml:space="preserve">
</t>
    </r>
    <r>
      <rPr>
        <sz val="11"/>
        <color rgb="FF006096"/>
        <rFont val="Roboto Condensed"/>
      </rPr>
      <t xml:space="preserve">    [ -z "$l_output" ] &amp;&amp; l_file="/etc/pam.d/postlogin"</t>
    </r>
    <r>
      <rPr>
        <sz val="11"/>
        <color rgb="FF006096"/>
        <rFont val="Roboto Condensed"/>
      </rPr>
      <t xml:space="preserve">
</t>
    </r>
    <r>
      <rPr>
        <sz val="11"/>
        <color rgb="FF006096"/>
        <rFont val="Roboto Condensed"/>
      </rPr>
      <t xml:space="preserve">    if [ -z "$l_output" ]; then</t>
    </r>
    <r>
      <rPr>
        <sz val="11"/>
        <color rgb="FF006096"/>
        <rFont val="Roboto Condensed"/>
      </rPr>
      <t xml:space="preserve">
</t>
    </r>
    <r>
      <rPr>
        <sz val="11"/>
        <color rgb="FF006096"/>
        <rFont val="Roboto Condensed"/>
      </rPr>
      <t xml:space="preserve">       if grep -Psiq -- '^\h*session\h+[^#\n\r]+\h+pam_umask\.so\h+([^#\n\r]+\h+)?umask=(0?[0-7][2-7]7)\b' "$l_file"; then</t>
    </r>
    <r>
      <rPr>
        <sz val="11"/>
        <color rgb="FF006096"/>
        <rFont val="Roboto Condensed"/>
      </rPr>
      <t xml:space="preserve">
</t>
    </r>
    <r>
      <rPr>
        <sz val="11"/>
        <color rgb="FF006096"/>
        <rFont val="Roboto Condensed"/>
      </rPr>
      <t xml:space="preserve">          l_output1="$l_output1\n - umask is set correctly in \"$l_file\""</t>
    </r>
    <r>
      <rPr>
        <sz val="11"/>
        <color rgb="FF006096"/>
        <rFont val="Roboto Condensed"/>
      </rPr>
      <t xml:space="preserve">
</t>
    </r>
    <r>
      <rPr>
        <sz val="11"/>
        <color rgb="FF006096"/>
        <rFont val="Roboto Condensed"/>
      </rPr>
      <t xml:space="preserve">       elif grep -Psiq '^\h*session\h+[^#\n\r]+\h+pam_umask\.so\h+([^#\n\r]+\h+)?umask=(([0-7][0-7][01][0-7]\b|[0-7][0-7][0-7][0-6]\b)|([0-7][01][0-7]\b))' "$l_file"; then</t>
    </r>
    <r>
      <rPr>
        <sz val="11"/>
        <color rgb="FF006096"/>
        <rFont val="Roboto Condensed"/>
      </rPr>
      <t xml:space="preserve">
</t>
    </r>
    <r>
      <rPr>
        <sz val="11"/>
        <color rgb="FF006096"/>
        <rFont val="Roboto Condensed"/>
      </rPr>
      <t xml:space="preserve">          l_output2="$l_output2\n - umask is incorrectly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"$l_output" ] &amp;&amp; l_file="/etc/login.defs" &amp;&amp; file_umask_chk</t>
    </r>
    <r>
      <rPr>
        <sz val="11"/>
        <color rgb="FF006096"/>
        <rFont val="Roboto Condensed"/>
      </rPr>
      <t xml:space="preserve">
</t>
    </r>
    <r>
      <rPr>
        <sz val="11"/>
        <color rgb="FF006096"/>
        <rFont val="Roboto Condensed"/>
      </rPr>
      <t xml:space="preserve">    [ -z "$l_output" ] &amp;&amp; l_file="/etc/default/login" &amp;&amp; file_umask_chk</t>
    </r>
    <r>
      <rPr>
        <sz val="11"/>
        <color rgb="FF006096"/>
        <rFont val="Roboto Condensed"/>
      </rPr>
      <t xml:space="preserve">
</t>
    </r>
    <r>
      <rPr>
        <sz val="11"/>
        <color rgb="FF006096"/>
        <rFont val="Roboto Condensed"/>
      </rPr>
      <t xml:space="preserve">    [[ -z "$l_output" &amp;&amp; -z "$l_output2" ]] &amp;&amp; l_output2="$l_output2\n - umask is not set"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"\n-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</si>
  <si>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UMASK 022</t>
    </r>
  </si>
  <si>
    <t>Configure Integrity Checking</t>
  </si>
  <si>
    <t>6.1.1</t>
  </si>
  <si>
    <r>
      <rPr>
        <sz val="11"/>
        <rFont val="Calibri"/>
      </rPr>
      <t>Ensure AIDE is installed</t>
    </r>
  </si>
  <si>
    <r>
      <rPr>
        <sz val="11"/>
        <color rgb="FF000000"/>
        <rFont val="Calibri"/>
      </rPr>
      <t xml:space="preserve">Run the following command to install </t>
    </r>
    <r>
      <rPr>
        <b/>
        <sz val="11"/>
        <color rgb="FF000000"/>
        <rFont val="Calibri"/>
      </rPr>
      <t>aide</t>
    </r>
    <r>
      <rPr>
        <sz val="11"/>
        <color rgb="FF000000"/>
        <rFont val="Calibri"/>
      </rPr>
      <t>:</t>
    </r>
    <r>
      <rPr>
        <sz val="11"/>
        <color rgb="FF000000"/>
        <rFont val="Calibri"/>
      </rPr>
      <t xml:space="preserve">
</t>
    </r>
    <r>
      <rPr>
        <sz val="11"/>
        <color rgb="FF006096"/>
        <rFont val="Roboto Condensed"/>
      </rPr>
      <t># dnf install aide</t>
    </r>
    <r>
      <rPr>
        <sz val="11"/>
        <color rgb="FF006096"/>
        <rFont val="Roboto Condensed"/>
      </rPr>
      <t xml:space="preserve">
</t>
    </r>
    <r>
      <rPr>
        <sz val="11"/>
        <color rgb="FF000000"/>
        <rFont val="Calibri"/>
      </rPr>
      <t xml:space="preserve">
</t>
    </r>
    <r>
      <rPr>
        <sz val="11"/>
        <color rgb="FF000000"/>
        <rFont val="Calibri"/>
      </rPr>
      <t xml:space="preserve">Configure </t>
    </r>
    <r>
      <rPr>
        <b/>
        <sz val="11"/>
        <color rgb="FF000000"/>
        <rFont val="Calibri"/>
      </rPr>
      <t>aide</t>
    </r>
    <r>
      <rPr>
        <sz val="11"/>
        <color rgb="FF000000"/>
        <rFont val="Calibri"/>
      </rPr>
      <t xml:space="preserve"> as appropriate for your environment. Consult the </t>
    </r>
    <r>
      <rPr>
        <b/>
        <sz val="11"/>
        <color rgb="FF000000"/>
        <rFont val="Calibri"/>
      </rPr>
      <t>aide</t>
    </r>
    <r>
      <rPr>
        <sz val="11"/>
        <color rgb="FF000000"/>
        <rFont val="Calibri"/>
      </rPr>
      <t xml:space="preserve"> documentation for options.</t>
    </r>
    <r>
      <rPr>
        <sz val="11"/>
        <color rgb="FF000000"/>
        <rFont val="Calibri"/>
      </rPr>
      <t xml:space="preserve">
</t>
    </r>
    <r>
      <rPr>
        <sz val="11"/>
        <color rgb="FF000000"/>
        <rFont val="Calibri"/>
      </rPr>
      <t xml:space="preserve">Initialize </t>
    </r>
    <r>
      <rPr>
        <b/>
        <sz val="11"/>
        <color rgb="FF000000"/>
        <rFont val="Calibri"/>
      </rPr>
      <t>aide</t>
    </r>
    <r>
      <rPr>
        <sz val="11"/>
        <color rgb="FF000000"/>
        <rFont val="Calibri"/>
      </rPr>
      <t>:</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aide --init</t>
    </r>
    <r>
      <rPr>
        <sz val="11"/>
        <color rgb="FF006096"/>
        <rFont val="Roboto Condensed"/>
      </rPr>
      <t xml:space="preserve">
</t>
    </r>
    <r>
      <rPr>
        <sz val="11"/>
        <color rgb="FF000000"/>
        <rFont val="Calibri"/>
      </rPr>
      <t xml:space="preserve">
</t>
    </r>
    <r>
      <rPr>
        <sz val="11"/>
        <color rgb="FF006096"/>
        <rFont val="Roboto Condensed"/>
      </rPr>
      <t># mv /var/lib/aide/aide.db.new.gz /var/lib/aide/aide.db.gz</t>
    </r>
    <r>
      <rPr>
        <sz val="11"/>
        <color rgb="FF006096"/>
        <rFont val="Roboto Condensed"/>
      </rPr>
      <t xml:space="preserve">
</t>
    </r>
  </si>
  <si>
    <r>
      <rPr>
        <sz val="11"/>
        <color rgb="FF000000"/>
        <rFont val="Calibri"/>
      </rPr>
      <t>Advanced Intrusion Detection Environment (AIDE) is a intrusion detection tool that uses predefined rules to check the integrity of files and directories in the Linux operating system. AIDE has its own database to check the integrity of files and directories.</t>
    </r>
    <r>
      <rPr>
        <sz val="11"/>
        <color rgb="FF000000"/>
        <rFont val="Calibri"/>
      </rPr>
      <t xml:space="preserve">
</t>
    </r>
    <r>
      <rPr>
        <b/>
        <sz val="11"/>
        <color rgb="FF000000"/>
        <rFont val="Calibri"/>
      </rPr>
      <t>aide</t>
    </r>
    <r>
      <rPr>
        <sz val="11"/>
        <color rgb="FF000000"/>
        <rFont val="Calibri"/>
      </rPr>
      <t xml:space="preserve"> takes a snapshot of files and directories including modification times, permissions, and file hashes which can then be used to compare against the current state of the filesystem to detect modifications to the system.</t>
    </r>
  </si>
  <si>
    <r>
      <rPr>
        <sz val="11"/>
        <color rgb="FF000000"/>
        <rFont val="Calibri"/>
      </rPr>
      <t xml:space="preserve">Run the following command and verify </t>
    </r>
    <r>
      <rPr>
        <b/>
        <sz val="11"/>
        <color rgb="FF000000"/>
        <rFont val="Calibri"/>
      </rPr>
      <t>aide</t>
    </r>
    <r>
      <rPr>
        <sz val="11"/>
        <color rgb="FF000000"/>
        <rFont val="Calibri"/>
      </rPr>
      <t xml:space="preserve">  is installed:</t>
    </r>
    <r>
      <rPr>
        <sz val="11"/>
        <color rgb="FF000000"/>
        <rFont val="Calibri"/>
      </rPr>
      <t xml:space="preserve">
</t>
    </r>
    <r>
      <rPr>
        <sz val="11"/>
        <color rgb="FF006096"/>
        <rFont val="Roboto Condensed"/>
      </rPr>
      <t># rpm -q aide</t>
    </r>
    <r>
      <rPr>
        <sz val="11"/>
        <color rgb="FF006096"/>
        <rFont val="Roboto Condensed"/>
      </rPr>
      <t xml:space="preserve">
</t>
    </r>
    <r>
      <rPr>
        <sz val="11"/>
        <color rgb="FF006096"/>
        <rFont val="Roboto Condensed"/>
      </rPr>
      <t>aide-&lt;version&gt;</t>
    </r>
    <r>
      <rPr>
        <sz val="11"/>
        <color rgb="FF006096"/>
        <rFont val="Roboto Condensed"/>
      </rPr>
      <t xml:space="preserve">
</t>
    </r>
  </si>
  <si>
    <t>6.1.2</t>
  </si>
  <si>
    <r>
      <rPr>
        <sz val="11"/>
        <rFont val="Calibri"/>
      </rPr>
      <t>Ensure filesystem integrity is regularly checked</t>
    </r>
  </si>
  <si>
    <r>
      <rPr>
        <b/>
        <sz val="11"/>
        <color rgb="FF000000"/>
        <rFont val="Calibri"/>
      </rPr>
      <t>- IF -</t>
    </r>
    <r>
      <rPr>
        <sz val="11"/>
        <color rgb="FF000000"/>
        <rFont val="Calibri"/>
      </rPr>
      <t xml:space="preserve"> </t>
    </r>
    <r>
      <rPr>
        <b/>
        <sz val="11"/>
        <color rgb="FF000000"/>
        <rFont val="Calibri"/>
      </rPr>
      <t>cron</t>
    </r>
    <r>
      <rPr>
        <sz val="11"/>
        <color rgb="FF000000"/>
        <rFont val="Calibri"/>
      </rPr>
      <t xml:space="preserve"> will be used to schedule and run aide check</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crontab -u root -e</t>
    </r>
    <r>
      <rPr>
        <sz val="11"/>
        <color rgb="FF006096"/>
        <rFont val="Roboto Condensed"/>
      </rPr>
      <t xml:space="preserve">
</t>
    </r>
    <r>
      <rPr>
        <sz val="11"/>
        <color rgb="FF000000"/>
        <rFont val="Calibri"/>
      </rPr>
      <t xml:space="preserve">
</t>
    </r>
    <r>
      <rPr>
        <sz val="11"/>
        <color rgb="FF000000"/>
        <rFont val="Calibri"/>
      </rPr>
      <t>Add the following line to the crontab:</t>
    </r>
    <r>
      <rPr>
        <sz val="11"/>
        <color rgb="FF000000"/>
        <rFont val="Calibri"/>
      </rPr>
      <t xml:space="preserve">
</t>
    </r>
    <r>
      <rPr>
        <sz val="11"/>
        <color rgb="FF006096"/>
        <rFont val="Roboto Condensed"/>
      </rPr>
      <t>0 5 * * * /usr/sbin/aide --check</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aidecheck.service</t>
    </r>
    <r>
      <rPr>
        <sz val="11"/>
        <color rgb="FF000000"/>
        <rFont val="Calibri"/>
      </rPr>
      <t xml:space="preserve"> and </t>
    </r>
    <r>
      <rPr>
        <b/>
        <sz val="11"/>
        <color rgb="FF000000"/>
        <rFont val="Calibri"/>
      </rPr>
      <t>aidecheck.timer</t>
    </r>
    <r>
      <rPr>
        <sz val="11"/>
        <color rgb="FF000000"/>
        <rFont val="Calibri"/>
      </rPr>
      <t xml:space="preserve"> will be used to schedule and run aide check:</t>
    </r>
    <r>
      <rPr>
        <sz val="11"/>
        <color rgb="FF000000"/>
        <rFont val="Calibri"/>
      </rPr>
      <t xml:space="preserve">
</t>
    </r>
    <r>
      <rPr>
        <sz val="11"/>
        <color rgb="FF000000"/>
        <rFont val="Calibri"/>
      </rPr>
      <t xml:space="preserve">Create or edit the file </t>
    </r>
    <r>
      <rPr>
        <b/>
        <sz val="11"/>
        <color rgb="FF000000"/>
        <rFont val="Calibri"/>
      </rPr>
      <t>/etc/systemd/system/aidecheck.service</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t>
    </r>
    <r>
      <rPr>
        <sz val="11"/>
        <color rgb="FF006096"/>
        <rFont val="Roboto Condensed"/>
      </rPr>
      <t xml:space="preserve">
</t>
    </r>
    <r>
      <rPr>
        <sz val="11"/>
        <color rgb="FF006096"/>
        <rFont val="Roboto Condensed"/>
      </rPr>
      <t>[Service]</t>
    </r>
    <r>
      <rPr>
        <sz val="11"/>
        <color rgb="FF006096"/>
        <rFont val="Roboto Condensed"/>
      </rPr>
      <t xml:space="preserve">
</t>
    </r>
    <r>
      <rPr>
        <sz val="11"/>
        <color rgb="FF006096"/>
        <rFont val="Roboto Condensed"/>
      </rPr>
      <t>Type=simple</t>
    </r>
    <r>
      <rPr>
        <sz val="11"/>
        <color rgb="FF006096"/>
        <rFont val="Roboto Condensed"/>
      </rPr>
      <t xml:space="preserve">
</t>
    </r>
    <r>
      <rPr>
        <sz val="11"/>
        <color rgb="FF006096"/>
        <rFont val="Roboto Condensed"/>
      </rPr>
      <t>ExecStart=/usr/sbin/aide --check</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 xml:space="preserve">Create or edit the file </t>
    </r>
    <r>
      <rPr>
        <b/>
        <sz val="11"/>
        <color rgb="FF000000"/>
        <rFont val="Calibri"/>
      </rPr>
      <t>/etc/systemd/system/aidecheck.timer</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 every day at 5AM</t>
    </r>
    <r>
      <rPr>
        <sz val="11"/>
        <color rgb="FF006096"/>
        <rFont val="Roboto Condensed"/>
      </rPr>
      <t xml:space="preserve">
</t>
    </r>
    <r>
      <rPr>
        <sz val="11"/>
        <color rgb="FF006096"/>
        <rFont val="Roboto Condensed"/>
      </rPr>
      <t>[Timer]</t>
    </r>
    <r>
      <rPr>
        <sz val="11"/>
        <color rgb="FF006096"/>
        <rFont val="Roboto Condensed"/>
      </rPr>
      <t xml:space="preserve">
</t>
    </r>
    <r>
      <rPr>
        <sz val="11"/>
        <color rgb="FF006096"/>
        <rFont val="Roboto Condensed"/>
      </rPr>
      <t>OnCalendar=*-*-* 05:00:00</t>
    </r>
    <r>
      <rPr>
        <sz val="11"/>
        <color rgb="FF006096"/>
        <rFont val="Roboto Condensed"/>
      </rPr>
      <t xml:space="preserve">
</t>
    </r>
    <r>
      <rPr>
        <sz val="11"/>
        <color rgb="FF006096"/>
        <rFont val="Roboto Condensed"/>
      </rPr>
      <t>Unit=aidecheck.service</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chown root:root /etc/systemd/system/aidecheck.*</t>
    </r>
    <r>
      <rPr>
        <sz val="11"/>
        <color rgb="FF006096"/>
        <rFont val="Roboto Condensed"/>
      </rPr>
      <t xml:space="preserve">
</t>
    </r>
    <r>
      <rPr>
        <sz val="11"/>
        <color rgb="FF006096"/>
        <rFont val="Roboto Condensed"/>
      </rPr>
      <t># chmod 0644 /etc/systemd/system/aidecheck.*</t>
    </r>
    <r>
      <rPr>
        <sz val="11"/>
        <color rgb="FF006096"/>
        <rFont val="Roboto Condensed"/>
      </rPr>
      <t xml:space="preserve">
</t>
    </r>
    <r>
      <rPr>
        <sz val="11"/>
        <color rgb="FF006096"/>
        <rFont val="Roboto Condensed"/>
      </rPr>
      <t># systemctl daemon-reload</t>
    </r>
    <r>
      <rPr>
        <sz val="11"/>
        <color rgb="FF006096"/>
        <rFont val="Roboto Condensed"/>
      </rPr>
      <t xml:space="preserve">
</t>
    </r>
    <r>
      <rPr>
        <sz val="11"/>
        <color rgb="FF006096"/>
        <rFont val="Roboto Condensed"/>
      </rPr>
      <t># systemctl enable aidecheck.service</t>
    </r>
    <r>
      <rPr>
        <sz val="11"/>
        <color rgb="FF006096"/>
        <rFont val="Roboto Condensed"/>
      </rPr>
      <t xml:space="preserve">
</t>
    </r>
    <r>
      <rPr>
        <sz val="11"/>
        <color rgb="FF006096"/>
        <rFont val="Roboto Condensed"/>
      </rPr>
      <t># systemctl --now enable aidecheck.timer</t>
    </r>
    <r>
      <rPr>
        <sz val="11"/>
        <color rgb="FF006096"/>
        <rFont val="Roboto Condensed"/>
      </rPr>
      <t xml:space="preserve">
</t>
    </r>
  </si>
  <si>
    <r>
      <rPr>
        <sz val="11"/>
        <color rgb="FF000000"/>
        <rFont val="Calibri"/>
      </rPr>
      <t>Periodic checking of the filesystem integrity is needed to detect changes to the filesystem.</t>
    </r>
  </si>
  <si>
    <r>
      <rPr>
        <sz val="11"/>
        <color rgb="FF000000"/>
        <rFont val="Calibri"/>
      </rPr>
      <t>Run the following commands to verify a cron job scheduled to run the aide check.</t>
    </r>
    <r>
      <rPr>
        <sz val="11"/>
        <color rgb="FF000000"/>
        <rFont val="Calibri"/>
      </rPr>
      <t xml:space="preserve">
</t>
    </r>
    <r>
      <rPr>
        <sz val="11"/>
        <color rgb="FF006096"/>
        <rFont val="Roboto Condensed"/>
      </rPr>
      <t># grep -Ers '^([^#]+\s+)?(\/usr\/s?bin\/|^\s*)aide(\.wrapper)?\s(--?\S+\s)*(--(check|update)|\$AIDEARGS)\b' /etc/cron.* /etc/crontab /var/spool/cron/</t>
    </r>
    <r>
      <rPr>
        <sz val="11"/>
        <color rgb="FF006096"/>
        <rFont val="Roboto Condensed"/>
      </rPr>
      <t xml:space="preserve">
</t>
    </r>
    <r>
      <rPr>
        <sz val="11"/>
        <color rgb="FF000000"/>
        <rFont val="Calibri"/>
      </rPr>
      <t xml:space="preserve">
</t>
    </r>
    <r>
      <rPr>
        <sz val="11"/>
        <color rgb="FF000000"/>
        <rFont val="Calibri"/>
      </rPr>
      <t>Ensure a cron job in compliance with site policy is returned.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commands to verify that </t>
    </r>
    <r>
      <rPr>
        <b/>
        <sz val="11"/>
        <color rgb="FF000000"/>
        <rFont val="Calibri"/>
      </rPr>
      <t>aidecheck.service</t>
    </r>
    <r>
      <rPr>
        <sz val="11"/>
        <color rgb="FF000000"/>
        <rFont val="Calibri"/>
      </rPr>
      <t xml:space="preserve"> and </t>
    </r>
    <r>
      <rPr>
        <b/>
        <sz val="11"/>
        <color rgb="FF000000"/>
        <rFont val="Calibri"/>
      </rPr>
      <t>aidecheck.timer</t>
    </r>
    <r>
      <rPr>
        <sz val="11"/>
        <color rgb="FF000000"/>
        <rFont val="Calibri"/>
      </rPr>
      <t xml:space="preserve"> are enabled and </t>
    </r>
    <r>
      <rPr>
        <b/>
        <sz val="11"/>
        <color rgb="FF000000"/>
        <rFont val="Calibri"/>
      </rPr>
      <t>aidcheck.timer</t>
    </r>
    <r>
      <rPr>
        <sz val="11"/>
        <color rgb="FF000000"/>
        <rFont val="Calibri"/>
      </rPr>
      <t xml:space="preserve"> is running</t>
    </r>
    <r>
      <rPr>
        <sz val="11"/>
        <color rgb="FF000000"/>
        <rFont val="Calibri"/>
      </rPr>
      <t xml:space="preserve">
</t>
    </r>
    <r>
      <rPr>
        <sz val="11"/>
        <color rgb="FF006096"/>
        <rFont val="Roboto Condensed"/>
      </rPr>
      <t># systemctl is-enabled aidecheck.service</t>
    </r>
    <r>
      <rPr>
        <sz val="11"/>
        <color rgb="FF006096"/>
        <rFont val="Roboto Condensed"/>
      </rPr>
      <t xml:space="preserve">
</t>
    </r>
    <r>
      <rPr>
        <sz val="11"/>
        <color rgb="FF006096"/>
        <rFont val="Roboto Condensed"/>
      </rPr>
      <t># systemctl is-enabled aidecheck.timer</t>
    </r>
    <r>
      <rPr>
        <sz val="11"/>
        <color rgb="FF006096"/>
        <rFont val="Roboto Condensed"/>
      </rPr>
      <t xml:space="preserve">
</t>
    </r>
    <r>
      <rPr>
        <sz val="11"/>
        <color rgb="FF006096"/>
        <rFont val="Roboto Condensed"/>
      </rPr>
      <t># systemctl status aidecheck.timer</t>
    </r>
    <r>
      <rPr>
        <sz val="11"/>
        <color rgb="FF006096"/>
        <rFont val="Roboto Condensed"/>
      </rPr>
      <t xml:space="preserve">
</t>
    </r>
  </si>
  <si>
    <t>6.1.3</t>
  </si>
  <si>
    <r>
      <rPr>
        <sz val="11"/>
        <rFont val="Calibri"/>
      </rPr>
      <t>Ensure cryptographic mechanisms are used to protect the integrity of audit tools</t>
    </r>
  </si>
  <si>
    <r>
      <rPr>
        <sz val="11"/>
        <color rgb="FF000000"/>
        <rFont val="Calibri"/>
      </rPr>
      <t>Run the following command to determine the absolute path to the non-symlinked version on the audit tools:</t>
    </r>
    <r>
      <rPr>
        <sz val="11"/>
        <color rgb="FF000000"/>
        <rFont val="Calibri"/>
      </rPr>
      <t xml:space="preserve">
</t>
    </r>
    <r>
      <rPr>
        <sz val="11"/>
        <color rgb="FF006096"/>
        <rFont val="Roboto Condensed"/>
      </rPr>
      <t># readlink -f /sbin</t>
    </r>
    <r>
      <rPr>
        <sz val="11"/>
        <color rgb="FF006096"/>
        <rFont val="Roboto Condensed"/>
      </rPr>
      <t xml:space="preserve">
</t>
    </r>
    <r>
      <rPr>
        <sz val="11"/>
        <color rgb="FF000000"/>
        <rFont val="Calibri"/>
      </rPr>
      <t xml:space="preserve">
</t>
    </r>
    <r>
      <rPr>
        <sz val="11"/>
        <color rgb="FF000000"/>
        <rFont val="Calibri"/>
      </rPr>
      <t xml:space="preserve">The output will be either </t>
    </r>
    <r>
      <rPr>
        <b/>
        <sz val="11"/>
        <color rgb="FF000000"/>
        <rFont val="Calibri"/>
      </rPr>
      <t>/usr/sbin</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/sbin</t>
    </r>
    <r>
      <rPr>
        <sz val="11"/>
        <color rgb="FF000000"/>
        <rFont val="Calibri"/>
      </rPr>
      <t>. Ensure the correct path is used.</t>
    </r>
    <r>
      <rPr>
        <sz val="11"/>
        <color rgb="FF000000"/>
        <rFont val="Calibri"/>
      </rPr>
      <t xml:space="preserve">
</t>
    </r>
    <r>
      <rPr>
        <sz val="11"/>
        <color rgb="FF000000"/>
        <rFont val="Calibri"/>
      </rPr>
      <t xml:space="preserve">Edit </t>
    </r>
    <r>
      <rPr>
        <b/>
        <sz val="11"/>
        <color rgb="FF000000"/>
        <rFont val="Calibri"/>
      </rPr>
      <t>/etc/aide.conf</t>
    </r>
    <r>
      <rPr>
        <sz val="11"/>
        <color rgb="FF000000"/>
        <rFont val="Calibri"/>
      </rPr>
      <t xml:space="preserve"> and add or update the following selection lines replacing </t>
    </r>
    <r>
      <rPr>
        <b/>
        <sz val="11"/>
        <color rgb="FF000000"/>
        <rFont val="Calibri"/>
      </rPr>
      <t>&lt;PATH&gt;</t>
    </r>
    <r>
      <rPr>
        <sz val="11"/>
        <color rgb="FF000000"/>
        <rFont val="Calibri"/>
      </rPr>
      <t xml:space="preserve"> with the correct path returned in the command above:</t>
    </r>
    <r>
      <rPr>
        <sz val="11"/>
        <color rgb="FF000000"/>
        <rFont val="Calibri"/>
      </rPr>
      <t xml:space="preserve">
</t>
    </r>
    <r>
      <rPr>
        <sz val="11"/>
        <color rgb="FF006096"/>
        <rFont val="Roboto Condensed"/>
      </rPr>
      <t xml:space="preserve"># Audit Tools </t>
    </r>
    <r>
      <rPr>
        <sz val="11"/>
        <color rgb="FF006096"/>
        <rFont val="Roboto Condensed"/>
      </rPr>
      <t xml:space="preserve">
</t>
    </r>
    <r>
      <rPr>
        <sz val="11"/>
        <color rgb="FF006096"/>
        <rFont val="Roboto Condensed"/>
      </rPr>
      <t xml:space="preserve">&lt;PATH&gt;/auditctl p+i+n+u+g+s+b+acl+xattrs+sha512 </t>
    </r>
    <r>
      <rPr>
        <sz val="11"/>
        <color rgb="FF006096"/>
        <rFont val="Roboto Condensed"/>
      </rPr>
      <t xml:space="preserve">
</t>
    </r>
    <r>
      <rPr>
        <sz val="11"/>
        <color rgb="FF006096"/>
        <rFont val="Roboto Condensed"/>
      </rPr>
      <t xml:space="preserve">&lt;PATH&gt;/auditd p+i+n+u+g+s+b+acl+xattrs+sha512 </t>
    </r>
    <r>
      <rPr>
        <sz val="11"/>
        <color rgb="FF006096"/>
        <rFont val="Roboto Condensed"/>
      </rPr>
      <t xml:space="preserve">
</t>
    </r>
    <r>
      <rPr>
        <sz val="11"/>
        <color rgb="FF006096"/>
        <rFont val="Roboto Condensed"/>
      </rPr>
      <t xml:space="preserve">&lt;PATH&gt;/ausearch p+i+n+u+g+s+b+acl+xattrs+sha512 </t>
    </r>
    <r>
      <rPr>
        <sz val="11"/>
        <color rgb="FF006096"/>
        <rFont val="Roboto Condensed"/>
      </rPr>
      <t xml:space="preserve">
</t>
    </r>
    <r>
      <rPr>
        <sz val="11"/>
        <color rgb="FF006096"/>
        <rFont val="Roboto Condensed"/>
      </rPr>
      <t xml:space="preserve">&lt;PATH&gt;/aureport p+i+n+u+g+s+b+acl+xattrs+sha512 </t>
    </r>
    <r>
      <rPr>
        <sz val="11"/>
        <color rgb="FF006096"/>
        <rFont val="Roboto Condensed"/>
      </rPr>
      <t xml:space="preserve">
</t>
    </r>
    <r>
      <rPr>
        <sz val="11"/>
        <color rgb="FF006096"/>
        <rFont val="Roboto Condensed"/>
      </rPr>
      <t xml:space="preserve">&lt;PATH&gt;/autrace p+i+n+u+g+s+b+acl+xattrs+sha512 </t>
    </r>
    <r>
      <rPr>
        <sz val="11"/>
        <color rgb="FF006096"/>
        <rFont val="Roboto Condensed"/>
      </rPr>
      <t xml:space="preserve">
</t>
    </r>
    <r>
      <rPr>
        <sz val="11"/>
        <color rgb="FF006096"/>
        <rFont val="Roboto Condensed"/>
      </rPr>
      <t>&lt;PATH&gt;/augenrules p+i+n+u+g+s+b+acl+xattrs+sha512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 "# Audit Tools" "$(readlink -f /sbin/auditctl) p+i+n+u+g+s+b+acl+xattrs+sha512" \</t>
    </r>
    <r>
      <rPr>
        <sz val="11"/>
        <color rgb="FF006096"/>
        <rFont val="Roboto Condensed"/>
      </rPr>
      <t xml:space="preserve">
</t>
    </r>
    <r>
      <rPr>
        <sz val="11"/>
        <color rgb="FF006096"/>
        <rFont val="Roboto Condensed"/>
      </rPr>
      <t>"$(readlink -f /sbin/auditd) p+i+n+u+g+s+b+acl+xattrs+sha512" \</t>
    </r>
    <r>
      <rPr>
        <sz val="11"/>
        <color rgb="FF006096"/>
        <rFont val="Roboto Condensed"/>
      </rPr>
      <t xml:space="preserve">
</t>
    </r>
    <r>
      <rPr>
        <sz val="11"/>
        <color rgb="FF006096"/>
        <rFont val="Roboto Condensed"/>
      </rPr>
      <t>"$(readlink -f /sbin/ausearch) p+i+n+u+g+s+b+acl+xattrs+sha512" \</t>
    </r>
    <r>
      <rPr>
        <sz val="11"/>
        <color rgb="FF006096"/>
        <rFont val="Roboto Condensed"/>
      </rPr>
      <t xml:space="preserve">
</t>
    </r>
    <r>
      <rPr>
        <sz val="11"/>
        <color rgb="FF006096"/>
        <rFont val="Roboto Condensed"/>
      </rPr>
      <t>"$(readlink -f /sbin/aureport) p+i+n+u+g+s+b+acl+xattrs+sha512" \</t>
    </r>
    <r>
      <rPr>
        <sz val="11"/>
        <color rgb="FF006096"/>
        <rFont val="Roboto Condensed"/>
      </rPr>
      <t xml:space="preserve">
</t>
    </r>
    <r>
      <rPr>
        <sz val="11"/>
        <color rgb="FF006096"/>
        <rFont val="Roboto Condensed"/>
      </rPr>
      <t>"$(readlink -f /sbin/autrace) p+i+n+u+g+s+b+acl+xattrs+sha512" \</t>
    </r>
    <r>
      <rPr>
        <sz val="11"/>
        <color rgb="FF006096"/>
        <rFont val="Roboto Condensed"/>
      </rPr>
      <t xml:space="preserve">
</t>
    </r>
    <r>
      <rPr>
        <sz val="11"/>
        <color rgb="FF006096"/>
        <rFont val="Roboto Condensed"/>
      </rPr>
      <t>"$(readlink -f /sbin/augenrules) p+i+n+u+g+s+b+acl+xattrs+sha512" &gt;&gt; /etc/aide.conf</t>
    </r>
    <r>
      <rPr>
        <sz val="11"/>
        <color rgb="FF006096"/>
        <rFont val="Roboto Condensed"/>
      </rPr>
      <t xml:space="preserve">
</t>
    </r>
    <r>
      <rPr>
        <sz val="11"/>
        <color rgb="FF000000"/>
        <rFont val="Calibri"/>
      </rPr>
      <t xml:space="preserve">
</t>
    </r>
    <r>
      <rPr>
        <b/>
        <sz val="11"/>
        <color rgb="FF000000"/>
        <rFont val="Calibri"/>
      </rPr>
      <t>Note: - IF -</t>
    </r>
    <r>
      <rPr>
        <sz val="11"/>
        <color rgb="FF000000"/>
        <rFont val="Calibri"/>
      </rPr>
      <t xml:space="preserve"> </t>
    </r>
    <r>
      <rPr>
        <b/>
        <sz val="11"/>
        <color rgb="FF000000"/>
        <rFont val="Calibri"/>
      </rPr>
      <t>/etc/aide.conf</t>
    </r>
    <r>
      <rPr>
        <sz val="11"/>
        <color rgb="FF000000"/>
        <rFont val="Calibri"/>
      </rPr>
      <t xml:space="preserve"> includes a </t>
    </r>
    <r>
      <rPr>
        <b/>
        <sz val="11"/>
        <color rgb="FF000000"/>
        <rFont val="Calibri"/>
      </rPr>
      <t>@@x_include</t>
    </r>
    <r>
      <rPr>
        <sz val="11"/>
        <color rgb="FF000000"/>
        <rFont val="Calibri"/>
      </rPr>
      <t xml:space="preserve"> statement: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@@x_include /etc/aide.conf.d ^[a-zA-Z0-9_-]+$</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FILE</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DIRECTORY REGEX</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is identical to </t>
    </r>
    <r>
      <rPr>
        <b/>
        <sz val="11"/>
        <color rgb="FF000000"/>
        <rFont val="Calibri"/>
      </rPr>
      <t>@@include</t>
    </r>
    <r>
      <rPr>
        <sz val="11"/>
        <color rgb="FF000000"/>
        <rFont val="Calibri"/>
      </rPr>
      <t>, except that if a config file is executable it is run and the output is used as config.</t>
    </r>
    <r>
      <rPr>
        <sz val="11"/>
        <color rgb="FF000000"/>
        <rFont val="Calibri"/>
      </rPr>
      <t xml:space="preserve">
</t>
    </r>
    <r>
      <rPr>
        <sz val="11"/>
        <color rgb="FF000000"/>
        <rFont val="Calibri"/>
      </rPr>
      <t>- If the executable file exits with status greater than zero or writes to stderr aide stops with an error.</t>
    </r>
    <r>
      <rPr>
        <sz val="11"/>
        <color rgb="FF000000"/>
        <rFont val="Calibri"/>
      </rPr>
      <t xml:space="preserve">
</t>
    </r>
    <r>
      <rPr>
        <sz val="11"/>
        <color rgb="FF000000"/>
        <rFont val="Calibri"/>
      </rPr>
      <t>- For security reasons DIRECTORY and each executable config file must be owned by the current user and must not be  group or world-writable.</t>
    </r>
  </si>
  <si>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</si>
  <si>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Verify that Advanced Intrusion Detection Environment (AIDE) is properly configured .</t>
    </r>
    <r>
      <rPr>
        <sz val="11"/>
        <color rgb="FF000000"/>
        <rFont val="Calibri"/>
      </rPr>
      <t xml:space="preserve">
</t>
    </r>
    <r>
      <rPr>
        <sz val="11"/>
        <color rgb="FF000000"/>
        <rFont val="Calibri"/>
      </rPr>
      <t>Run the following script to verify:</t>
    </r>
    <r>
      <rPr>
        <sz val="11"/>
        <color rgb="FF000000"/>
        <rFont val="Calibri"/>
      </rPr>
      <t xml:space="preserve">
</t>
    </r>
    <r>
      <rPr>
        <sz val="11"/>
        <color rgb="FF000000"/>
        <rFont val="Calibri"/>
      </rPr>
      <t>- AIDE is configured to use cryptographic mechanisms to protect the integrity of audit tools:</t>
    </r>
    <r>
      <rPr>
        <sz val="11"/>
        <color rgb="FF000000"/>
        <rFont val="Calibri"/>
      </rPr>
      <t xml:space="preserve">
</t>
    </r>
    <r>
      <rPr>
        <sz val="11"/>
        <color rgb="FF000000"/>
        <rFont val="Calibri"/>
      </rPr>
      <t>- The following audit tool files include the options "p, i, n, u, g, s, b, acl, xattrs and sha512"</t>
    </r>
    <r>
      <rPr>
        <sz val="11"/>
        <color rgb="FF000000"/>
        <rFont val="Calibri"/>
      </rPr>
      <t xml:space="preserve">
</t>
    </r>
    <r>
      <rPr>
        <sz val="11"/>
        <color rgb="FF000000"/>
        <rFont val="Calibri"/>
      </rPr>
      <t>- auditctl</t>
    </r>
    <r>
      <rPr>
        <sz val="11"/>
        <color rgb="FF000000"/>
        <rFont val="Calibri"/>
      </rPr>
      <t xml:space="preserve">
</t>
    </r>
    <r>
      <rPr>
        <sz val="11"/>
        <color rgb="FF000000"/>
        <rFont val="Calibri"/>
      </rPr>
      <t>- auditd</t>
    </r>
    <r>
      <rPr>
        <sz val="11"/>
        <color rgb="FF000000"/>
        <rFont val="Calibri"/>
      </rPr>
      <t xml:space="preserve">
</t>
    </r>
    <r>
      <rPr>
        <sz val="11"/>
        <color rgb="FF000000"/>
        <rFont val="Calibri"/>
      </rPr>
      <t>- ausearch</t>
    </r>
    <r>
      <rPr>
        <sz val="11"/>
        <color rgb="FF000000"/>
        <rFont val="Calibri"/>
      </rPr>
      <t xml:space="preserve">
</t>
    </r>
    <r>
      <rPr>
        <sz val="11"/>
        <color rgb="FF000000"/>
        <rFont val="Calibri"/>
      </rPr>
      <t>- aureport</t>
    </r>
    <r>
      <rPr>
        <sz val="11"/>
        <color rgb="FF000000"/>
        <rFont val="Calibri"/>
      </rPr>
      <t xml:space="preserve">
</t>
    </r>
    <r>
      <rPr>
        <sz val="11"/>
        <color rgb="FF000000"/>
        <rFont val="Calibri"/>
      </rPr>
      <t>- autrace</t>
    </r>
    <r>
      <rPr>
        <sz val="11"/>
        <color rgb="FF000000"/>
        <rFont val="Calibri"/>
      </rPr>
      <t xml:space="preserve">
</t>
    </r>
    <r>
      <rPr>
        <sz val="11"/>
        <color rgb="FF000000"/>
        <rFont val="Calibri"/>
      </rPr>
      <t>- augenrules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a_output=();a_output2=();a_output3=();a_parlist=()</t>
    </r>
    <r>
      <rPr>
        <sz val="11"/>
        <color rgb="FF006096"/>
        <rFont val="Roboto Condensed"/>
      </rPr>
      <t xml:space="preserve">
</t>
    </r>
    <r>
      <rPr>
        <sz val="11"/>
        <color rgb="FF006096"/>
        <rFont val="Roboto Condensed"/>
      </rPr>
      <t xml:space="preserve">   l_systemd_analyze="$(whereis systemd-analyze | awk '{print $2}')"</t>
    </r>
    <r>
      <rPr>
        <sz val="11"/>
        <color rgb="FF006096"/>
        <rFont val="Roboto Condensed"/>
      </rPr>
      <t xml:space="preserve">
</t>
    </r>
    <r>
      <rPr>
        <sz val="11"/>
        <color rgb="FF006096"/>
        <rFont val="Roboto Condensed"/>
      </rPr>
      <t xml:space="preserve">   a_audit_files=("auditctl" "auditd" "ausearch" "aureport" "autrace" "augenrules")</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l_tool_file in "${a_parlist[@]}"; do</t>
    </r>
    <r>
      <rPr>
        <sz val="11"/>
        <color rgb="FF006096"/>
        <rFont val="Roboto Condensed"/>
      </rPr>
      <t xml:space="preserve">
</t>
    </r>
    <r>
      <rPr>
        <sz val="11"/>
        <color rgb="FF006096"/>
        <rFont val="Roboto Condensed"/>
      </rPr>
      <t xml:space="preserve">         if grep -Pq -- '\b'"$l_tool_file"'\b' &lt;&lt;&lt; "${!A_out[*]}"; then</t>
    </r>
    <r>
      <rPr>
        <sz val="11"/>
        <color rgb="FF006096"/>
        <rFont val="Roboto Condensed"/>
      </rPr>
      <t xml:space="preserve">
</t>
    </r>
    <r>
      <rPr>
        <sz val="11"/>
        <color rgb="FF006096"/>
        <rFont val="Roboto Condensed"/>
      </rPr>
      <t xml:space="preserve">            for l_string in "${!A_out[@]}"; do</t>
    </r>
    <r>
      <rPr>
        <sz val="11"/>
        <color rgb="FF006096"/>
        <rFont val="Roboto Condensed"/>
      </rPr>
      <t xml:space="preserve">
</t>
    </r>
    <r>
      <rPr>
        <sz val="11"/>
        <color rgb="FF006096"/>
        <rFont val="Roboto Condensed"/>
      </rPr>
      <t xml:space="preserve">               l_check="$(grep -Po -- '^\h*(\/usr)?\/sbin\/'"$l_tool_file"'\b' &lt;&lt;&lt; "$l_string")"</t>
    </r>
    <r>
      <rPr>
        <sz val="11"/>
        <color rgb="FF006096"/>
        <rFont val="Roboto Condensed"/>
      </rPr>
      <t xml:space="preserve">
</t>
    </r>
    <r>
      <rPr>
        <sz val="11"/>
        <color rgb="FF006096"/>
        <rFont val="Roboto Condensed"/>
      </rPr>
      <t xml:space="preserve">               if [ -n "$l_check" ]; then</t>
    </r>
    <r>
      <rPr>
        <sz val="11"/>
        <color rgb="FF006096"/>
        <rFont val="Roboto Condensed"/>
      </rPr>
      <t xml:space="preserve">
</t>
    </r>
    <r>
      <rPr>
        <sz val="11"/>
        <color rgb="FF006096"/>
        <rFont val="Roboto Condensed"/>
      </rPr>
      <t xml:space="preserve">                  l_fname="$(printf '%s' "${A_out[$l_string]}")"</t>
    </r>
    <r>
      <rPr>
        <sz val="11"/>
        <color rgb="FF006096"/>
        <rFont val="Roboto Condensed"/>
      </rPr>
      <t xml:space="preserve">
</t>
    </r>
    <r>
      <rPr>
        <sz val="11"/>
        <color rgb="FF006096"/>
        <rFont val="Roboto Condensed"/>
      </rPr>
      <t xml:space="preserve">                  [ "$l_check" != "$(readlink -f "$l_check")" ] &amp;&amp; \</t>
    </r>
    <r>
      <rPr>
        <sz val="11"/>
        <color rgb="FF006096"/>
        <rFont val="Roboto Condensed"/>
      </rPr>
      <t xml:space="preserve">
</t>
    </r>
    <r>
      <rPr>
        <sz val="11"/>
        <color rgb="FF006096"/>
        <rFont val="Roboto Condensed"/>
      </rPr>
      <t xml:space="preserve">                  a_output3+=("  - \"$l_check\" should be updated to: \"$(readlink -f "$l_check")\"" "    in: \"$l_fname\"")</t>
    </r>
    <r>
      <rPr>
        <sz val="11"/>
        <color rgb="FF006096"/>
        <rFont val="Roboto Condensed"/>
      </rPr>
      <t xml:space="preserve">
</t>
    </r>
    <r>
      <rPr>
        <sz val="11"/>
        <color rgb="FF006096"/>
        <rFont val="Roboto Condensed"/>
      </rPr>
      <t xml:space="preserve">                  a_missing=()</t>
    </r>
    <r>
      <rPr>
        <sz val="11"/>
        <color rgb="FF006096"/>
        <rFont val="Roboto Condensed"/>
      </rPr>
      <t xml:space="preserve">
</t>
    </r>
    <r>
      <rPr>
        <sz val="11"/>
        <color rgb="FF006096"/>
        <rFont val="Roboto Condensed"/>
      </rPr>
      <t xml:space="preserve">                  for l_var in "${a_items[@]}"; do</t>
    </r>
    <r>
      <rPr>
        <sz val="11"/>
        <color rgb="FF006096"/>
        <rFont val="Roboto Condensed"/>
      </rPr>
      <t xml:space="preserve">
</t>
    </r>
    <r>
      <rPr>
        <sz val="11"/>
        <color rgb="FF006096"/>
        <rFont val="Roboto Condensed"/>
      </rPr>
      <t xml:space="preserve">                     if ! grep -Pq -- "\b$l_var\b" &lt;&lt;&lt; "$l_string"; then</t>
    </r>
    <r>
      <rPr>
        <sz val="11"/>
        <color rgb="FF006096"/>
        <rFont val="Roboto Condensed"/>
      </rPr>
      <t xml:space="preserve">
</t>
    </r>
    <r>
      <rPr>
        <sz val="11"/>
        <color rgb="FF006096"/>
        <rFont val="Roboto Condensed"/>
      </rPr>
      <t xml:space="preserve">                        a_missing+=("\"$l_var\"")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"${#a_missing[@]}" -gt 0 ]; then</t>
    </r>
    <r>
      <rPr>
        <sz val="11"/>
        <color rgb="FF006096"/>
        <rFont val="Roboto Condensed"/>
      </rPr>
      <t xml:space="preserve">
</t>
    </r>
    <r>
      <rPr>
        <sz val="11"/>
        <color rgb="FF006096"/>
        <rFont val="Roboto Condensed"/>
      </rPr>
      <t xml:space="preserve">                     a_output2+=(" - Option(s): ( ${a_missing[*]} ) are missing from: \"$l_tool_file\" in: \"$l_fname\"")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\"$l_tool_file\" exists as:" "   \"$l_string\"" "   in the configuration file: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Audit tool file \"$l_tool_file\" doesn't exist in an AIDE configuration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f_aide_conf()</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l_config_file="$(whereis aide.conf | awk '{print $2}')"</t>
    </r>
    <r>
      <rPr>
        <sz val="11"/>
        <color rgb="FF006096"/>
        <rFont val="Roboto Condensed"/>
      </rPr>
      <t xml:space="preserve">
</t>
    </r>
    <r>
      <rPr>
        <sz val="11"/>
        <color rgb="FF006096"/>
        <rFont val="Roboto Condensed"/>
      </rPr>
      <t xml:space="preserve">      if [ -f "$l_config_file" ]; then</t>
    </r>
    <r>
      <rPr>
        <sz val="11"/>
        <color rgb="FF006096"/>
        <rFont val="Roboto Condensed"/>
      </rPr>
      <t xml:space="preserve">
</t>
    </r>
    <r>
      <rPr>
        <sz val="11"/>
        <color rgb="FF006096"/>
        <rFont val="Roboto Condensed"/>
      </rPr>
      <t xml:space="preserve">         a_items=("p" "i" "n" "u" "g" "s" "b" "acl" "xattrs" "sha512")</t>
    </r>
    <r>
      <rPr>
        <sz val="11"/>
        <color rgb="FF006096"/>
        <rFont val="Roboto Condensed"/>
      </rPr>
      <t xml:space="preserve">
</t>
    </r>
    <r>
      <rPr>
        <sz val="11"/>
        <color rgb="FF006096"/>
        <rFont val="Roboto Condensed"/>
      </rPr>
      <t xml:space="preserve">         declare -A A_out</t>
    </r>
    <r>
      <rPr>
        <sz val="11"/>
        <color rgb="FF006096"/>
        <rFont val="Roboto Condensed"/>
      </rPr>
      <t xml:space="preserve">
</t>
    </r>
    <r>
      <rPr>
        <sz val="11"/>
        <color rgb="FF006096"/>
        <rFont val="Roboto Condensed"/>
      </rPr>
      <t xml:space="preserve">         while IFS= read -r l_out; do</t>
    </r>
    <r>
      <rPr>
        <sz val="11"/>
        <color rgb="FF006096"/>
        <rFont val="Roboto Condensed"/>
      </rPr>
      <t xml:space="preserve">
</t>
    </r>
    <r>
      <rPr>
        <sz val="11"/>
        <color rgb="FF006096"/>
        <rFont val="Roboto Condensed"/>
      </rPr>
      <t xml:space="preserve">            if grep -Pq -- '^\h*\#\h*\/[^#\n\r]+\.conf\b' &lt;&lt;&lt; "$l_out";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for i in "${a_parlist[@]}"; do</t>
    </r>
    <r>
      <rPr>
        <sz val="11"/>
        <color rgb="FF006096"/>
        <rFont val="Roboto Condensed"/>
      </rPr>
      <t xml:space="preserve">
</t>
    </r>
    <r>
      <rPr>
        <sz val="11"/>
        <color rgb="FF006096"/>
        <rFont val="Roboto Condensed"/>
      </rPr>
      <t xml:space="preserve">                  grep -Pq -- '^\h*(\/usr)?\/sbin\/'"$i"'\b' &lt;&lt;&lt; "$l_out" &amp;&amp; A_out+=(["$l_out"]="$l_file")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&lt;("$l_systemd_analyze" cat-config "$l_config_file" | grep -Pio '^\h*([^#\n\r]+|#\h*\/[^#\n\r\h]+\.conf\b)')</t>
    </r>
    <r>
      <rPr>
        <sz val="11"/>
        <color rgb="FF006096"/>
        <rFont val="Roboto Condensed"/>
      </rPr>
      <t xml:space="preserve">
</t>
    </r>
    <r>
      <rPr>
        <sz val="11"/>
        <color rgb="FF006096"/>
        <rFont val="Roboto Condensed"/>
      </rPr>
      <t xml:space="preserve">         if [ "${#A_out[@]}" -gt 0 ]; then</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No audit tool files are configured in an AIDE configuration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AIDE configuration file not found." "   Please verify AIDE is installed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l_audit_file in "${a_audit_files[@]}"; do</t>
    </r>
    <r>
      <rPr>
        <sz val="11"/>
        <color rgb="FF006096"/>
        <rFont val="Roboto Condensed"/>
      </rPr>
      <t xml:space="preserve">
</t>
    </r>
    <r>
      <rPr>
        <sz val="11"/>
        <color rgb="FF006096"/>
        <rFont val="Roboto Condensed"/>
      </rPr>
      <t xml:space="preserve">      if [ -f "$(readlink -f "/sbin/$l_audit_file")" ]; then</t>
    </r>
    <r>
      <rPr>
        <sz val="11"/>
        <color rgb="FF006096"/>
        <rFont val="Roboto Condensed"/>
      </rPr>
      <t xml:space="preserve">
</t>
    </r>
    <r>
      <rPr>
        <sz val="11"/>
        <color rgb="FF006096"/>
        <rFont val="Roboto Condensed"/>
      </rPr>
      <t xml:space="preserve">         a_parlist+=("$l_audit_file")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\"$(readlink -f "/sbin/$l_audit_file")\"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"${#a_parlist[@]}" -gt 0 ] &amp;&amp; f_aide_conf</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 "${#a_output3[@]}" -gt 0 ] &amp;&amp; printf '%s\n' "" "  ** WARNING **" "${a_output3[@]}"</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"${#a_output3[@]}" -gt 0 ] &amp;&amp; printf '%s\n' "" "  ** WARNING **" "${a_output3[@]}"</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script is written to read the "winning" configuration setting, to include any configuration settings in files included as part of the </t>
    </r>
    <r>
      <rPr>
        <b/>
        <sz val="11"/>
        <color rgb="FF000000"/>
        <rFont val="Calibri"/>
      </rPr>
      <t>@@x_include</t>
    </r>
    <r>
      <rPr>
        <sz val="11"/>
        <color rgb="FF000000"/>
        <rFont val="Calibri"/>
      </rPr>
      <t xml:space="preserve"> setting.</t>
    </r>
  </si>
  <si>
    <t>Configure systemd-journald service</t>
  </si>
  <si>
    <t>6.2.1.1</t>
  </si>
  <si>
    <r>
      <rPr>
        <sz val="11"/>
        <rFont val="Calibri"/>
      </rPr>
      <t>Ensure journald service is enabled and active</t>
    </r>
  </si>
  <si>
    <r>
      <rPr>
        <sz val="11"/>
        <color rgb="FF000000"/>
        <rFont val="Calibri"/>
      </rPr>
      <t xml:space="preserve">Run the following commands to unmask and start </t>
    </r>
    <r>
      <rPr>
        <b/>
        <sz val="11"/>
        <color rgb="FF000000"/>
        <rFont val="Calibri"/>
      </rPr>
      <t>systemd-journald.service</t>
    </r>
    <r>
      <rPr>
        <sz val="11"/>
        <color rgb="FF000000"/>
        <rFont val="Calibri"/>
      </rPr>
      <t xml:space="preserve">
</t>
    </r>
    <r>
      <rPr>
        <sz val="11"/>
        <color rgb="FF006096"/>
        <rFont val="Roboto Condensed"/>
      </rPr>
      <t># systemctl unmask systemd-journald.service</t>
    </r>
    <r>
      <rPr>
        <sz val="11"/>
        <color rgb="FF006096"/>
        <rFont val="Roboto Condensed"/>
      </rPr>
      <t xml:space="preserve">
</t>
    </r>
    <r>
      <rPr>
        <sz val="11"/>
        <color rgb="FF006096"/>
        <rFont val="Roboto Condensed"/>
      </rPr>
      <t># systemctl start systemd-journald.service</t>
    </r>
    <r>
      <rPr>
        <sz val="11"/>
        <color rgb="FF006096"/>
        <rFont val="Roboto Condensed"/>
      </rPr>
      <t xml:space="preserve">
</t>
    </r>
  </si>
  <si>
    <r>
      <rPr>
        <sz val="11"/>
        <color rgb="FF000000"/>
        <rFont val="Calibri"/>
      </rPr>
      <t xml:space="preserve">Ensure that the </t>
    </r>
    <r>
      <rPr>
        <b/>
        <sz val="11"/>
        <color rgb="FF000000"/>
        <rFont val="Calibri"/>
      </rPr>
      <t>systemd-journald</t>
    </r>
    <r>
      <rPr>
        <sz val="11"/>
        <color rgb="FF000000"/>
        <rFont val="Calibri"/>
      </rPr>
      <t xml:space="preserve"> service is enabled to allow capturing of logging events.</t>
    </r>
  </si>
  <si>
    <r>
      <rPr>
        <sz val="11"/>
        <color rgb="FF000000"/>
        <rFont val="Calibri"/>
      </rPr>
      <t xml:space="preserve">Run the following command to verify </t>
    </r>
    <r>
      <rPr>
        <b/>
        <sz val="11"/>
        <color rgb="FF000000"/>
        <rFont val="Calibri"/>
      </rPr>
      <t>systemd-journald</t>
    </r>
    <r>
      <rPr>
        <sz val="11"/>
        <color rgb="FF000000"/>
        <rFont val="Calibri"/>
      </rPr>
      <t xml:space="preserve"> is enabled:</t>
    </r>
    <r>
      <rPr>
        <sz val="11"/>
        <color rgb="FF000000"/>
        <rFont val="Calibri"/>
      </rPr>
      <t xml:space="preserve">
</t>
    </r>
    <r>
      <rPr>
        <sz val="11"/>
        <color rgb="FF006096"/>
        <rFont val="Roboto Condensed"/>
      </rPr>
      <t># systemctl is-enabled systemd-journald.service</t>
    </r>
    <r>
      <rPr>
        <sz val="11"/>
        <color rgb="FF006096"/>
        <rFont val="Roboto Condensed"/>
      </rPr>
      <t xml:space="preserve">
</t>
    </r>
    <r>
      <rPr>
        <sz val="11"/>
        <color rgb="FF006096"/>
        <rFont val="Roboto Condensed"/>
      </rPr>
      <t>static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By default the </t>
    </r>
    <r>
      <rPr>
        <b/>
        <sz val="11"/>
        <color rgb="FF000000"/>
        <rFont val="Calibri"/>
      </rPr>
      <t>systemd-journald</t>
    </r>
    <r>
      <rPr>
        <sz val="11"/>
        <color rgb="FF000000"/>
        <rFont val="Calibri"/>
      </rPr>
      <t xml:space="preserve"> service does not have an </t>
    </r>
    <r>
      <rPr>
        <b/>
        <sz val="11"/>
        <color rgb="FF000000"/>
        <rFont val="Calibri"/>
      </rPr>
      <t>[Install]</t>
    </r>
    <r>
      <rPr>
        <sz val="11"/>
        <color rgb="FF000000"/>
        <rFont val="Calibri"/>
      </rPr>
      <t xml:space="preserve"> section and thus cannot be enabled / disabled. It is meant to be referenced as </t>
    </r>
    <r>
      <rPr>
        <b/>
        <sz val="11"/>
        <color rgb="FF000000"/>
        <rFont val="Calibri"/>
      </rPr>
      <t>Requires</t>
    </r>
    <r>
      <rPr>
        <sz val="11"/>
        <color rgb="FF000000"/>
        <rFont val="Calibri"/>
      </rPr>
      <t xml:space="preserve"> or </t>
    </r>
    <r>
      <rPr>
        <b/>
        <sz val="11"/>
        <color rgb="FF000000"/>
        <rFont val="Calibri"/>
      </rPr>
      <t>Wants</t>
    </r>
    <r>
      <rPr>
        <sz val="11"/>
        <color rgb="FF000000"/>
        <rFont val="Calibri"/>
      </rPr>
      <t xml:space="preserve"> by other unit files. As such, if the status of </t>
    </r>
    <r>
      <rPr>
        <b/>
        <sz val="11"/>
        <color rgb="FF000000"/>
        <rFont val="Calibri"/>
      </rPr>
      <t>systemd-journald</t>
    </r>
    <r>
      <rPr>
        <sz val="11"/>
        <color rgb="FF000000"/>
        <rFont val="Calibri"/>
      </rPr>
      <t xml:space="preserve"> is not </t>
    </r>
    <r>
      <rPr>
        <b/>
        <sz val="11"/>
        <color rgb="FF000000"/>
        <rFont val="Calibri"/>
      </rPr>
      <t>static</t>
    </r>
    <r>
      <rPr>
        <sz val="11"/>
        <color rgb="FF000000"/>
        <rFont val="Calibri"/>
      </rPr>
      <t>, investigate why</t>
    </r>
    <r>
      <rPr>
        <sz val="11"/>
        <color rgb="FF000000"/>
        <rFont val="Calibri"/>
      </rPr>
      <t xml:space="preserve">
</t>
    </r>
    <r>
      <rPr>
        <sz val="11"/>
        <color rgb="FF000000"/>
        <rFont val="Calibri"/>
      </rPr>
      <t xml:space="preserve">Run the following command to verify </t>
    </r>
    <r>
      <rPr>
        <b/>
        <sz val="11"/>
        <color rgb="FF000000"/>
        <rFont val="Calibri"/>
      </rPr>
      <t>systemd-journald</t>
    </r>
    <r>
      <rPr>
        <sz val="11"/>
        <color rgb="FF000000"/>
        <rFont val="Calibri"/>
      </rPr>
      <t xml:space="preserve"> is active:</t>
    </r>
    <r>
      <rPr>
        <sz val="11"/>
        <color rgb="FF000000"/>
        <rFont val="Calibri"/>
      </rPr>
      <t xml:space="preserve">
</t>
    </r>
    <r>
      <rPr>
        <sz val="11"/>
        <color rgb="FF006096"/>
        <rFont val="Roboto Condensed"/>
      </rPr>
      <t># systemctl is-active systemd-journald.service</t>
    </r>
    <r>
      <rPr>
        <sz val="11"/>
        <color rgb="FF006096"/>
        <rFont val="Roboto Condensed"/>
      </rPr>
      <t xml:space="preserve">
</t>
    </r>
    <r>
      <rPr>
        <sz val="11"/>
        <color rgb="FF006096"/>
        <rFont val="Roboto Condensed"/>
      </rPr>
      <t>active</t>
    </r>
    <r>
      <rPr>
        <sz val="11"/>
        <color rgb="FF006096"/>
        <rFont val="Roboto Condensed"/>
      </rPr>
      <t xml:space="preserve">
</t>
    </r>
  </si>
  <si>
    <t>6.2.1.2</t>
  </si>
  <si>
    <r>
      <rPr>
        <sz val="11"/>
        <rFont val="Calibri"/>
      </rPr>
      <t>Ensure journald log file access is configured</t>
    </r>
  </si>
  <si>
    <r>
      <rPr>
        <sz val="11"/>
        <color rgb="FF000000"/>
        <rFont val="Calibri"/>
      </rPr>
      <t xml:space="preserve">If the default configuration is not appropriate for the site specific requirements, copy </t>
    </r>
    <r>
      <rPr>
        <b/>
        <sz val="11"/>
        <color rgb="FF000000"/>
        <rFont val="Calibri"/>
      </rPr>
      <t>/usr/lib/tmpfiles.d/systemd.conf</t>
    </r>
    <r>
      <rPr>
        <sz val="11"/>
        <color rgb="FF000000"/>
        <rFont val="Calibri"/>
      </rPr>
      <t xml:space="preserve"> to </t>
    </r>
    <r>
      <rPr>
        <b/>
        <sz val="11"/>
        <color rgb="FF000000"/>
        <rFont val="Calibri"/>
      </rPr>
      <t>/etc/tmpfiles.d/systemd.conf</t>
    </r>
    <r>
      <rPr>
        <sz val="11"/>
        <color rgb="FF000000"/>
        <rFont val="Calibri"/>
      </rPr>
      <t xml:space="preserve"> and modify as required. Requirements is either </t>
    </r>
    <r>
      <rPr>
        <b/>
        <sz val="11"/>
        <color rgb="FF000000"/>
        <rFont val="Calibri"/>
      </rPr>
      <t>0640</t>
    </r>
    <r>
      <rPr>
        <sz val="11"/>
        <color rgb="FF000000"/>
        <rFont val="Calibri"/>
      </rPr>
      <t xml:space="preserve"> or site policy if that is less restrictive.</t>
    </r>
  </si>
  <si>
    <r>
      <rPr>
        <sz val="11"/>
        <color rgb="FF000000"/>
        <rFont val="Calibri"/>
      </rPr>
      <t>Journald will create logfiles that do not already exist on the system. This setting controls what permissions will be applied to these newly created files.</t>
    </r>
  </si>
  <si>
    <r>
      <rPr>
        <sz val="11"/>
        <color rgb="FF000000"/>
        <rFont val="Calibri"/>
      </rPr>
      <t xml:space="preserve">First determine if there is an override file </t>
    </r>
    <r>
      <rPr>
        <b/>
        <sz val="11"/>
        <color rgb="FF000000"/>
        <rFont val="Calibri"/>
      </rPr>
      <t>/etc/tmpfiles.d/systemd.conf</t>
    </r>
    <r>
      <rPr>
        <sz val="11"/>
        <color rgb="FF000000"/>
        <rFont val="Calibri"/>
      </rPr>
      <t xml:space="preserve">. If so, this file will override all default settings as defined in </t>
    </r>
    <r>
      <rPr>
        <b/>
        <sz val="11"/>
        <color rgb="FF000000"/>
        <rFont val="Calibri"/>
      </rPr>
      <t>/usr/lib/tmpfiles.d/systemd.conf</t>
    </r>
    <r>
      <rPr>
        <sz val="11"/>
        <color rgb="FF000000"/>
        <rFont val="Calibri"/>
      </rPr>
      <t xml:space="preserve"> and should be inspected.</t>
    </r>
    <r>
      <rPr>
        <sz val="11"/>
        <color rgb="FF000000"/>
        <rFont val="Calibri"/>
      </rPr>
      <t xml:space="preserve">
</t>
    </r>
    <r>
      <rPr>
        <sz val="11"/>
        <color rgb="FF000000"/>
        <rFont val="Calibri"/>
      </rPr>
      <t xml:space="preserve">If no override file exists, inspect the default </t>
    </r>
    <r>
      <rPr>
        <b/>
        <sz val="11"/>
        <color rgb="FF000000"/>
        <rFont val="Calibri"/>
      </rPr>
      <t>/usr/lib/tmpfiles.d/systemd.conf</t>
    </r>
    <r>
      <rPr>
        <sz val="11"/>
        <color rgb="FF000000"/>
        <rFont val="Calibri"/>
      </rPr>
      <t xml:space="preserve"> against the site specific requirements.</t>
    </r>
    <r>
      <rPr>
        <sz val="11"/>
        <color rgb="FF000000"/>
        <rFont val="Calibri"/>
      </rPr>
      <t xml:space="preserve">
</t>
    </r>
    <r>
      <rPr>
        <sz val="11"/>
        <color rgb="FF000000"/>
        <rFont val="Calibri"/>
      </rPr>
      <t xml:space="preserve">Ensure that file permissions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Run the following script to verify if an override file exists or not and if the files permissions are mode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file_path=""</t>
    </r>
    <r>
      <rPr>
        <sz val="11"/>
        <color rgb="FF006096"/>
        <rFont val="Roboto Condensed"/>
      </rPr>
      <t xml:space="preserve">
</t>
    </r>
    <r>
      <rPr>
        <sz val="11"/>
        <color rgb="FF006096"/>
        <rFont val="Roboto Condensed"/>
      </rPr>
      <t xml:space="preserve">    # Check for the existence of an override file</t>
    </r>
    <r>
      <rPr>
        <sz val="11"/>
        <color rgb="FF006096"/>
        <rFont val="Roboto Condensed"/>
      </rPr>
      <t xml:space="preserve">
</t>
    </r>
    <r>
      <rPr>
        <sz val="11"/>
        <color rgb="FF006096"/>
        <rFont val="Roboto Condensed"/>
      </rPr>
      <t xml:space="preserve">    if [ -f /etc/tmpfiles.d/systemd.conf ]; then</t>
    </r>
    <r>
      <rPr>
        <sz val="11"/>
        <color rgb="FF006096"/>
        <rFont val="Roboto Condensed"/>
      </rPr>
      <t xml:space="preserve">
</t>
    </r>
    <r>
      <rPr>
        <sz val="11"/>
        <color rgb="FF006096"/>
        <rFont val="Roboto Condensed"/>
      </rPr>
      <t xml:space="preserve">        file_path="/etc/tmpfiles.d/systemd.conf"</t>
    </r>
    <r>
      <rPr>
        <sz val="11"/>
        <color rgb="FF006096"/>
        <rFont val="Roboto Condensed"/>
      </rPr>
      <t xml:space="preserve">
</t>
    </r>
    <r>
      <rPr>
        <sz val="11"/>
        <color rgb="FF006096"/>
        <rFont val="Roboto Condensed"/>
      </rPr>
      <t xml:space="preserve">    elif [ -f /usr/lib/tmpfiles.d/systemd.conf ]; then</t>
    </r>
    <r>
      <rPr>
        <sz val="11"/>
        <color rgb="FF006096"/>
        <rFont val="Roboto Condensed"/>
      </rPr>
      <t xml:space="preserve">
</t>
    </r>
    <r>
      <rPr>
        <sz val="11"/>
        <color rgb="FF006096"/>
        <rFont val="Roboto Condensed"/>
      </rPr>
      <t xml:space="preserve">        file_path="/usr/lib/tmpfiles.d/systemd.conf"</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if [ -n "$file_path" ]; then # Ensure a file path is found</t>
    </r>
    <r>
      <rPr>
        <sz val="11"/>
        <color rgb="FF006096"/>
        <rFont val="Roboto Condensed"/>
      </rPr>
      <t xml:space="preserve">
</t>
    </r>
    <r>
      <rPr>
        <sz val="11"/>
        <color rgb="FF006096"/>
        <rFont val="Roboto Condensed"/>
      </rPr>
      <t xml:space="preserve">        higher_permissions_found=false  # Initialize a flag to check if higher permissions are found</t>
    </r>
    <r>
      <rPr>
        <sz val="11"/>
        <color rgb="FF006096"/>
        <rFont val="Roboto Condensed"/>
      </rPr>
      <t xml:space="preserve">
</t>
    </r>
    <r>
      <rPr>
        <sz val="11"/>
        <color rgb="FF006096"/>
        <rFont val="Roboto Condensed"/>
      </rPr>
      <t xml:space="preserve">        # Read the file line by line and check for permissions higher than 0640</t>
    </r>
    <r>
      <rPr>
        <sz val="11"/>
        <color rgb="FF006096"/>
        <rFont val="Roboto Condensed"/>
      </rPr>
      <t xml:space="preserve">
</t>
    </r>
    <r>
      <rPr>
        <sz val="11"/>
        <color rgb="FF006096"/>
        <rFont val="Roboto Condensed"/>
      </rPr>
      <t xml:space="preserve">        while IFS= read -r line; do</t>
    </r>
    <r>
      <rPr>
        <sz val="11"/>
        <color rgb="FF006096"/>
        <rFont val="Roboto Condensed"/>
      </rPr>
      <t xml:space="preserve">
</t>
    </r>
    <r>
      <rPr>
        <sz val="11"/>
        <color rgb="FF006096"/>
        <rFont val="Roboto Condensed"/>
      </rPr>
      <t xml:space="preserve">            if echo "$line" | grep -Piq '^\s*[a-z]+\s+[^\s]+\s+0*([6-7][4-7][1-7]|7[0-7][0-7])\s+'; then</t>
    </r>
    <r>
      <rPr>
        <sz val="11"/>
        <color rgb="FF006096"/>
        <rFont val="Roboto Condensed"/>
      </rPr>
      <t xml:space="preserve">
</t>
    </r>
    <r>
      <rPr>
        <sz val="11"/>
        <color rgb="FF006096"/>
        <rFont val="Roboto Condensed"/>
      </rPr>
      <t xml:space="preserve">                higher_permissions_found=true</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"$file_path"</t>
    </r>
    <r>
      <rPr>
        <sz val="11"/>
        <color rgb="FF006096"/>
        <rFont val="Roboto Condensed"/>
      </rPr>
      <t xml:space="preserve">
</t>
    </r>
    <r>
      <rPr>
        <sz val="11"/>
        <color rgb="FF006096"/>
        <rFont val="Roboto Condensed"/>
      </rPr>
      <t xml:space="preserve">        if $higher_permissions_found; then</t>
    </r>
    <r>
      <rPr>
        <sz val="11"/>
        <color rgb="FF006096"/>
        <rFont val="Roboto Condensed"/>
      </rPr>
      <t xml:space="preserve">
</t>
    </r>
    <r>
      <rPr>
        <sz val="11"/>
        <color rgb="FF006096"/>
        <rFont val="Roboto Condensed"/>
      </rPr>
      <t xml:space="preserve">            echo -e "\n - permissions other than 0640 found in $file_path"</t>
    </r>
    <r>
      <rPr>
        <sz val="11"/>
        <color rgb="FF006096"/>
        <rFont val="Roboto Condensed"/>
      </rPr>
      <t xml:space="preserve">
</t>
    </r>
    <r>
      <rPr>
        <sz val="11"/>
        <color rgb="FF006096"/>
        <rFont val="Roboto Condensed"/>
      </rPr>
      <t xml:space="preserve">			l_output="$l_output\n - Inspect $file_path"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"All permissions inside $file_path are 0640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 ]; then # Provide output from checks</t>
    </r>
    <r>
      <rPr>
        <sz val="11"/>
        <color rgb="FF006096"/>
        <rFont val="Roboto Condensed"/>
      </rPr>
      <t xml:space="preserve">
</t>
    </r>
    <r>
      <rPr>
        <sz val="11"/>
        <color rgb="FF006096"/>
        <rFont val="Roboto Condensed"/>
      </rPr>
      <t xml:space="preserve">      echo -e "\n- Audit Result:\n  ** PASS **\n$file_path exists and has correct permissions set\n"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REVIEW **\n$l_output\n - Review permissions to ensure they are set IAW site policy"</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t>
    </r>
    <r>
      <rPr>
        <sz val="11"/>
        <color rgb="FF006096"/>
        <rFont val="Roboto Condensed"/>
      </rPr>
      <t xml:space="preserve">
</t>
    </r>
  </si>
  <si>
    <t>6.2.1.3</t>
  </si>
  <si>
    <r>
      <rPr>
        <sz val="11"/>
        <rFont val="Calibri"/>
      </rPr>
      <t>Ensure journald log file rotation is configured</t>
    </r>
  </si>
  <si>
    <r>
      <rPr>
        <sz val="11"/>
        <color rgb="FF000000"/>
        <rFont val="Calibri"/>
      </rPr>
      <t xml:space="preserve">Edit </t>
    </r>
    <r>
      <rPr>
        <b/>
        <sz val="11"/>
        <color rgb="FF000000"/>
        <rFont val="Calibri"/>
      </rPr>
      <t>/etc/systemd/journald.conf</t>
    </r>
    <r>
      <rPr>
        <sz val="11"/>
        <color rgb="FF000000"/>
        <rFont val="Calibri"/>
      </rPr>
      <t xml:space="preserve"> or a file ending in </t>
    </r>
    <r>
      <rPr>
        <b/>
        <sz val="11"/>
        <color rgb="FF000000"/>
        <rFont val="Calibri"/>
      </rPr>
      <t>.conf</t>
    </r>
    <r>
      <rPr>
        <sz val="11"/>
        <color rgb="FF000000"/>
        <rFont val="Calibri"/>
      </rPr>
      <t xml:space="preserve"> the </t>
    </r>
    <r>
      <rPr>
        <b/>
        <sz val="11"/>
        <color rgb="FF000000"/>
        <rFont val="Calibri"/>
      </rPr>
      <t>/etc/systemd/journald.conf.d/</t>
    </r>
    <r>
      <rPr>
        <sz val="11"/>
        <color rgb="FF000000"/>
        <rFont val="Calibri"/>
      </rPr>
      <t xml:space="preserve"> directory. Set the following parameters in the </t>
    </r>
    <r>
      <rPr>
        <b/>
        <sz val="11"/>
        <color rgb="FF000000"/>
        <rFont val="Calibri"/>
      </rPr>
      <t>[Journal]</t>
    </r>
    <r>
      <rPr>
        <sz val="11"/>
        <color rgb="FF000000"/>
        <rFont val="Calibri"/>
      </rPr>
      <t xml:space="preserve"> section to ensure logs are rotated according to site policy. The settings should be carefully understood as there are specific edge cases and prioritization of parameters.</t>
    </r>
    <r>
      <rPr>
        <sz val="11"/>
        <color rgb="FF000000"/>
        <rFont val="Calibri"/>
      </rPr>
      <t xml:space="preserve">
</t>
    </r>
    <r>
      <rPr>
        <i/>
        <sz val="11"/>
        <color rgb="FF000000"/>
        <rFont val="Calibri"/>
      </rPr>
      <t>Example Configuration</t>
    </r>
    <r>
      <rPr>
        <sz val="11"/>
        <color rgb="FF000000"/>
        <rFont val="Calibri"/>
      </rPr>
      <t xml:space="preserve">
</t>
    </r>
    <r>
      <rPr>
        <sz val="11"/>
        <color rgb="FF006096"/>
        <rFont val="Roboto Condensed"/>
      </rPr>
      <t>[Journal]</t>
    </r>
    <r>
      <rPr>
        <sz val="11"/>
        <color rgb="FF006096"/>
        <rFont val="Roboto Condensed"/>
      </rPr>
      <t xml:space="preserve">
</t>
    </r>
    <r>
      <rPr>
        <sz val="11"/>
        <color rgb="FF006096"/>
        <rFont val="Roboto Condensed"/>
      </rPr>
      <t>SystemMaxUse=1G</t>
    </r>
    <r>
      <rPr>
        <sz val="11"/>
        <color rgb="FF006096"/>
        <rFont val="Roboto Condensed"/>
      </rPr>
      <t xml:space="preserve">
</t>
    </r>
    <r>
      <rPr>
        <sz val="11"/>
        <color rgb="FF006096"/>
        <rFont val="Roboto Condensed"/>
      </rPr>
      <t>SystemKeepFree=500M</t>
    </r>
    <r>
      <rPr>
        <sz val="11"/>
        <color rgb="FF006096"/>
        <rFont val="Roboto Condensed"/>
      </rPr>
      <t xml:space="preserve">
</t>
    </r>
    <r>
      <rPr>
        <sz val="11"/>
        <color rgb="FF006096"/>
        <rFont val="Roboto Condensed"/>
      </rPr>
      <t>RuntimeMaxUse=200M</t>
    </r>
    <r>
      <rPr>
        <sz val="11"/>
        <color rgb="FF006096"/>
        <rFont val="Roboto Condensed"/>
      </rPr>
      <t xml:space="preserve">
</t>
    </r>
    <r>
      <rPr>
        <sz val="11"/>
        <color rgb="FF006096"/>
        <rFont val="Roboto Condensed"/>
      </rPr>
      <t>RuntimeKeepFree=50M</t>
    </r>
    <r>
      <rPr>
        <sz val="11"/>
        <color rgb="FF006096"/>
        <rFont val="Roboto Condensed"/>
      </rPr>
      <t xml:space="preserve">
</t>
    </r>
    <r>
      <rPr>
        <sz val="11"/>
        <color rgb="FF006096"/>
        <rFont val="Roboto Condensed"/>
      </rPr>
      <t>MaxFileSec=1month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 setting will be overwritten</t>
    </r>
  </si>
  <si>
    <r>
      <rPr>
        <sz val="11"/>
        <color rgb="FF000000"/>
        <rFont val="Calibri"/>
      </rPr>
      <t xml:space="preserve">Journald includes the capability of rotating log files regularly to avoid filling up the system with logs or making the logs unmanageably large. The file </t>
    </r>
    <r>
      <rPr>
        <b/>
        <sz val="11"/>
        <color rgb="FF000000"/>
        <rFont val="Calibri"/>
      </rPr>
      <t>/etc/systemd/journald.conf</t>
    </r>
    <r>
      <rPr>
        <sz val="11"/>
        <color rgb="FF000000"/>
        <rFont val="Calibri"/>
      </rPr>
      <t xml:space="preserve"> is the configuration file used to specify how logs generated by Journald should be rotated.</t>
    </r>
  </si>
  <si>
    <r>
      <rPr>
        <sz val="11"/>
        <color rgb="FF000000"/>
        <rFont val="Calibri"/>
      </rPr>
      <t xml:space="preserve">Review </t>
    </r>
    <r>
      <rPr>
        <b/>
        <sz val="11"/>
        <color rgb="FF000000"/>
        <rFont val="Calibri"/>
      </rPr>
      <t>/etc/systemd/journald.conf</t>
    </r>
    <r>
      <rPr>
        <sz val="11"/>
        <color rgb="FF000000"/>
        <rFont val="Calibri"/>
      </rPr>
      <t xml:space="preserve"> and files in the </t>
    </r>
    <r>
      <rPr>
        <b/>
        <sz val="11"/>
        <color rgb="FF000000"/>
        <rFont val="Calibri"/>
      </rPr>
      <t>/etc/systemd/journald.conf.d/</t>
    </r>
    <r>
      <rPr>
        <sz val="11"/>
        <color rgb="FF000000"/>
        <rFont val="Calibri"/>
      </rPr>
      <t xml:space="preserve"> directory ending in </t>
    </r>
    <r>
      <rPr>
        <b/>
        <sz val="11"/>
        <color rgb="FF000000"/>
        <rFont val="Calibri"/>
      </rPr>
      <t>.conf</t>
    </r>
    <r>
      <rPr>
        <sz val="11"/>
        <color rgb="FF000000"/>
        <rFont val="Calibri"/>
      </rPr>
      <t>. Verify logs are rotated according to site policy.</t>
    </r>
    <r>
      <rPr>
        <sz val="11"/>
        <color rgb="FF000000"/>
        <rFont val="Calibri"/>
      </rPr>
      <t xml:space="preserve">
</t>
    </r>
    <r>
      <rPr>
        <sz val="11"/>
        <color rgb="FF000000"/>
        <rFont val="Calibri"/>
      </rPr>
      <t>Run the following command and ensure logs are rotated according to site policy:</t>
    </r>
    <r>
      <rPr>
        <sz val="11"/>
        <color rgb="FF000000"/>
        <rFont val="Calibri"/>
      </rPr>
      <t xml:space="preserve">
</t>
    </r>
    <r>
      <rPr>
        <sz val="11"/>
        <color rgb="FF006096"/>
        <rFont val="Roboto Condensed"/>
      </rPr>
      <t># systemd-analyze cat-config systemd/journald.conf | grep -E '(SystemMaxUse|SystemKeepFree|RuntimeMaxUse|RuntimeKeepFree|MaxFileSec)'</t>
    </r>
    <r>
      <rPr>
        <sz val="11"/>
        <color rgb="FF006096"/>
        <rFont val="Roboto Condensed"/>
      </rPr>
      <t xml:space="preserve">
</t>
    </r>
    <r>
      <rPr>
        <sz val="11"/>
        <color rgb="FF000000"/>
        <rFont val="Calibri"/>
      </rPr>
      <t xml:space="preserve">
</t>
    </r>
    <r>
      <rPr>
        <sz val="11"/>
        <color rgb="FF006096"/>
        <rFont val="Roboto Condensed"/>
      </rPr>
      <t>SystemMaxUse=</t>
    </r>
    <r>
      <rPr>
        <sz val="11"/>
        <color rgb="FF006096"/>
        <rFont val="Roboto Condensed"/>
      </rPr>
      <t xml:space="preserve">
</t>
    </r>
    <r>
      <rPr>
        <sz val="11"/>
        <color rgb="FF006096"/>
        <rFont val="Roboto Condensed"/>
      </rPr>
      <t>SystemKeepFree=</t>
    </r>
    <r>
      <rPr>
        <sz val="11"/>
        <color rgb="FF006096"/>
        <rFont val="Roboto Condensed"/>
      </rPr>
      <t xml:space="preserve">
</t>
    </r>
    <r>
      <rPr>
        <sz val="11"/>
        <color rgb="FF006096"/>
        <rFont val="Roboto Condensed"/>
      </rPr>
      <t>RuntimeMaxUse=</t>
    </r>
    <r>
      <rPr>
        <sz val="11"/>
        <color rgb="FF006096"/>
        <rFont val="Roboto Condensed"/>
      </rPr>
      <t xml:space="preserve">
</t>
    </r>
    <r>
      <rPr>
        <sz val="11"/>
        <color rgb="FF006096"/>
        <rFont val="Roboto Condensed"/>
      </rPr>
      <t>RuntimeKeepFree=</t>
    </r>
    <r>
      <rPr>
        <sz val="11"/>
        <color rgb="FF006096"/>
        <rFont val="Roboto Condensed"/>
      </rPr>
      <t xml:space="preserve">
</t>
    </r>
    <r>
      <rPr>
        <sz val="11"/>
        <color rgb="FF006096"/>
        <rFont val="Roboto Condensed"/>
      </rPr>
      <t>MaxFileSec=</t>
    </r>
    <r>
      <rPr>
        <sz val="11"/>
        <color rgb="FF006096"/>
        <rFont val="Roboto Condensed"/>
      </rPr>
      <t xml:space="preserve">
</t>
    </r>
  </si>
  <si>
    <t>6.2.1.4</t>
  </si>
  <si>
    <r>
      <rPr>
        <sz val="11"/>
        <rFont val="Calibri"/>
      </rPr>
      <t>Ensure only one logging system is in use</t>
    </r>
  </si>
  <si>
    <r>
      <rPr>
        <sz val="11"/>
        <color rgb="FF000000"/>
        <rFont val="Calibri"/>
      </rPr>
      <t xml:space="preserve">- Determine whether to use </t>
    </r>
    <r>
      <rPr>
        <b/>
        <sz val="11"/>
        <color rgb="FF000000"/>
        <rFont val="Calibri"/>
      </rPr>
      <t>journald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rsyslog</t>
    </r>
    <r>
      <rPr>
        <sz val="11"/>
        <color rgb="FF000000"/>
        <rFont val="Calibri"/>
      </rPr>
      <t xml:space="preserve"> depending on site needs</t>
    </r>
    <r>
      <rPr>
        <sz val="11"/>
        <color rgb="FF000000"/>
        <rFont val="Calibri"/>
      </rPr>
      <t xml:space="preserve">
</t>
    </r>
    <r>
      <rPr>
        <sz val="11"/>
        <color rgb="FF000000"/>
        <rFont val="Calibri"/>
      </rPr>
      <t xml:space="preserve">- Configure </t>
    </r>
    <r>
      <rPr>
        <b/>
        <sz val="11"/>
        <color rgb="FF000000"/>
        <rFont val="Calibri"/>
      </rPr>
      <t>systemd-jounald.service</t>
    </r>
    <r>
      <rPr>
        <sz val="11"/>
        <color rgb="FF000000"/>
        <rFont val="Calibri"/>
      </rPr>
      <t xml:space="preserve">
</t>
    </r>
    <r>
      <rPr>
        <sz val="11"/>
        <color rgb="FF000000"/>
        <rFont val="Calibri"/>
      </rPr>
      <t xml:space="preserve">- Configure only </t>
    </r>
    <r>
      <rPr>
        <b/>
        <sz val="11"/>
        <color rgb="FF000000"/>
        <rFont val="Calibri"/>
      </rPr>
      <t>ONE</t>
    </r>
    <r>
      <rPr>
        <sz val="11"/>
        <color rgb="FF000000"/>
        <rFont val="Calibri"/>
      </rPr>
      <t xml:space="preserve"> either </t>
    </r>
    <r>
      <rPr>
        <b/>
        <sz val="11"/>
        <color rgb="FF000000"/>
        <rFont val="Calibri"/>
      </rPr>
      <t>journald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rsyslog</t>
    </r>
    <r>
      <rPr>
        <sz val="11"/>
        <color rgb="FF000000"/>
        <rFont val="Calibri"/>
      </rPr>
      <t xml:space="preserve"> and complete the recommendations in that subsection</t>
    </r>
    <r>
      <rPr>
        <sz val="11"/>
        <color rgb="FF000000"/>
        <rFont val="Calibri"/>
      </rPr>
      <t xml:space="preserve">
</t>
    </r>
    <r>
      <rPr>
        <sz val="11"/>
        <color rgb="FF000000"/>
        <rFont val="Calibri"/>
      </rPr>
      <t>- Return to this recommendation to ensure only one logging system is in use</t>
    </r>
  </si>
  <si>
    <r>
      <rPr>
        <sz val="11"/>
        <color rgb="FF000000"/>
        <rFont val="Calibri"/>
      </rPr>
      <t xml:space="preserve">Best practices recommend that a single centralized logging system be used for log management, choose a single service either </t>
    </r>
    <r>
      <rPr>
        <b/>
        <sz val="11"/>
        <color rgb="FF000000"/>
        <rFont val="Calibri"/>
      </rPr>
      <t>rsyslog</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journald</t>
    </r>
    <r>
      <rPr>
        <sz val="11"/>
        <color rgb="FF000000"/>
        <rFont val="Calibri"/>
      </rPr>
      <t xml:space="preserve"> to be used as a single centralized logging system.</t>
    </r>
  </si>
  <si>
    <r>
      <rPr>
        <sz val="11"/>
        <color rgb="FF000000"/>
        <rFont val="Calibri"/>
      </rPr>
      <t>Transitioning from one logging service to another can be complex and time consuming, it involves reconfiguration and  may result in data loss if not managed and reconfigured correctly.</t>
    </r>
  </si>
  <si>
    <r>
      <rPr>
        <sz val="11"/>
        <color rgb="FF000000"/>
        <rFont val="Calibri"/>
      </rPr>
      <t>Run the following script to ensure only one logging system is in use: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 Check the status of rsyslog and journald</t>
    </r>
    <r>
      <rPr>
        <sz val="11"/>
        <color rgb="FF006096"/>
        <rFont val="Roboto Condensed"/>
      </rPr>
      <t xml:space="preserve">
</t>
    </r>
    <r>
      <rPr>
        <sz val="11"/>
        <color rgb="FF006096"/>
        <rFont val="Roboto Condensed"/>
      </rPr>
      <t xml:space="preserve">    if systemctl is-active --quiet rsyslog; then</t>
    </r>
    <r>
      <rPr>
        <sz val="11"/>
        <color rgb="FF006096"/>
        <rFont val="Roboto Condensed"/>
      </rPr>
      <t xml:space="preserve">
</t>
    </r>
    <r>
      <rPr>
        <sz val="11"/>
        <color rgb="FF006096"/>
        <rFont val="Roboto Condensed"/>
      </rPr>
      <t xml:space="preserve">        l_output="$l_output\n - rsyslog is in use\n- follow the recommendations in Configure rsyslog subsection only"</t>
    </r>
    <r>
      <rPr>
        <sz val="11"/>
        <color rgb="FF006096"/>
        <rFont val="Roboto Condensed"/>
      </rPr>
      <t xml:space="preserve">
</t>
    </r>
    <r>
      <rPr>
        <sz val="11"/>
        <color rgb="FF006096"/>
        <rFont val="Roboto Condensed"/>
      </rPr>
      <t xml:space="preserve">    elif systemctl is-active --quiet systemd-journald; then</t>
    </r>
    <r>
      <rPr>
        <sz val="11"/>
        <color rgb="FF006096"/>
        <rFont val="Roboto Condensed"/>
      </rPr>
      <t xml:space="preserve">
</t>
    </r>
    <r>
      <rPr>
        <sz val="11"/>
        <color rgb="FF006096"/>
        <rFont val="Roboto Condensed"/>
      </rPr>
      <t xml:space="preserve">        l_output="$l_output\n - journald is in use\n- follow the recommendations in Configure journald subsection only"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“unable to determine system logging”</t>
    </r>
    <r>
      <rPr>
        <sz val="11"/>
        <color rgb="FF006096"/>
        <rFont val="Roboto Condensed"/>
      </rPr>
      <t xml:space="preserve">
</t>
    </r>
    <r>
      <rPr>
        <sz val="11"/>
        <color rgb="FF006096"/>
        <rFont val="Roboto Condensed"/>
      </rPr>
      <t xml:space="preserve">        l_output2="$l_output2\n - unable to determine system logging\n- Configure only ONE system logging: rsyslog OR journald"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  # Provide audit results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</si>
  <si>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systemd-journal-remote</t>
  </si>
  <si>
    <t>6.2.2.1.1</t>
  </si>
  <si>
    <r>
      <rPr>
        <sz val="11"/>
        <rFont val="Calibri"/>
      </rPr>
      <t>Ensure systemd-journal-remote is installed</t>
    </r>
  </si>
  <si>
    <r>
      <rPr>
        <sz val="11"/>
        <color rgb="FF000000"/>
        <rFont val="Calibri"/>
      </rPr>
      <t xml:space="preserve">Run the following command to install </t>
    </r>
    <r>
      <rPr>
        <b/>
        <sz val="11"/>
        <color rgb="FF000000"/>
        <rFont val="Calibri"/>
      </rPr>
      <t>systemd-journal-remote</t>
    </r>
    <r>
      <rPr>
        <sz val="11"/>
        <color rgb="FF000000"/>
        <rFont val="Calibri"/>
      </rPr>
      <t>:</t>
    </r>
    <r>
      <rPr>
        <sz val="11"/>
        <color rgb="FF000000"/>
        <rFont val="Calibri"/>
      </rPr>
      <t xml:space="preserve">
</t>
    </r>
    <r>
      <rPr>
        <sz val="11"/>
        <color rgb="FF006096"/>
        <rFont val="Roboto Condensed"/>
      </rPr>
      <t># dnf install systemd-journal-remote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</si>
  <si>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send log events it gathers to a remote log host or to receive messages from remote hosts, thus enabling centralized log management.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</si>
  <si>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will be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systemd-journal-remote</t>
    </r>
    <r>
      <rPr>
        <sz val="11"/>
        <color rgb="FF000000"/>
        <rFont val="Calibri"/>
      </rPr>
      <t xml:space="preserve"> is installed.</t>
    </r>
    <r>
      <rPr>
        <sz val="11"/>
        <color rgb="FF000000"/>
        <rFont val="Calibri"/>
      </rPr>
      <t xml:space="preserve">
</t>
    </r>
    <r>
      <rPr>
        <sz val="11"/>
        <color rgb="FF006096"/>
        <rFont val="Roboto Condensed"/>
      </rPr>
      <t># rpm -q systemd-journal-remote</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systemd-journal-remote-&lt;version&gt;</t>
    </r>
    <r>
      <rPr>
        <sz val="11"/>
        <color rgb="FF006096"/>
        <rFont val="Roboto Condensed"/>
      </rPr>
      <t xml:space="preserve">
</t>
    </r>
  </si>
  <si>
    <t>6.2.2.1.2</t>
  </si>
  <si>
    <r>
      <rPr>
        <sz val="11"/>
        <rFont val="Calibri"/>
      </rPr>
      <t>Ensure systemd-journal-upload authentication is configured</t>
    </r>
  </si>
  <si>
    <r>
      <rPr>
        <sz val="11"/>
        <color rgb="FF000000"/>
        <rFont val="Calibri"/>
      </rPr>
      <t xml:space="preserve">Edit the </t>
    </r>
    <r>
      <rPr>
        <b/>
        <sz val="11"/>
        <color rgb="FF000000"/>
        <rFont val="Calibri"/>
      </rPr>
      <t>/etc/systemd/journal-upload.conf</t>
    </r>
    <r>
      <rPr>
        <sz val="11"/>
        <color rgb="FF000000"/>
        <rFont val="Calibri"/>
      </rPr>
      <t xml:space="preserve"> file or a file in </t>
    </r>
    <r>
      <rPr>
        <b/>
        <sz val="11"/>
        <color rgb="FF000000"/>
        <rFont val="Calibri"/>
      </rPr>
      <t>/etc/systemd/journal-upload.conf.d</t>
    </r>
    <r>
      <rPr>
        <sz val="11"/>
        <color rgb="FF000000"/>
        <rFont val="Calibri"/>
      </rPr>
      <t xml:space="preserve"> ending in </t>
    </r>
    <r>
      <rPr>
        <b/>
        <sz val="11"/>
        <color rgb="FF000000"/>
        <rFont val="Calibri"/>
      </rPr>
      <t>.conf</t>
    </r>
    <r>
      <rPr>
        <sz val="11"/>
        <color rgb="FF000000"/>
        <rFont val="Calibri"/>
      </rPr>
      <t xml:space="preserve"> and ensure the following lines are set in the </t>
    </r>
    <r>
      <rPr>
        <b/>
        <sz val="11"/>
        <color rgb="FF000000"/>
        <rFont val="Calibri"/>
      </rPr>
      <t>[Upload]</t>
    </r>
    <r>
      <rPr>
        <sz val="11"/>
        <color rgb="FF000000"/>
        <rFont val="Calibri"/>
      </rPr>
      <t xml:space="preserve"> section per your environment:</t>
    </r>
    <r>
      <rPr>
        <sz val="11"/>
        <color rgb="FF000000"/>
        <rFont val="Calibri"/>
      </rPr>
      <t xml:space="preserve">
</t>
    </r>
    <r>
      <rPr>
        <sz val="11"/>
        <color rgb="FF006096"/>
        <rFont val="Roboto Condensed"/>
      </rPr>
      <t>[Upload]</t>
    </r>
    <r>
      <rPr>
        <sz val="11"/>
        <color rgb="FF006096"/>
        <rFont val="Roboto Condensed"/>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systemd-journal-upload</t>
    </r>
    <r>
      <rPr>
        <sz val="11"/>
        <color rgb="FF006096"/>
        <rFont val="Roboto Condensed"/>
      </rPr>
      <t xml:space="preserve">
</t>
    </r>
  </si>
  <si>
    <r>
      <rPr>
        <sz val="11"/>
        <color rgb="FF000000"/>
        <rFont val="Calibri"/>
      </rPr>
      <t xml:space="preserve">Journald </t>
    </r>
    <r>
      <rPr>
        <b/>
        <sz val="11"/>
        <color rgb="FF000000"/>
        <rFont val="Calibri"/>
      </rPr>
      <t>systemd-journal-upload</t>
    </r>
    <r>
      <rPr>
        <sz val="11"/>
        <color rgb="FF000000"/>
        <rFont val="Calibri"/>
      </rPr>
      <t xml:space="preserve"> supports the ability to send log events it gathers to a remote log host.</t>
    </r>
  </si>
  <si>
    <r>
      <rPr>
        <sz val="11"/>
        <color rgb="FF000000"/>
        <rFont val="Calibri"/>
      </rPr>
      <t xml:space="preserve">Run the following command to verify </t>
    </r>
    <r>
      <rPr>
        <b/>
        <sz val="11"/>
        <color rgb="FF000000"/>
        <rFont val="Calibri"/>
      </rPr>
      <t>systemd-journal-upload</t>
    </r>
    <r>
      <rPr>
        <sz val="11"/>
        <color rgb="FF000000"/>
        <rFont val="Calibri"/>
      </rPr>
      <t xml:space="preserve"> authentication is configured:</t>
    </r>
    <r>
      <rPr>
        <sz val="11"/>
        <color rgb="FF000000"/>
        <rFont val="Calibri"/>
      </rPr>
      <t xml:space="preserve">
</t>
    </r>
    <r>
      <rPr>
        <sz val="11"/>
        <color rgb="FF006096"/>
        <rFont val="Roboto Condensed"/>
      </rPr>
      <t># grep -P "^ *URL=|^ *ServerKeyFile=|^ *ServerCertificateFile=|^ *TrustedCertificateFile=" /etc/systemd/journal-upload.conf</t>
    </r>
    <r>
      <rPr>
        <sz val="11"/>
        <color rgb="FF006096"/>
        <rFont val="Roboto Condensed"/>
      </rPr>
      <t xml:space="preserve">
</t>
    </r>
    <r>
      <rPr>
        <sz val="11"/>
        <color rgb="FF000000"/>
        <rFont val="Calibri"/>
      </rPr>
      <t xml:space="preserve">
</t>
    </r>
    <r>
      <rPr>
        <sz val="11"/>
        <color rgb="FF000000"/>
        <rFont val="Calibri"/>
      </rPr>
      <t>Verify the output matches per your environments certificate locations and the URL of the log server:</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[Upload]</t>
    </r>
    <r>
      <rPr>
        <sz val="11"/>
        <color rgb="FF006096"/>
        <rFont val="Roboto Condensed"/>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</si>
  <si>
    <t>6.2.2.1.3</t>
  </si>
  <si>
    <r>
      <rPr>
        <sz val="11"/>
        <rFont val="Calibri"/>
      </rPr>
      <t>Ensure systemd-journal-upload is enabled and active</t>
    </r>
  </si>
  <si>
    <r>
      <rPr>
        <sz val="11"/>
        <color rgb="FF000000"/>
        <rFont val="Calibri"/>
      </rPr>
      <t xml:space="preserve">Run the following commands to unmask, enable and start </t>
    </r>
    <r>
      <rPr>
        <b/>
        <sz val="11"/>
        <color rgb="FF000000"/>
        <rFont val="Calibri"/>
      </rPr>
      <t>systemd-journal-upload</t>
    </r>
    <r>
      <rPr>
        <sz val="11"/>
        <color rgb="FF000000"/>
        <rFont val="Calibri"/>
      </rPr>
      <t>:</t>
    </r>
    <r>
      <rPr>
        <sz val="11"/>
        <color rgb="FF000000"/>
        <rFont val="Calibri"/>
      </rPr>
      <t xml:space="preserve">
</t>
    </r>
    <r>
      <rPr>
        <sz val="11"/>
        <color rgb="FF006096"/>
        <rFont val="Roboto Condensed"/>
      </rPr>
      <t># systemctl unmask systemd-journal-upload.service</t>
    </r>
    <r>
      <rPr>
        <sz val="11"/>
        <color rgb="FF006096"/>
        <rFont val="Roboto Condensed"/>
      </rPr>
      <t xml:space="preserve">
</t>
    </r>
    <r>
      <rPr>
        <sz val="11"/>
        <color rgb="FF006096"/>
        <rFont val="Roboto Condensed"/>
      </rPr>
      <t># systemctl --now enable systemd-journal-upload.service</t>
    </r>
    <r>
      <rPr>
        <sz val="11"/>
        <color rgb="FF006096"/>
        <rFont val="Roboto Condensed"/>
      </rPr>
      <t xml:space="preserve">
</t>
    </r>
  </si>
  <si>
    <r>
      <rPr>
        <sz val="11"/>
        <color rgb="FF000000"/>
        <rFont val="Calibri"/>
      </rPr>
      <t xml:space="preserve">Run the following command to verify </t>
    </r>
    <r>
      <rPr>
        <b/>
        <sz val="11"/>
        <color rgb="FF000000"/>
        <rFont val="Calibri"/>
      </rPr>
      <t>systemd-journal-upload</t>
    </r>
    <r>
      <rPr>
        <sz val="11"/>
        <color rgb="FF000000"/>
        <rFont val="Calibri"/>
      </rPr>
      <t xml:space="preserve"> is enabled.</t>
    </r>
    <r>
      <rPr>
        <sz val="11"/>
        <color rgb="FF000000"/>
        <rFont val="Calibri"/>
      </rPr>
      <t xml:space="preserve">
</t>
    </r>
    <r>
      <rPr>
        <sz val="11"/>
        <color rgb="FF006096"/>
        <rFont val="Roboto Condensed"/>
      </rPr>
      <t># systemctl is-enabled systemd-journal-upload.service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systemd-journal-upload</t>
    </r>
    <r>
      <rPr>
        <sz val="11"/>
        <color rgb="FF000000"/>
        <rFont val="Calibri"/>
      </rPr>
      <t xml:space="preserve"> is active:</t>
    </r>
    <r>
      <rPr>
        <sz val="11"/>
        <color rgb="FF000000"/>
        <rFont val="Calibri"/>
      </rPr>
      <t xml:space="preserve">
</t>
    </r>
    <r>
      <rPr>
        <sz val="11"/>
        <color rgb="FF006096"/>
        <rFont val="Roboto Condensed"/>
      </rPr>
      <t># systemctl is-active systemd-journal-upload.service</t>
    </r>
    <r>
      <rPr>
        <sz val="11"/>
        <color rgb="FF006096"/>
        <rFont val="Roboto Condensed"/>
      </rPr>
      <t xml:space="preserve">
</t>
    </r>
    <r>
      <rPr>
        <sz val="11"/>
        <color rgb="FF006096"/>
        <rFont val="Roboto Condensed"/>
      </rPr>
      <t>active</t>
    </r>
    <r>
      <rPr>
        <sz val="11"/>
        <color rgb="FF006096"/>
        <rFont val="Roboto Condensed"/>
      </rPr>
      <t xml:space="preserve">
</t>
    </r>
  </si>
  <si>
    <t>6.2.2.1.4</t>
  </si>
  <si>
    <r>
      <rPr>
        <sz val="11"/>
        <rFont val="Calibri"/>
      </rPr>
      <t>Ensure systemd-journal-remote service is not in use</t>
    </r>
  </si>
  <si>
    <r>
      <rPr>
        <sz val="11"/>
        <color rgb="FF000000"/>
        <rFont val="Calibri"/>
      </rPr>
      <t xml:space="preserve">Run the following commands to stop and mask </t>
    </r>
    <r>
      <rPr>
        <b/>
        <sz val="11"/>
        <color rgb="FF000000"/>
        <rFont val="Calibri"/>
      </rPr>
      <t>systemd-journal-remote.socket</t>
    </r>
    <r>
      <rPr>
        <sz val="11"/>
        <color rgb="FF000000"/>
        <rFont val="Calibri"/>
      </rPr>
      <t xml:space="preserve"> and systemd-journal-remote.service:</t>
    </r>
    <r>
      <rPr>
        <sz val="11"/>
        <color rgb="FF000000"/>
        <rFont val="Calibri"/>
      </rPr>
      <t xml:space="preserve">
</t>
    </r>
    <r>
      <rPr>
        <sz val="11"/>
        <color rgb="FF006096"/>
        <rFont val="Roboto Condensed"/>
      </rPr>
      <t># systemctl stop systemd-journal-remote.socket systemd-journal-remote.service</t>
    </r>
    <r>
      <rPr>
        <sz val="11"/>
        <color rgb="FF006096"/>
        <rFont val="Roboto Condensed"/>
      </rPr>
      <t xml:space="preserve">
</t>
    </r>
    <r>
      <rPr>
        <sz val="11"/>
        <color rgb="FF006096"/>
        <rFont val="Roboto Condensed"/>
      </rPr>
      <t># systemctl mask systemd-journal-remote.socket systemd-journal-remote.service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</si>
  <si>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receive messages from remote hosts, thus acting as a log server. Clients should not receive data from other hosts.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same package, </t>
    </r>
    <r>
      <rPr>
        <b/>
        <sz val="11"/>
        <color rgb="FF000000"/>
        <rFont val="Calibri"/>
      </rPr>
      <t>systemd-journal-remote</t>
    </r>
    <r>
      <rPr>
        <sz val="11"/>
        <color rgb="FF000000"/>
        <rFont val="Calibri"/>
      </rPr>
      <t>, is used for both sending logs to remote hosts and receiving incoming logs.</t>
    </r>
    <r>
      <rPr>
        <sz val="11"/>
        <color rgb="FF000000"/>
        <rFont val="Calibri"/>
      </rPr>
      <t xml:space="preserve">
</t>
    </r>
    <r>
      <rPr>
        <sz val="11"/>
        <color rgb="FF000000"/>
        <rFont val="Calibri"/>
      </rPr>
      <t xml:space="preserve">- With regards to receiving logs, there are two services;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t>
    </r>
  </si>
  <si>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enabled:</t>
    </r>
    <r>
      <rPr>
        <sz val="11"/>
        <color rgb="FF000000"/>
        <rFont val="Calibri"/>
      </rPr>
      <t xml:space="preserve">
</t>
    </r>
    <r>
      <rPr>
        <sz val="11"/>
        <color rgb="FF006096"/>
        <rFont val="Roboto Condensed"/>
      </rPr>
      <t># systemctl is-enabled systemd-journal-remote.socket systemd-journal-remote.service | grep -P --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active:</t>
    </r>
    <r>
      <rPr>
        <sz val="11"/>
        <color rgb="FF000000"/>
        <rFont val="Calibri"/>
      </rPr>
      <t xml:space="preserve">
</t>
    </r>
    <r>
      <rPr>
        <sz val="11"/>
        <color rgb="FF006096"/>
        <rFont val="Roboto Condensed"/>
      </rPr>
      <t># systemctl is-active systemd-journal-remote.socket systemd-journal-remote.service | grep -P -- '^active'</t>
    </r>
    <r>
      <rPr>
        <sz val="11"/>
        <color rgb="FF006096"/>
        <rFont val="Roboto Condensed"/>
      </rPr>
      <t xml:space="preserve">
</t>
    </r>
    <r>
      <rPr>
        <sz val="11"/>
        <color rgb="FF000000"/>
        <rFont val="Calibri"/>
      </rPr>
      <t xml:space="preserve">
</t>
    </r>
    <r>
      <rPr>
        <sz val="11"/>
        <color rgb="FF000000"/>
        <rFont val="Calibri"/>
      </rPr>
      <t>Nothing should be returned</t>
    </r>
  </si>
  <si>
    <t>Configure journald</t>
  </si>
  <si>
    <t>6.2.2.2</t>
  </si>
  <si>
    <r>
      <rPr>
        <sz val="11"/>
        <rFont val="Calibri"/>
      </rPr>
      <t>Ensure journald ForwardToSyslog is disabled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</si>
  <si>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 this section and Recommendation should be skipped and the "Configure rsyslog" section followed.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/etc/systemd/journald.conf.d/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ForwardToSyslog=no</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"ForwardToSyslog=no"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"ForwardToSyslog=no"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</si>
  <si>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 xml:space="preserve">Data from </t>
    </r>
    <r>
      <rPr>
        <b/>
        <sz val="11"/>
        <color rgb="FF000000"/>
        <rFont val="Calibri"/>
      </rPr>
      <t>journald</t>
    </r>
    <r>
      <rPr>
        <sz val="11"/>
        <color rgb="FF000000"/>
        <rFont val="Calibri"/>
      </rPr>
      <t xml:space="preserve"> should be kept in the confines of the service and not forwarded to other services.</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</si>
  <si>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method for capturing logs</t>
    </r>
    <r>
      <rPr>
        <sz val="11"/>
        <color rgb="FF000000"/>
        <rFont val="Calibri"/>
      </rPr>
      <t xml:space="preserve">
</t>
    </r>
    <r>
      <rPr>
        <sz val="11"/>
        <color rgb="FF000000"/>
        <rFont val="Calibri"/>
      </rPr>
      <t xml:space="preserve">Run the following command to verify </t>
    </r>
    <r>
      <rPr>
        <b/>
        <sz val="11"/>
        <color rgb="FF000000"/>
        <rFont val="Calibri"/>
      </rPr>
      <t>ForwardToSyslog</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systemd-analyze cat-config systemd/journald.conf systemd/journald.conf.d/* | grep -E "^ForwardToSyslog=no"</t>
    </r>
    <r>
      <rPr>
        <sz val="11"/>
        <color rgb="FF006096"/>
        <rFont val="Roboto Condensed"/>
      </rPr>
      <t xml:space="preserve">
</t>
    </r>
    <r>
      <rPr>
        <sz val="11"/>
        <color rgb="FF006096"/>
        <rFont val="Roboto Condensed"/>
      </rPr>
      <t>ForwardToSyslog=no</t>
    </r>
    <r>
      <rPr>
        <sz val="11"/>
        <color rgb="FF006096"/>
        <rFont val="Roboto Condensed"/>
      </rPr>
      <t xml:space="preserve">
</t>
    </r>
  </si>
  <si>
    <r>
      <rPr>
        <sz val="11"/>
        <color rgb="FF000000"/>
        <rFont val="Calibri"/>
      </rPr>
      <t>ForwardToSyslog=no</t>
    </r>
  </si>
  <si>
    <t>6.2.2.3</t>
  </si>
  <si>
    <r>
      <rPr>
        <sz val="11"/>
        <rFont val="Calibri"/>
      </rPr>
      <t>Ensure journald Compress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</si>
  <si>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Compress=yes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"Compress=yes"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"Compress=yes"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</si>
  <si>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The journald system includes the capability of compressing overly large files to avoid filling up the system with logs or making the logs unmanageably large.</t>
    </r>
  </si>
  <si>
    <r>
      <rPr>
        <sz val="11"/>
        <color rgb="FF000000"/>
        <rFont val="Calibri"/>
      </rPr>
      <t xml:space="preserve">Run the following command to verify </t>
    </r>
    <r>
      <rPr>
        <b/>
        <sz val="11"/>
        <color rgb="FF000000"/>
        <rFont val="Calibri"/>
      </rPr>
      <t>Compress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systemd-analyze cat-config systemd/journald.conf systemd/journald.conf.d/* | grep -E "^Compress=yes"</t>
    </r>
    <r>
      <rPr>
        <sz val="11"/>
        <color rgb="FF006096"/>
        <rFont val="Roboto Condensed"/>
      </rPr>
      <t xml:space="preserve">
</t>
    </r>
    <r>
      <rPr>
        <sz val="11"/>
        <color rgb="FF006096"/>
        <rFont val="Roboto Condensed"/>
      </rPr>
      <t>Compress=yes</t>
    </r>
    <r>
      <rPr>
        <sz val="11"/>
        <color rgb="FF006096"/>
        <rFont val="Roboto Condensed"/>
      </rPr>
      <t xml:space="preserve">
</t>
    </r>
  </si>
  <si>
    <t>6.2.2.4</t>
  </si>
  <si>
    <r>
      <rPr>
        <sz val="11"/>
        <rFont val="Calibri"/>
      </rPr>
      <t>Ensure journald Storage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</si>
  <si>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Storage=persistent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"Storage=persistent"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"Storage=persistent"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</si>
  <si>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Data from journald may be stored in volatile memory or persisted locally on the server.  Logs in memory will be lost upon a system reboot.  By persisting logs to local disk on the server they are protected from loss due to a reboot.</t>
    </r>
  </si>
  <si>
    <r>
      <rPr>
        <sz val="11"/>
        <color rgb="FF000000"/>
        <rFont val="Calibri"/>
      </rPr>
      <t xml:space="preserve">Run the following command to verify </t>
    </r>
    <r>
      <rPr>
        <b/>
        <sz val="11"/>
        <color rgb="FF000000"/>
        <rFont val="Calibri"/>
      </rPr>
      <t>Storage</t>
    </r>
    <r>
      <rPr>
        <sz val="11"/>
        <color rgb="FF000000"/>
        <rFont val="Calibri"/>
      </rPr>
      <t xml:space="preserve"> is set to </t>
    </r>
    <r>
      <rPr>
        <b/>
        <sz val="11"/>
        <color rgb="FF000000"/>
        <rFont val="Calibri"/>
      </rPr>
      <t>persistent</t>
    </r>
    <r>
      <rPr>
        <sz val="11"/>
        <color rgb="FF000000"/>
        <rFont val="Calibri"/>
      </rPr>
      <t>:</t>
    </r>
    <r>
      <rPr>
        <sz val="11"/>
        <color rgb="FF000000"/>
        <rFont val="Calibri"/>
      </rPr>
      <t xml:space="preserve">
</t>
    </r>
    <r>
      <rPr>
        <sz val="11"/>
        <color rgb="FF006096"/>
        <rFont val="Roboto Condensed"/>
      </rPr>
      <t># systemd-analyze cat-config systemd/journald.conf systemd/journald.conf.d/* | grep -E "^Storage=persistent"</t>
    </r>
    <r>
      <rPr>
        <sz val="11"/>
        <color rgb="FF006096"/>
        <rFont val="Roboto Condensed"/>
      </rPr>
      <t xml:space="preserve">
</t>
    </r>
    <r>
      <rPr>
        <sz val="11"/>
        <color rgb="FF006096"/>
        <rFont val="Roboto Condensed"/>
      </rPr>
      <t>Storage=persistent</t>
    </r>
    <r>
      <rPr>
        <sz val="11"/>
        <color rgb="FF006096"/>
        <rFont val="Roboto Condensed"/>
      </rPr>
      <t xml:space="preserve">
</t>
    </r>
  </si>
  <si>
    <t>Configure rsyslog</t>
  </si>
  <si>
    <t>6.2.3.1</t>
  </si>
  <si>
    <r>
      <rPr>
        <sz val="11"/>
        <rFont val="Calibri"/>
      </rPr>
      <t>Ensure rsyslog is installed</t>
    </r>
  </si>
  <si>
    <r>
      <rPr>
        <sz val="11"/>
        <color rgb="FF000000"/>
        <rFont val="Calibri"/>
      </rPr>
      <t xml:space="preserve">Run the following command to install </t>
    </r>
    <r>
      <rPr>
        <b/>
        <sz val="11"/>
        <color rgb="FF000000"/>
        <rFont val="Calibri"/>
      </rPr>
      <t>rsyslog</t>
    </r>
    <r>
      <rPr>
        <sz val="11"/>
        <color rgb="FF000000"/>
        <rFont val="Calibri"/>
      </rPr>
      <t>:</t>
    </r>
    <r>
      <rPr>
        <sz val="11"/>
        <color rgb="FF000000"/>
        <rFont val="Calibri"/>
      </rPr>
      <t xml:space="preserve">
</t>
    </r>
    <r>
      <rPr>
        <sz val="11"/>
        <color rgb="FF006096"/>
        <rFont val="Roboto Condensed"/>
      </rPr>
      <t># dnf install rsyslog</t>
    </r>
    <r>
      <rPr>
        <sz val="11"/>
        <color rgb="FF006096"/>
        <rFont val="Roboto Condensed"/>
      </rPr>
      <t xml:space="preserve">
</t>
    </r>
  </si>
  <si>
    <r>
      <rPr>
        <sz val="11"/>
        <color rgb="FF000000"/>
        <rFont val="Calibri"/>
      </rPr>
      <t xml:space="preserve">The </t>
    </r>
    <r>
      <rPr>
        <b/>
        <sz val="11"/>
        <color rgb="FF000000"/>
        <rFont val="Calibri"/>
      </rPr>
      <t>rsyslog</t>
    </r>
    <r>
      <rPr>
        <sz val="11"/>
        <color rgb="FF000000"/>
        <rFont val="Calibri"/>
      </rPr>
      <t xml:space="preserve"> software is recommended in environments where </t>
    </r>
    <r>
      <rPr>
        <b/>
        <sz val="11"/>
        <color rgb="FF000000"/>
        <rFont val="Calibri"/>
      </rPr>
      <t>journald</t>
    </r>
    <r>
      <rPr>
        <sz val="11"/>
        <color rgb="FF000000"/>
        <rFont val="Calibri"/>
      </rPr>
      <t xml:space="preserve"> does not meet operation requirements.</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</si>
  <si>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t>
    </r>
    <r>
      <rPr>
        <sz val="11"/>
        <color rgb="FF000000"/>
        <rFont val="Calibri"/>
      </rPr>
      <t xml:space="preserve"> is installed:</t>
    </r>
    <r>
      <rPr>
        <sz val="11"/>
        <color rgb="FF000000"/>
        <rFont val="Calibri"/>
      </rPr>
      <t xml:space="preserve">
</t>
    </r>
    <r>
      <rPr>
        <sz val="11"/>
        <color rgb="FF006096"/>
        <rFont val="Roboto Condensed"/>
      </rPr>
      <t># rpm -q rsyslog</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rsyslog-&lt;version&gt;</t>
    </r>
    <r>
      <rPr>
        <sz val="11"/>
        <color rgb="FF006096"/>
        <rFont val="Roboto Condensed"/>
      </rPr>
      <t xml:space="preserve">
</t>
    </r>
  </si>
  <si>
    <r>
      <rPr>
        <sz val="11"/>
        <color rgb="FF000000"/>
        <rFont val="Calibri"/>
      </rPr>
      <t>Installed</t>
    </r>
  </si>
  <si>
    <t>6.2.3.2</t>
  </si>
  <si>
    <r>
      <rPr>
        <sz val="11"/>
        <rFont val="Calibri"/>
      </rPr>
      <t>Ensure rsyslog service is enabled and active</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</si>
  <si>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unmask rsyslog.service</t>
    </r>
    <r>
      <rPr>
        <sz val="11"/>
        <color rgb="FF006096"/>
        <rFont val="Roboto Condensed"/>
      </rPr>
      <t xml:space="preserve">
</t>
    </r>
    <r>
      <rPr>
        <sz val="11"/>
        <color rgb="FF006096"/>
        <rFont val="Roboto Condensed"/>
      </rPr>
      <t># systemctl enable rsyslog.service</t>
    </r>
    <r>
      <rPr>
        <sz val="11"/>
        <color rgb="FF006096"/>
        <rFont val="Roboto Condensed"/>
      </rPr>
      <t xml:space="preserve">
</t>
    </r>
    <r>
      <rPr>
        <sz val="11"/>
        <color rgb="FF006096"/>
        <rFont val="Roboto Condensed"/>
      </rPr>
      <t># systemctl start rsyslog.service</t>
    </r>
    <r>
      <rPr>
        <sz val="11"/>
        <color rgb="FF006096"/>
        <rFont val="Roboto Condensed"/>
      </rPr>
      <t xml:space="preserve">
</t>
    </r>
  </si>
  <si>
    <r>
      <rPr>
        <sz val="11"/>
        <color rgb="FF000000"/>
        <rFont val="Calibri"/>
      </rPr>
      <t xml:space="preserve">Once the </t>
    </r>
    <r>
      <rPr>
        <b/>
        <sz val="11"/>
        <color rgb="FF000000"/>
        <rFont val="Calibri"/>
      </rPr>
      <t>rsyslog</t>
    </r>
    <r>
      <rPr>
        <sz val="11"/>
        <color rgb="FF000000"/>
        <rFont val="Calibri"/>
      </rPr>
      <t xml:space="preserve">  package is installed, ensure that the service is enabled.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</si>
  <si>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enabled:</t>
    </r>
    <r>
      <rPr>
        <sz val="11"/>
        <color rgb="FF000000"/>
        <rFont val="Calibri"/>
      </rPr>
      <t xml:space="preserve">
</t>
    </r>
    <r>
      <rPr>
        <sz val="11"/>
        <color rgb="FF006096"/>
        <rFont val="Roboto Condensed"/>
      </rPr>
      <t># systemctl is-enabled rsyslog</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active:</t>
    </r>
    <r>
      <rPr>
        <sz val="11"/>
        <color rgb="FF000000"/>
        <rFont val="Calibri"/>
      </rPr>
      <t xml:space="preserve">
</t>
    </r>
    <r>
      <rPr>
        <sz val="11"/>
        <color rgb="FF006096"/>
        <rFont val="Roboto Condensed"/>
      </rPr>
      <t># systemctl is-active rsyslog.service</t>
    </r>
    <r>
      <rPr>
        <sz val="11"/>
        <color rgb="FF006096"/>
        <rFont val="Roboto Condensed"/>
      </rPr>
      <t xml:space="preserve">
</t>
    </r>
    <r>
      <rPr>
        <sz val="11"/>
        <color rgb="FF006096"/>
        <rFont val="Roboto Condensed"/>
      </rPr>
      <t>active</t>
    </r>
    <r>
      <rPr>
        <sz val="11"/>
        <color rgb="FF006096"/>
        <rFont val="Roboto Condensed"/>
      </rPr>
      <t xml:space="preserve">
</t>
    </r>
  </si>
  <si>
    <t>6.2.3.3</t>
  </si>
  <si>
    <r>
      <rPr>
        <sz val="11"/>
        <rFont val="Calibri"/>
      </rPr>
      <t>Ensure journald is configured to send logs to rsyslog</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</si>
  <si>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"ForwardToSyslog=yes"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"ForwardToSyslog=yes"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0000"/>
        <rFont val="Calibri"/>
      </rPr>
      <t xml:space="preserve">Restart </t>
    </r>
    <r>
      <rPr>
        <b/>
        <sz val="11"/>
        <color rgb="FF000000"/>
        <rFont val="Calibri"/>
      </rPr>
      <t>systemd-journald.service</t>
    </r>
    <r>
      <rPr>
        <sz val="11"/>
        <color rgb="FF000000"/>
        <rFont val="Calibri"/>
      </rPr>
      <t>:</t>
    </r>
    <r>
      <rPr>
        <sz val="11"/>
        <color rgb="FF000000"/>
        <rFont val="Calibri"/>
      </rPr>
      <t xml:space="preserve">
</t>
    </r>
    <r>
      <rPr>
        <sz val="11"/>
        <color rgb="FF006096"/>
        <rFont val="Roboto Condensed"/>
      </rPr>
      <t># systemctl reload-or-restart systemd-journald.service</t>
    </r>
    <r>
      <rPr>
        <sz val="11"/>
        <color rgb="FF006096"/>
        <rFont val="Roboto Condensed"/>
      </rPr>
      <t xml:space="preserve">
</t>
    </r>
  </si>
  <si>
    <r>
      <rPr>
        <sz val="11"/>
        <color rgb="FF000000"/>
        <rFont val="Calibri"/>
      </rPr>
      <t xml:space="preserve">Data from </t>
    </r>
    <r>
      <rPr>
        <b/>
        <sz val="11"/>
        <color rgb="FF000000"/>
        <rFont val="Calibri"/>
      </rPr>
      <t>systemd-journald</t>
    </r>
    <r>
      <rPr>
        <sz val="11"/>
        <color rgb="FF000000"/>
        <rFont val="Calibri"/>
      </rPr>
      <t xml:space="preserve"> may be stored in volatile memory or persisted locally on the server.  Utilities exist to accept remote export of </t>
    </r>
    <r>
      <rPr>
        <b/>
        <sz val="11"/>
        <color rgb="FF000000"/>
        <rFont val="Calibri"/>
      </rPr>
      <t>systemd-journald</t>
    </r>
    <r>
      <rPr>
        <sz val="11"/>
        <color rgb="FF000000"/>
        <rFont val="Calibri"/>
      </rPr>
      <t xml:space="preserve"> logs, however, use of the </t>
    </r>
    <r>
      <rPr>
        <b/>
        <sz val="11"/>
        <color rgb="FF000000"/>
        <rFont val="Calibri"/>
      </rPr>
      <t>rsyslog</t>
    </r>
    <r>
      <rPr>
        <sz val="11"/>
        <color rgb="FF000000"/>
        <rFont val="Calibri"/>
      </rPr>
      <t xml:space="preserve"> service provides a consistent means of log collection and export.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</si>
  <si>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 this section and Recommendation should be skipped and the "Configure Journald" section followed.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</si>
  <si>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Run the following command to verify that logs are forwarded to </t>
    </r>
    <r>
      <rPr>
        <b/>
        <sz val="11"/>
        <color rgb="FF000000"/>
        <rFont val="Calibri"/>
      </rPr>
      <t>rsyslog</t>
    </r>
    <r>
      <rPr>
        <sz val="11"/>
        <color rgb="FF000000"/>
        <rFont val="Calibri"/>
      </rPr>
      <t xml:space="preserve"> by setting  </t>
    </r>
    <r>
      <rPr>
        <b/>
        <sz val="11"/>
        <color rgb="FF000000"/>
        <rFont val="Calibri"/>
      </rPr>
      <t>ForwardToSyslog</t>
    </r>
    <r>
      <rPr>
        <sz val="11"/>
        <color rgb="FF000000"/>
        <rFont val="Calibri"/>
      </rPr>
      <t xml:space="preserve"> to </t>
    </r>
    <r>
      <rPr>
        <b/>
        <sz val="11"/>
        <color rgb="FF000000"/>
        <rFont val="Calibri"/>
      </rPr>
      <t>yes</t>
    </r>
    <r>
      <rPr>
        <sz val="11"/>
        <color rgb="FF000000"/>
        <rFont val="Calibri"/>
      </rPr>
      <t xml:space="preserve"> in the systemd-journald configuration:</t>
    </r>
    <r>
      <rPr>
        <sz val="11"/>
        <color rgb="FF000000"/>
        <rFont val="Calibri"/>
      </rPr>
      <t xml:space="preserve">
</t>
    </r>
    <r>
      <rPr>
        <sz val="11"/>
        <color rgb="FF006096"/>
        <rFont val="Roboto Condensed"/>
      </rPr>
      <t># systemd-analyze cat-config systemd/journald.conf systemd/journald.conf.d/* | grep -E "^ForwardToSyslog=yes"</t>
    </r>
    <r>
      <rPr>
        <sz val="11"/>
        <color rgb="FF006096"/>
        <rFont val="Roboto Condensed"/>
      </rPr>
      <t xml:space="preserve">
</t>
    </r>
    <r>
      <rPr>
        <sz val="11"/>
        <color rgb="FF006096"/>
        <rFont val="Roboto Condensed"/>
      </rPr>
      <t>ForwardToSyslog=yes</t>
    </r>
    <r>
      <rPr>
        <sz val="11"/>
        <color rgb="FF006096"/>
        <rFont val="Roboto Condensed"/>
      </rPr>
      <t xml:space="preserve">
</t>
    </r>
  </si>
  <si>
    <t>6.2.3.4</t>
  </si>
  <si>
    <r>
      <rPr>
        <sz val="11"/>
        <rFont val="Calibri"/>
      </rPr>
      <t>Ensure rsyslog log file creation mode is configured</t>
    </r>
  </si>
  <si>
    <r>
      <rPr>
        <sz val="11"/>
        <color rgb="FF000000"/>
        <rFont val="Calibri"/>
      </rPr>
      <t xml:space="preserve">Edit either </t>
    </r>
    <r>
      <rPr>
        <b/>
        <sz val="11"/>
        <color rgb="FF000000"/>
        <rFont val="Calibri"/>
      </rPr>
      <t>/etc/rsyslog.conf</t>
    </r>
    <r>
      <rPr>
        <sz val="11"/>
        <color rgb="FF000000"/>
        <rFont val="Calibri"/>
      </rPr>
      <t xml:space="preserve"> or a dedicated </t>
    </r>
    <r>
      <rPr>
        <b/>
        <sz val="11"/>
        <color rgb="FF000000"/>
        <rFont val="Calibri"/>
      </rPr>
      <t>.conf</t>
    </r>
    <r>
      <rPr>
        <sz val="11"/>
        <color rgb="FF000000"/>
        <rFont val="Calibri"/>
      </rPr>
      <t xml:space="preserve"> file in </t>
    </r>
    <r>
      <rPr>
        <b/>
        <sz val="11"/>
        <color rgb="FF000000"/>
        <rFont val="Calibri"/>
      </rPr>
      <t>/etc/rsyslog.d/</t>
    </r>
    <r>
      <rPr>
        <sz val="11"/>
        <color rgb="FF000000"/>
        <rFont val="Calibri"/>
      </rPr>
      <t xml:space="preserve"> and set </t>
    </r>
    <r>
      <rPr>
        <b/>
        <sz val="11"/>
        <color rgb="FF000000"/>
        <rFont val="Calibri"/>
      </rPr>
      <t>$FileCreateMode</t>
    </r>
    <r>
      <rPr>
        <sz val="11"/>
        <color rgb="FF000000"/>
        <rFont val="Calibri"/>
      </rPr>
      <t xml:space="preserve"> to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$FileCreateMode 0640</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</si>
  <si>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will create logfiles that do not already exist on the system.</t>
    </r>
    <r>
      <rPr>
        <sz val="11"/>
        <color rgb="FF000000"/>
        <rFont val="Calibri"/>
      </rPr>
      <t xml:space="preserve">
</t>
    </r>
    <r>
      <rPr>
        <sz val="11"/>
        <color rgb="FF000000"/>
        <rFont val="Calibri"/>
      </rPr>
      <t xml:space="preserve">The </t>
    </r>
    <r>
      <rPr>
        <b/>
        <sz val="11"/>
        <color rgb="FF000000"/>
        <rFont val="Calibri"/>
      </rPr>
      <t>$FileCreateMode</t>
    </r>
    <r>
      <rPr>
        <sz val="11"/>
        <color rgb="FF000000"/>
        <rFont val="Calibri"/>
      </rPr>
      <t xml:space="preserve"> parameter allows you to specify the creation mode with which </t>
    </r>
    <r>
      <rPr>
        <b/>
        <sz val="11"/>
        <color rgb="FF000000"/>
        <rFont val="Calibri"/>
      </rPr>
      <t>rsyslog</t>
    </r>
    <r>
      <rPr>
        <sz val="11"/>
        <color rgb="FF000000"/>
        <rFont val="Calibri"/>
      </rPr>
      <t xml:space="preserve"> creates new files. If not specified, the value 0644 is used (which retains backward-compatibility with earlier releases). The value given must always be a 4-digit octal number, with the initial digit being zero.</t>
    </r>
    <r>
      <rPr>
        <sz val="11"/>
        <color rgb="FF000000"/>
        <rFont val="Calibri"/>
      </rPr>
      <t xml:space="preserve">
</t>
    </r>
    <r>
      <rPr>
        <sz val="11"/>
        <color rgb="FF000000"/>
        <rFont val="Calibri"/>
      </rPr>
      <t>Please note that the actual permission depend on rsyslogd’s process umask.</t>
    </r>
    <r>
      <rPr>
        <sz val="11"/>
        <color rgb="FF000000"/>
        <rFont val="Calibri"/>
      </rPr>
      <t xml:space="preserve">
</t>
    </r>
    <r>
      <rPr>
        <b/>
        <sz val="11"/>
        <color rgb="FF000000"/>
        <rFont val="Calibri"/>
      </rPr>
      <t>$FileCreateMode</t>
    </r>
    <r>
      <rPr>
        <sz val="11"/>
        <color rgb="FF000000"/>
        <rFont val="Calibri"/>
      </rPr>
      <t xml:space="preserve"> may be specified multiple times. If so, it specifies the creation mode for all selector lines that follow until the next $FileCreateMode parameter. Order of lines is vitally important.</t>
    </r>
  </si>
  <si>
    <r>
      <rPr>
        <sz val="11"/>
        <color rgb="FF000000"/>
        <rFont val="Calibri"/>
      </rPr>
      <t>Run the following command</t>
    </r>
    <r>
      <rPr>
        <sz val="11"/>
        <color rgb="FF000000"/>
        <rFont val="Calibri"/>
      </rPr>
      <t xml:space="preserve">
</t>
    </r>
    <r>
      <rPr>
        <sz val="11"/>
        <color rgb="FF000000"/>
        <rFont val="Calibri"/>
      </rPr>
      <t xml:space="preserve">Run the following command to verify </t>
    </r>
    <r>
      <rPr>
        <b/>
        <sz val="11"/>
        <color rgb="FF000000"/>
        <rFont val="Calibri"/>
      </rPr>
      <t>$FileCreateMode</t>
    </r>
    <r>
      <rPr>
        <sz val="11"/>
        <color rgb="FF000000"/>
        <rFont val="Calibri"/>
      </rPr>
      <t>:</t>
    </r>
    <r>
      <rPr>
        <sz val="11"/>
        <color rgb="FF000000"/>
        <rFont val="Calibri"/>
      </rPr>
      <t xml:space="preserve">
</t>
    </r>
    <r>
      <rPr>
        <sz val="11"/>
        <color rgb="FF006096"/>
        <rFont val="Roboto Condensed"/>
      </rPr>
      <t># grep -Ps '^\h*\$FileCreateMode\h+0[0,2,4,6][0,2,4]0\b' /etc/rsyslog.conf /etc/rsyslog.d/*.conf</t>
    </r>
    <r>
      <rPr>
        <sz val="11"/>
        <color rgb="FF006096"/>
        <rFont val="Roboto Condensed"/>
      </rPr>
      <t xml:space="preserve">
</t>
    </r>
    <r>
      <rPr>
        <sz val="11"/>
        <color rgb="FF000000"/>
        <rFont val="Calibri"/>
      </rPr>
      <t xml:space="preserve">
</t>
    </r>
    <r>
      <rPr>
        <sz val="11"/>
        <color rgb="FF000000"/>
        <rFont val="Calibri"/>
      </rPr>
      <t>Verify the output is includes 0640 or more restrictive:</t>
    </r>
    <r>
      <rPr>
        <sz val="11"/>
        <color rgb="FF000000"/>
        <rFont val="Calibri"/>
      </rPr>
      <t xml:space="preserve">
</t>
    </r>
    <r>
      <rPr>
        <sz val="11"/>
        <color rgb="FF006096"/>
        <rFont val="Roboto Condensed"/>
      </rPr>
      <t xml:space="preserve">$FileCreateMode 0640 </t>
    </r>
    <r>
      <rPr>
        <sz val="11"/>
        <color rgb="FF006096"/>
        <rFont val="Roboto Condensed"/>
      </rPr>
      <t xml:space="preserve">
</t>
    </r>
    <r>
      <rPr>
        <sz val="11"/>
        <color rgb="FF000000"/>
        <rFont val="Calibri"/>
      </rPr>
      <t xml:space="preserve">
</t>
    </r>
    <r>
      <rPr>
        <sz val="11"/>
        <color rgb="FF000000"/>
        <rFont val="Calibri"/>
      </rPr>
      <t>Should a site policy dictate less restrictive permissions, ensure to follow said policy.</t>
    </r>
    <r>
      <rPr>
        <sz val="11"/>
        <color rgb="FF000000"/>
        <rFont val="Calibri"/>
      </rPr>
      <t xml:space="preserve">
</t>
    </r>
    <r>
      <rPr>
        <b/>
        <sz val="11"/>
        <color rgb="FF000000"/>
        <rFont val="Calibri"/>
      </rPr>
      <t>Note:</t>
    </r>
    <r>
      <rPr>
        <sz val="11"/>
        <color rgb="FF000000"/>
        <rFont val="Calibri"/>
      </rPr>
      <t xml:space="preserve"> More restrictive permissions such as </t>
    </r>
    <r>
      <rPr>
        <b/>
        <sz val="11"/>
        <color rgb="FF000000"/>
        <rFont val="Calibri"/>
      </rPr>
      <t>0600</t>
    </r>
    <r>
      <rPr>
        <sz val="11"/>
        <color rgb="FF000000"/>
        <rFont val="Calibri"/>
      </rPr>
      <t xml:space="preserve"> is implicitly sufficient.</t>
    </r>
  </si>
  <si>
    <t>6.2.3.5</t>
  </si>
  <si>
    <r>
      <rPr>
        <sz val="11"/>
        <rFont val="Calibri"/>
      </rPr>
      <t>Ensure rsyslog logging is configured</t>
    </r>
  </si>
  <si>
    <r>
      <rPr>
        <sz val="11"/>
        <color rgb="FF000000"/>
        <rFont val="Calibri"/>
      </rPr>
      <t xml:space="preserve">Edit the following lines in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as appropriate for your environment.</t>
    </r>
    <r>
      <rPr>
        <sz val="11"/>
        <color rgb="FF000000"/>
        <rFont val="Calibri"/>
      </rPr>
      <t xml:space="preserve">
</t>
    </r>
    <r>
      <rPr>
        <b/>
        <sz val="11"/>
        <color rgb="FF000000"/>
        <rFont val="Calibri"/>
      </rPr>
      <t>Note:</t>
    </r>
    <r>
      <rPr>
        <sz val="11"/>
        <color rgb="FF000000"/>
        <rFont val="Calibri"/>
      </rPr>
      <t xml:space="preserve"> The below configuration is shown for example purposes only. Due care should be given to how the organization wishes to store log data.</t>
    </r>
    <r>
      <rPr>
        <sz val="11"/>
        <color rgb="FF000000"/>
        <rFont val="Calibri"/>
      </rPr>
      <t xml:space="preserve">
</t>
    </r>
    <r>
      <rPr>
        <sz val="11"/>
        <color rgb="FF006096"/>
        <rFont val="Roboto Condensed"/>
      </rPr>
      <t>*.emerg                                  :omusrmsg:*</t>
    </r>
    <r>
      <rPr>
        <sz val="11"/>
        <color rgb="FF006096"/>
        <rFont val="Roboto Condensed"/>
      </rPr>
      <t xml:space="preserve">
</t>
    </r>
    <r>
      <rPr>
        <sz val="11"/>
        <color rgb="FF006096"/>
        <rFont val="Roboto Condensed"/>
      </rPr>
      <t>auth,authpriv.*                          /var/log/secure</t>
    </r>
    <r>
      <rPr>
        <sz val="11"/>
        <color rgb="FF006096"/>
        <rFont val="Roboto Condensed"/>
      </rPr>
      <t xml:space="preserve">
</t>
    </r>
    <r>
      <rPr>
        <sz val="11"/>
        <color rgb="FF006096"/>
        <rFont val="Roboto Condensed"/>
      </rPr>
      <t>mail.*                                  -/var/log/mail</t>
    </r>
    <r>
      <rPr>
        <sz val="11"/>
        <color rgb="FF006096"/>
        <rFont val="Roboto Condensed"/>
      </rPr>
      <t xml:space="preserve">
</t>
    </r>
    <r>
      <rPr>
        <sz val="11"/>
        <color rgb="FF006096"/>
        <rFont val="Roboto Condensed"/>
      </rPr>
      <t>mail.info                               -/var/log/mail.info</t>
    </r>
    <r>
      <rPr>
        <sz val="11"/>
        <color rgb="FF006096"/>
        <rFont val="Roboto Condensed"/>
      </rPr>
      <t xml:space="preserve">
</t>
    </r>
    <r>
      <rPr>
        <sz val="11"/>
        <color rgb="FF006096"/>
        <rFont val="Roboto Condensed"/>
      </rPr>
      <t>mail.warning                            -/var/log/mail.warn</t>
    </r>
    <r>
      <rPr>
        <sz val="11"/>
        <color rgb="FF006096"/>
        <rFont val="Roboto Condensed"/>
      </rPr>
      <t xml:space="preserve">
</t>
    </r>
    <r>
      <rPr>
        <sz val="11"/>
        <color rgb="FF006096"/>
        <rFont val="Roboto Condensed"/>
      </rPr>
      <t>mail.err                                 /var/log/mail.err</t>
    </r>
    <r>
      <rPr>
        <sz val="11"/>
        <color rgb="FF006096"/>
        <rFont val="Roboto Condensed"/>
      </rPr>
      <t xml:space="preserve">
</t>
    </r>
    <r>
      <rPr>
        <sz val="11"/>
        <color rgb="FF006096"/>
        <rFont val="Roboto Condensed"/>
      </rPr>
      <t>cron.*                                   /var/log/cron</t>
    </r>
    <r>
      <rPr>
        <sz val="11"/>
        <color rgb="FF006096"/>
        <rFont val="Roboto Condensed"/>
      </rPr>
      <t xml:space="preserve">
</t>
    </r>
    <r>
      <rPr>
        <sz val="11"/>
        <color rgb="FF006096"/>
        <rFont val="Roboto Condensed"/>
      </rPr>
      <t>*.=warning;*.=err                       -/var/log/warn</t>
    </r>
    <r>
      <rPr>
        <sz val="11"/>
        <color rgb="FF006096"/>
        <rFont val="Roboto Condensed"/>
      </rPr>
      <t xml:space="preserve">
</t>
    </r>
    <r>
      <rPr>
        <sz val="11"/>
        <color rgb="FF006096"/>
        <rFont val="Roboto Condensed"/>
      </rPr>
      <t>*.crit                                   /var/log/warn</t>
    </r>
    <r>
      <rPr>
        <sz val="11"/>
        <color rgb="FF006096"/>
        <rFont val="Roboto Condensed"/>
      </rPr>
      <t xml:space="preserve">
</t>
    </r>
    <r>
      <rPr>
        <sz val="11"/>
        <color rgb="FF006096"/>
        <rFont val="Roboto Condensed"/>
      </rPr>
      <t>*.*;mail.none;news.none                 -/var/log/messages</t>
    </r>
    <r>
      <rPr>
        <sz val="11"/>
        <color rgb="FF006096"/>
        <rFont val="Roboto Condensed"/>
      </rPr>
      <t xml:space="preserve">
</t>
    </r>
    <r>
      <rPr>
        <sz val="11"/>
        <color rgb="FF006096"/>
        <rFont val="Roboto Condensed"/>
      </rPr>
      <t>local0,local1.*                         -/var/log/localmessages</t>
    </r>
    <r>
      <rPr>
        <sz val="11"/>
        <color rgb="FF006096"/>
        <rFont val="Roboto Condensed"/>
      </rPr>
      <t xml:space="preserve">
</t>
    </r>
    <r>
      <rPr>
        <sz val="11"/>
        <color rgb="FF006096"/>
        <rFont val="Roboto Condensed"/>
      </rPr>
      <t>local2,local3.*                         -/var/log/localmessages</t>
    </r>
    <r>
      <rPr>
        <sz val="11"/>
        <color rgb="FF006096"/>
        <rFont val="Roboto Condensed"/>
      </rPr>
      <t xml:space="preserve">
</t>
    </r>
    <r>
      <rPr>
        <sz val="11"/>
        <color rgb="FF006096"/>
        <rFont val="Roboto Condensed"/>
      </rPr>
      <t>local4,local5.*                         -/var/log/localmessages</t>
    </r>
    <r>
      <rPr>
        <sz val="11"/>
        <color rgb="FF006096"/>
        <rFont val="Roboto Condensed"/>
      </rPr>
      <t xml:space="preserve">
</t>
    </r>
    <r>
      <rPr>
        <sz val="11"/>
        <color rgb="FF006096"/>
        <rFont val="Roboto Condensed"/>
      </rPr>
      <t>local6,local7.*                         -/var/log/localmessages</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rsyslogd</t>
    </r>
    <r>
      <rPr>
        <sz val="11"/>
        <color rgb="FF000000"/>
        <rFont val="Calibri"/>
      </rPr>
      <t xml:space="preserve"> configuration:</t>
    </r>
    <r>
      <rPr>
        <sz val="11"/>
        <color rgb="FF000000"/>
        <rFont val="Calibri"/>
      </rPr>
      <t xml:space="preserve">
</t>
    </r>
    <r>
      <rPr>
        <sz val="11"/>
        <color rgb="FF006096"/>
        <rFont val="Roboto Condensed"/>
      </rPr>
      <t># systemctl restart rsyslog</t>
    </r>
    <r>
      <rPr>
        <sz val="11"/>
        <color rgb="FF006096"/>
        <rFont val="Roboto Condensed"/>
      </rPr>
      <t xml:space="preserve">
</t>
    </r>
  </si>
  <si>
    <r>
      <rPr>
        <sz val="11"/>
        <color rgb="FF000000"/>
        <rFont val="Calibri"/>
      </rPr>
      <t xml:space="preserve">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specifies rules for logging and which files are to be used to log certain classes of messages.</t>
    </r>
  </si>
  <si>
    <r>
      <rPr>
        <sz val="11"/>
        <color rgb="FF000000"/>
        <rFont val="Calibri"/>
      </rPr>
      <t xml:space="preserve">Review the contents of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to ensure appropriate logging is set. In addition, run the following command and verify that the log files are logging information as expected:</t>
    </r>
    <r>
      <rPr>
        <sz val="11"/>
        <color rgb="FF000000"/>
        <rFont val="Calibri"/>
      </rPr>
      <t xml:space="preserve">
</t>
    </r>
    <r>
      <rPr>
        <sz val="11"/>
        <color rgb="FF006096"/>
        <rFont val="Roboto Condensed"/>
      </rPr>
      <t># ls -l /var/log/maillog</t>
    </r>
    <r>
      <rPr>
        <sz val="11"/>
        <color rgb="FF006096"/>
        <rFont val="Roboto Condensed"/>
      </rPr>
      <t xml:space="preserve">
</t>
    </r>
  </si>
  <si>
    <t>6.2.3.6</t>
  </si>
  <si>
    <r>
      <rPr>
        <sz val="11"/>
        <rFont val="Calibri"/>
      </rPr>
      <t>Ensure rsyslog is configured to send logs to a remote log host</t>
    </r>
  </si>
  <si>
    <r>
      <rPr>
        <sz val="11"/>
        <color rgb="FF000000"/>
        <rFont val="Calibri"/>
      </rPr>
      <t xml:space="preserve">Edit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add the following line (where </t>
    </r>
    <r>
      <rPr>
        <b/>
        <sz val="11"/>
        <color rgb="FF000000"/>
        <rFont val="Calibri"/>
      </rPr>
      <t>loghost.example.com</t>
    </r>
    <r>
      <rPr>
        <sz val="11"/>
        <color rgb="FF000000"/>
        <rFont val="Calibri"/>
      </rPr>
      <t xml:space="preserve"> is the name of your central log host). The </t>
    </r>
    <r>
      <rPr>
        <b/>
        <sz val="11"/>
        <color rgb="FF000000"/>
        <rFont val="Calibri"/>
      </rPr>
      <t>target</t>
    </r>
    <r>
      <rPr>
        <sz val="11"/>
        <color rgb="FF000000"/>
        <rFont val="Calibri"/>
      </rPr>
      <t xml:space="preserve"> directive may either be a fully qualified domain name or an IP address.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r>
      <rPr>
        <sz val="11"/>
        <color rgb="FF006096"/>
        <rFont val="Roboto Condensed"/>
      </rPr>
      <t xml:space="preserve">           action.resumeRetryCount="100"</t>
    </r>
    <r>
      <rPr>
        <sz val="11"/>
        <color rgb="FF006096"/>
        <rFont val="Roboto Condensed"/>
      </rPr>
      <t xml:space="preserve">
</t>
    </r>
    <r>
      <rPr>
        <sz val="11"/>
        <color rgb="FF006096"/>
        <rFont val="Roboto Condensed"/>
      </rPr>
      <t xml:space="preserve">           queue.type="LinkedList" queue.size="1000")</t>
    </r>
    <r>
      <rPr>
        <sz val="11"/>
        <color rgb="FF006096"/>
        <rFont val="Roboto Condensed"/>
      </rPr>
      <t xml:space="preserve">
</t>
    </r>
    <r>
      <rPr>
        <sz val="11"/>
        <color rgb="FF000000"/>
        <rFont val="Calibri"/>
      </rPr>
      <t xml:space="preserve">
</t>
    </r>
    <r>
      <rPr>
        <sz val="11"/>
        <color rgb="FF000000"/>
        <rFont val="Calibri"/>
      </rPr>
      <t xml:space="preserve">Run the following command to reload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reload-or-restart rsyslog.service</t>
    </r>
    <r>
      <rPr>
        <sz val="11"/>
        <color rgb="FF006096"/>
        <rFont val="Roboto Condensed"/>
      </rPr>
      <t xml:space="preserve">
</t>
    </r>
  </si>
  <si>
    <r>
      <rPr>
        <b/>
        <sz val="11"/>
        <color rgb="FF000000"/>
        <rFont val="Calibri"/>
      </rPr>
      <t>rsyslog</t>
    </r>
    <r>
      <rPr>
        <sz val="11"/>
        <color rgb="FF000000"/>
        <rFont val="Calibri"/>
      </rPr>
      <t xml:space="preserve"> supports the ability to send log events it gathers to a remote log host or to receive messages from remote hosts, thus enabling centralized log management.</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</si>
  <si>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logs are sent to a central host:</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basic format</t>
    </r>
    <r>
      <rPr>
        <sz val="11"/>
        <color rgb="FF000000"/>
        <rFont val="Calibri"/>
      </rPr>
      <t xml:space="preserve"> is intended for users that configured their file use </t>
    </r>
    <r>
      <rPr>
        <b/>
        <sz val="11"/>
        <color rgb="FF000000"/>
        <rFont val="Calibri"/>
      </rPr>
      <t>@loghost.example.com</t>
    </r>
    <r>
      <rPr>
        <sz val="11"/>
        <color rgb="FF000000"/>
        <rFont val="Calibri"/>
      </rPr>
      <t xml:space="preserve"> The </t>
    </r>
    <r>
      <rPr>
        <b/>
        <sz val="11"/>
        <color rgb="FF000000"/>
        <rFont val="Calibri"/>
      </rPr>
      <t>advanced format</t>
    </r>
    <r>
      <rPr>
        <sz val="11"/>
        <color rgb="FF000000"/>
        <rFont val="Calibri"/>
      </rPr>
      <t xml:space="preserve"> is a more modern format that will audit formatting similar to that found in the remediation.</t>
    </r>
    <r>
      <rPr>
        <sz val="11"/>
        <color rgb="FF000000"/>
        <rFont val="Calibri"/>
      </rPr>
      <t xml:space="preserve">
</t>
    </r>
    <r>
      <rPr>
        <b/>
        <sz val="11"/>
        <color rgb="FF000000"/>
        <rFont val="Calibri"/>
      </rPr>
      <t>basic format</t>
    </r>
    <r>
      <rPr>
        <sz val="11"/>
        <color rgb="FF000000"/>
        <rFont val="Calibri"/>
      </rPr>
      <t xml:space="preserve">
</t>
    </r>
    <r>
      <rPr>
        <sz val="11"/>
        <color rgb="FF006096"/>
        <rFont val="Roboto Condensed"/>
      </rPr>
      <t># grep "^*.*[^I][^I]*@"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@@&lt;FQDN or IP of remote loghost&gt;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@@loghost.example.com</t>
    </r>
    <r>
      <rPr>
        <sz val="11"/>
        <color rgb="FF006096"/>
        <rFont val="Roboto Condensed"/>
      </rPr>
      <t xml:space="preserve">
</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'^\s*([^#]+\s+)?action\(([^#]+\s+)?\btarget=\"?[^#"]+\"?\b'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target=&lt;FQDN or IP of remote loghost&gt;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</si>
  <si>
    <t>6.2.3.7</t>
  </si>
  <si>
    <r>
      <rPr>
        <sz val="11"/>
        <rFont val="Calibri"/>
      </rPr>
      <t>Ensure rsyslog is not configured to receive logs from a remote client</t>
    </r>
  </si>
  <si>
    <r>
      <rPr>
        <sz val="11"/>
        <color rgb="FF000000"/>
        <rFont val="Calibri"/>
      </rPr>
      <t xml:space="preserve">Should there be any active log server configuration found in the auditing section, modify those files and remove the specific lines highlighted by the audit. Verify none of the following entries are present in any of </t>
    </r>
    <r>
      <rPr>
        <b/>
        <sz val="11"/>
        <color rgb="FF000000"/>
        <rFont val="Calibri"/>
      </rPr>
      <t>/etc/rsyslog.conf</t>
    </r>
    <r>
      <rPr>
        <sz val="11"/>
        <color rgb="FF000000"/>
        <rFont val="Calibri"/>
      </rPr>
      <t xml:space="preserve"> or </t>
    </r>
    <r>
      <rPr>
        <b/>
        <sz val="11"/>
        <color rgb="FF000000"/>
        <rFont val="Calibri"/>
      </rPr>
      <t>/etc/rsyslog.d/*.conf</t>
    </r>
    <r>
      <rPr>
        <sz val="11"/>
        <color rgb="FF000000"/>
        <rFont val="Calibri"/>
      </rPr>
      <t>.</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module(load="imtcp")</t>
    </r>
    <r>
      <rPr>
        <sz val="11"/>
        <color rgb="FF006096"/>
        <rFont val="Roboto Condensed"/>
      </rPr>
      <t xml:space="preserve">
</t>
    </r>
    <r>
      <rPr>
        <sz val="11"/>
        <color rgb="FF006096"/>
        <rFont val="Roboto Condensed"/>
      </rPr>
      <t>input(type="imtcp" port="514")</t>
    </r>
    <r>
      <rPr>
        <sz val="11"/>
        <color rgb="FF006096"/>
        <rFont val="Roboto Condensed"/>
      </rPr>
      <t xml:space="preserve">
</t>
    </r>
    <r>
      <rPr>
        <sz val="11"/>
        <color rgb="FF000000"/>
        <rFont val="Calibri"/>
      </rPr>
      <t xml:space="preserve">
</t>
    </r>
    <r>
      <rPr>
        <b/>
        <sz val="11"/>
        <color rgb="FF000000"/>
        <rFont val="Calibri"/>
      </rPr>
      <t>deprecated legacy format</t>
    </r>
    <r>
      <rPr>
        <sz val="11"/>
        <color rgb="FF000000"/>
        <rFont val="Calibri"/>
      </rPr>
      <t xml:space="preserve">
</t>
    </r>
    <r>
      <rPr>
        <sz val="11"/>
        <color rgb="FF006096"/>
        <rFont val="Roboto Condensed"/>
      </rPr>
      <t>$ModLoad imtcp</t>
    </r>
    <r>
      <rPr>
        <sz val="11"/>
        <color rgb="FF006096"/>
        <rFont val="Roboto Condensed"/>
      </rPr>
      <t xml:space="preserve">
</t>
    </r>
    <r>
      <rPr>
        <sz val="11"/>
        <color rgb="FF006096"/>
        <rFont val="Roboto Condensed"/>
      </rPr>
      <t>$InputTCPServerRun</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</si>
  <si>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supports the ability to receive messages from remote hosts, thus acting as a log server. Clients should not receive data from other hosts.</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</si>
  <si>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the system is not configured to accept incoming logs.</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'^\h*module\(load=\"?imtcp\"?\)' /etc/rsyslog.conf /etc/rsyslog.d/*.conf</t>
    </r>
    <r>
      <rPr>
        <sz val="11"/>
        <color rgb="FF006096"/>
        <rFont val="Roboto Condensed"/>
      </rPr>
      <t xml:space="preserve">
</t>
    </r>
    <r>
      <rPr>
        <sz val="11"/>
        <color rgb="FF006096"/>
        <rFont val="Roboto Condensed"/>
      </rPr>
      <t># grep -Psi -- '^\h*input\(type=\"?imtcp\"?\b'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obsolete legacy format</t>
    </r>
    <r>
      <rPr>
        <sz val="11"/>
        <color rgb="FF000000"/>
        <rFont val="Calibri"/>
      </rPr>
      <t xml:space="preserve">
</t>
    </r>
    <r>
      <rPr>
        <sz val="11"/>
        <color rgb="FF006096"/>
        <rFont val="Roboto Condensed"/>
      </rPr>
      <t># grep -Psi -- '^\h*\$ModLoad\h+imtcp\b' /etc/rsyslog.conf /etc/rsyslog.d/*.conf</t>
    </r>
    <r>
      <rPr>
        <sz val="11"/>
        <color rgb="FF006096"/>
        <rFont val="Roboto Condensed"/>
      </rPr>
      <t xml:space="preserve">
</t>
    </r>
    <r>
      <rPr>
        <sz val="11"/>
        <color rgb="FF006096"/>
        <rFont val="Roboto Condensed"/>
      </rPr>
      <t># grep -Psi -- '^\h*\$InputTCPServerRun\b'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</si>
  <si>
    <t>6.2.3.8</t>
  </si>
  <si>
    <r>
      <rPr>
        <sz val="11"/>
        <rFont val="Calibri"/>
      </rPr>
      <t>Ensure rsyslog logrotate is configured</t>
    </r>
  </si>
  <si>
    <r>
      <rPr>
        <sz val="11"/>
        <color rgb="FF000000"/>
        <rFont val="Calibri"/>
      </rPr>
      <t xml:space="preserve">Edit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to ensure logs are rotated according to site policy.</t>
    </r>
    <r>
      <rPr>
        <sz val="11"/>
        <color rgb="FF000000"/>
        <rFont val="Calibri"/>
      </rPr>
      <t xml:space="preserve">
</t>
    </r>
    <r>
      <rPr>
        <i/>
        <sz val="11"/>
        <color rgb="FF000000"/>
        <rFont val="Calibri"/>
      </rPr>
      <t>Example logrotate configuration that specifies log files be rotated weekly, keep 4 backlogs, compress old log files, ignores missing and empty log files, postrotate to reload rsyslog service after logs are rotated</t>
    </r>
    <r>
      <rPr>
        <sz val="11"/>
        <color rgb="FF000000"/>
        <rFont val="Calibri"/>
      </rPr>
      <t xml:space="preserve">
</t>
    </r>
    <r>
      <rPr>
        <sz val="11"/>
        <color rgb="FF006096"/>
        <rFont val="Roboto Condensed"/>
      </rPr>
      <t>/var/log/rsyslog/*.log {</t>
    </r>
    <r>
      <rPr>
        <sz val="11"/>
        <color rgb="FF006096"/>
        <rFont val="Roboto Condensed"/>
      </rPr>
      <t xml:space="preserve">
</t>
    </r>
    <r>
      <rPr>
        <sz val="11"/>
        <color rgb="FF006096"/>
        <rFont val="Roboto Condensed"/>
      </rPr>
      <t xml:space="preserve">    weekly</t>
    </r>
    <r>
      <rPr>
        <sz val="11"/>
        <color rgb="FF006096"/>
        <rFont val="Roboto Condensed"/>
      </rPr>
      <t xml:space="preserve">
</t>
    </r>
    <r>
      <rPr>
        <sz val="11"/>
        <color rgb="FF006096"/>
        <rFont val="Roboto Condensed"/>
      </rPr>
      <t xml:space="preserve">    rotate 4</t>
    </r>
    <r>
      <rPr>
        <sz val="11"/>
        <color rgb="FF006096"/>
        <rFont val="Roboto Condensed"/>
      </rPr>
      <t xml:space="preserve">
</t>
    </r>
    <r>
      <rPr>
        <sz val="11"/>
        <color rgb="FF006096"/>
        <rFont val="Roboto Condensed"/>
      </rPr>
      <t xml:space="preserve">    compress</t>
    </r>
    <r>
      <rPr>
        <sz val="11"/>
        <color rgb="FF006096"/>
        <rFont val="Roboto Condensed"/>
      </rPr>
      <t xml:space="preserve">
</t>
    </r>
    <r>
      <rPr>
        <sz val="11"/>
        <color rgb="FF006096"/>
        <rFont val="Roboto Condensed"/>
      </rPr>
      <t xml:space="preserve">    missingok</t>
    </r>
    <r>
      <rPr>
        <sz val="11"/>
        <color rgb="FF006096"/>
        <rFont val="Roboto Condensed"/>
      </rPr>
      <t xml:space="preserve">
</t>
    </r>
    <r>
      <rPr>
        <sz val="11"/>
        <color rgb="FF006096"/>
        <rFont val="Roboto Condensed"/>
      </rPr>
      <t xml:space="preserve">    notifempty</t>
    </r>
    <r>
      <rPr>
        <sz val="11"/>
        <color rgb="FF006096"/>
        <rFont val="Roboto Condensed"/>
      </rPr>
      <t xml:space="preserve">
</t>
    </r>
    <r>
      <rPr>
        <sz val="11"/>
        <color rgb="FF006096"/>
        <rFont val="Roboto Condensed"/>
      </rPr>
      <t xml:space="preserve">    postrotate</t>
    </r>
    <r>
      <rPr>
        <sz val="11"/>
        <color rgb="FF006096"/>
        <rFont val="Roboto Condensed"/>
      </rPr>
      <t xml:space="preserve">
</t>
    </r>
    <r>
      <rPr>
        <sz val="11"/>
        <color rgb="FF006096"/>
        <rFont val="Roboto Condensed"/>
      </rPr>
      <t xml:space="preserve">            /usr/bin/systemctl reload rsyslog.service &gt;/dev/null || true</t>
    </r>
    <r>
      <rPr>
        <sz val="11"/>
        <color rgb="FF006096"/>
        <rFont val="Roboto Condensed"/>
      </rPr>
      <t xml:space="preserve">
</t>
    </r>
    <r>
      <rPr>
        <sz val="11"/>
        <color rgb="FF006096"/>
        <rFont val="Roboto Condensed"/>
      </rPr>
      <t xml:space="preserve">    endscript	</t>
    </r>
    <r>
      <rPr>
        <sz val="11"/>
        <color rgb="FF006096"/>
        <rFont val="Roboto Condensed"/>
      </rPr>
      <t xml:space="preserve">
</t>
    </r>
    <r>
      <rPr>
        <sz val="11"/>
        <color rgb="FF006096"/>
        <rFont val="Roboto Condensed"/>
      </rPr>
      <t>}</t>
    </r>
  </si>
  <si>
    <r>
      <rPr>
        <sz val="11"/>
        <color rgb="FF000000"/>
        <rFont val="Calibri"/>
      </rPr>
      <t xml:space="preserve">The system includes the capability of rotating log files regularly to avoid filling up the system with logs or making the logs unmanageably large. The file </t>
    </r>
    <r>
      <rPr>
        <b/>
        <sz val="11"/>
        <color rgb="FF000000"/>
        <rFont val="Calibri"/>
      </rPr>
      <t>/etc/logrotate.d/rsyslog</t>
    </r>
    <r>
      <rPr>
        <sz val="11"/>
        <color rgb="FF000000"/>
        <rFont val="Calibri"/>
      </rPr>
      <t xml:space="preserve"> is the configuration file used to rotate log files created by </t>
    </r>
    <r>
      <rPr>
        <b/>
        <sz val="11"/>
        <color rgb="FF000000"/>
        <rFont val="Calibri"/>
      </rPr>
      <t>rsyslog</t>
    </r>
    <r>
      <rPr>
        <sz val="11"/>
        <color rgb="FF000000"/>
        <rFont val="Calibri"/>
      </rPr>
      <t>.</t>
    </r>
  </si>
  <si>
    <r>
      <rPr>
        <sz val="11"/>
        <color rgb="FF000000"/>
        <rFont val="Calibri"/>
      </rPr>
      <t xml:space="preserve">Review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and verify logs are rotated according to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l_output="" l_rotate_conf="" #check for logrotate.conf file</t>
    </r>
    <r>
      <rPr>
        <sz val="11"/>
        <color rgb="FF006096"/>
        <rFont val="Roboto Condensed"/>
      </rPr>
      <t xml:space="preserve">
</t>
    </r>
    <r>
      <rPr>
        <sz val="11"/>
        <color rgb="FF006096"/>
        <rFont val="Roboto Condensed"/>
      </rPr>
      <t xml:space="preserve">    if [ -f /etc/logrotate.conf ]; then</t>
    </r>
    <r>
      <rPr>
        <sz val="11"/>
        <color rgb="FF006096"/>
        <rFont val="Roboto Condensed"/>
      </rPr>
      <t xml:space="preserve">
</t>
    </r>
    <r>
      <rPr>
        <sz val="11"/>
        <color rgb="FF006096"/>
        <rFont val="Roboto Condensed"/>
      </rPr>
      <t xml:space="preserve">        l_rotate_conf="/etc/logrotate.conf"</t>
    </r>
    <r>
      <rPr>
        <sz val="11"/>
        <color rgb="FF006096"/>
        <rFont val="Roboto Condensed"/>
      </rPr>
      <t xml:space="preserve">
</t>
    </r>
    <r>
      <rPr>
        <sz val="11"/>
        <color rgb="FF006096"/>
        <rFont val="Roboto Condensed"/>
      </rPr>
      <t xml:space="preserve">    elif compgen -G "/etc/logrotate.d/*.conf" 2&gt;/dev/null; then</t>
    </r>
    <r>
      <rPr>
        <sz val="11"/>
        <color rgb="FF006096"/>
        <rFont val="Roboto Condensed"/>
      </rPr>
      <t xml:space="preserve">
</t>
    </r>
    <r>
      <rPr>
        <sz val="11"/>
        <color rgb="FF006096"/>
        <rFont val="Roboto Condensed"/>
      </rPr>
      <t xml:space="preserve">        for file in /etc/logrotate.d/*.conf; do</t>
    </r>
    <r>
      <rPr>
        <sz val="11"/>
        <color rgb="FF006096"/>
        <rFont val="Roboto Condensed"/>
      </rPr>
      <t xml:space="preserve">
</t>
    </r>
    <r>
      <rPr>
        <sz val="11"/>
        <color rgb="FF006096"/>
        <rFont val="Roboto Condensed"/>
      </rPr>
      <t xml:space="preserve">            l_rotate_conf="$file" </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elif systemctl is-active --quiet systemd-journal-upload.service; then</t>
    </r>
    <r>
      <rPr>
        <sz val="11"/>
        <color rgb="FF006096"/>
        <rFont val="Roboto Condensed"/>
      </rPr>
      <t xml:space="preserve">
</t>
    </r>
    <r>
      <rPr>
        <sz val="11"/>
        <color rgb="FF006096"/>
        <rFont val="Roboto Condensed"/>
      </rPr>
      <t xml:space="preserve">        echo -e "- journald is in use on system\n - recommendation is NA"</t>
    </r>
    <r>
      <rPr>
        <sz val="11"/>
        <color rgb="FF006096"/>
        <rFont val="Roboto Condensed"/>
      </rPr>
      <t xml:space="preserve">
</t>
    </r>
    <r>
      <rPr>
        <sz val="11"/>
        <color rgb="FF006096"/>
        <rFont val="Roboto Condensed"/>
      </rPr>
      <t xml:space="preserve">    else  </t>
    </r>
    <r>
      <rPr>
        <sz val="11"/>
        <color rgb="FF006096"/>
        <rFont val="Roboto Condensed"/>
      </rPr>
      <t xml:space="preserve">
</t>
    </r>
    <r>
      <rPr>
        <sz val="11"/>
        <color rgb="FF006096"/>
        <rFont val="Roboto Condensed"/>
      </rPr>
      <t xml:space="preserve">        echo -e "- logrotate is not configured"</t>
    </r>
    <r>
      <rPr>
        <sz val="11"/>
        <color rgb="FF006096"/>
        <rFont val="Roboto Condensed"/>
      </rPr>
      <t xml:space="preserve">
</t>
    </r>
    <r>
      <rPr>
        <sz val="11"/>
        <color rgb="FF006096"/>
        <rFont val="Roboto Condensed"/>
      </rPr>
      <t xml:space="preserve">        l_output="$l_output\n- rsyslog is in use and logrotate is not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 ]; then # Provide output from checks</t>
    </r>
    <r>
      <rPr>
        <sz val="11"/>
        <color rgb="FF006096"/>
        <rFont val="Roboto Condensed"/>
      </rPr>
      <t xml:space="preserve">
</t>
    </r>
    <r>
      <rPr>
        <sz val="11"/>
        <color rgb="FF006096"/>
        <rFont val="Roboto Condensed"/>
      </rPr>
      <t xml:space="preserve">      echo -e "\n- Audit Result:\n  ** REVIEW **\n - $l_rotate_conf and verify logs are rotated according to site policy."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</si>
  <si>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Logfiles</t>
  </si>
  <si>
    <t>6.2.4.1</t>
  </si>
  <si>
    <r>
      <rPr>
        <sz val="11"/>
        <rFont val="Calibri"/>
      </rPr>
      <t>Ensure access to all logfiles has been configured</t>
    </r>
  </si>
  <si>
    <r>
      <rPr>
        <sz val="11"/>
        <color rgb="FF000000"/>
        <rFont val="Calibri"/>
      </rPr>
      <t xml:space="preserve">Run the following script to update permissions and ownership on files in </t>
    </r>
    <r>
      <rPr>
        <b/>
        <sz val="11"/>
        <color rgb="FF000000"/>
        <rFont val="Calibri"/>
      </rPr>
      <t>/var/log</t>
    </r>
    <r>
      <rPr>
        <sz val="11"/>
        <color rgb="FF000000"/>
        <rFont val="Calibri"/>
      </rPr>
      <t>.</t>
    </r>
    <r>
      <rPr>
        <sz val="11"/>
        <color rgb="FF000000"/>
        <rFont val="Calibri"/>
      </rPr>
      <t xml:space="preserve">
</t>
    </r>
    <r>
      <rPr>
        <sz val="11"/>
        <color rgb="FF000000"/>
        <rFont val="Calibri"/>
      </rPr>
      <t>Although the script is not destructive, ensure that the output is captured in the event that the remediation causes issues.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l_op2="" l_output2=""</t>
    </r>
    <r>
      <rPr>
        <sz val="11"/>
        <color rgb="FF006096"/>
        <rFont val="Roboto Condensed"/>
      </rPr>
      <t xml:space="preserve">
</t>
    </r>
    <r>
      <rPr>
        <sz val="11"/>
        <color rgb="FF006096"/>
        <rFont val="Roboto Condensed"/>
      </rPr>
      <t xml:space="preserve">   l_uidmin="$(awk '/^\s*UID_MIN/{print $2}' /etc/login.defs)"</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l_op2=""</t>
    </r>
    <r>
      <rPr>
        <sz val="11"/>
        <color rgb="FF006096"/>
        <rFont val="Roboto Condensed"/>
      </rPr>
      <t xml:space="preserve">
</t>
    </r>
    <r>
      <rPr>
        <sz val="11"/>
        <color rgb="FF006096"/>
        <rFont val="Roboto Condensed"/>
      </rPr>
      <t xml:space="preserve">      l_fuser="root"</t>
    </r>
    <r>
      <rPr>
        <sz val="11"/>
        <color rgb="FF006096"/>
        <rFont val="Roboto Condensed"/>
      </rPr>
      <t xml:space="preserve">
</t>
    </r>
    <r>
      <rPr>
        <sz val="11"/>
        <color rgb="FF006096"/>
        <rFont val="Roboto Condensed"/>
      </rPr>
      <t xml:space="preserve">      l_fgroup="root"</t>
    </r>
    <r>
      <rPr>
        <sz val="11"/>
        <color rgb="FF006096"/>
        <rFont val="Roboto Condensed"/>
      </rPr>
      <t xml:space="preserve">
</t>
    </r>
    <r>
      <rPr>
        <sz val="11"/>
        <color rgb="FF006096"/>
        <rFont val="Roboto Condensed"/>
      </rPr>
      <t xml:space="preserve">      if [ $(( $l_mode &amp; $perm_mask )) -gt 0 ]; then</t>
    </r>
    <r>
      <rPr>
        <sz val="11"/>
        <color rgb="FF006096"/>
        <rFont val="Roboto Condensed"/>
      </rPr>
      <t xml:space="preserve">
</t>
    </r>
    <r>
      <rPr>
        <sz val="11"/>
        <color rgb="FF006096"/>
        <rFont val="Roboto Condensed"/>
      </rPr>
      <t xml:space="preserve">         l_op2="$l_op2\n  - Mode: \"$l_mode\" should be \"$maxperm\" or more restrictive\n   - Removing excess permissions"</t>
    </r>
    <r>
      <rPr>
        <sz val="11"/>
        <color rgb="FF006096"/>
        <rFont val="Roboto Condensed"/>
      </rPr>
      <t xml:space="preserve">
</t>
    </r>
    <r>
      <rPr>
        <sz val="11"/>
        <color rgb="FF006096"/>
        <rFont val="Roboto Condensed"/>
      </rPr>
      <t xml:space="preserve">         chmod "$l_rperms"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l_op2="$l_op2\n  - Owned by: \"$l_user\" and should be owned by \"${l_auser//|/ or }\"\n   - Changing ownership to: \"$l_fuser\""</t>
    </r>
    <r>
      <rPr>
        <sz val="11"/>
        <color rgb="FF006096"/>
        <rFont val="Roboto Condensed"/>
      </rPr>
      <t xml:space="preserve">
</t>
    </r>
    <r>
      <rPr>
        <sz val="11"/>
        <color rgb="FF006096"/>
        <rFont val="Roboto Condensed"/>
      </rPr>
      <t xml:space="preserve">         chown "$l_fuser"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l_op2="$l_op2\n  - Group owned by: \"$l_group\" and should be group owned by \"${l_agroup//|/ or }\"\n   - Changing group ownership to: \"$l_fgroup\""</t>
    </r>
    <r>
      <rPr>
        <sz val="11"/>
        <color rgb="FF006096"/>
        <rFont val="Roboto Condensed"/>
      </rPr>
      <t xml:space="preserve">
</t>
    </r>
    <r>
      <rPr>
        <sz val="11"/>
        <color rgb="FF006096"/>
        <rFont val="Roboto Condensed"/>
      </rPr>
      <t xml:space="preserve">         chgrp "$l_fgroup"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"$l_op2" ] &amp;&amp; l_output2="$l_output2\n - File: \"$l_fname\" is:$l_op2\n"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a_file &amp;&amp; a_file=() # clear and initialize array</t>
    </r>
    <r>
      <rPr>
        <sz val="11"/>
        <color rgb="FF006096"/>
        <rFont val="Roboto Condensed"/>
      </rPr>
      <t xml:space="preserve">
</t>
    </r>
    <r>
      <rPr>
        <sz val="11"/>
        <color rgb="FF006096"/>
        <rFont val="Roboto Condensed"/>
      </rPr>
      <t xml:space="preserve">   # Loop to create array with stat of files that could possibly fail one of the audits</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a_file+=("$(stat -Lc '%n^%#a^%U^%u^%G^%g'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while IFS="^" read -r l_fname l_mode l_user l_uid l_group l_gid; do</t>
    </r>
    <r>
      <rPr>
        <sz val="11"/>
        <color rgb="FF006096"/>
        <rFont val="Roboto Condensed"/>
      </rPr>
      <t xml:space="preserve">
</t>
    </r>
    <r>
      <rPr>
        <sz val="11"/>
        <color rgb="FF006096"/>
        <rFont val="Roboto Condensed"/>
      </rPr>
      <t xml:space="preserve">      l_bname="$(basename "$l_fname")"</t>
    </r>
    <r>
      <rPr>
        <sz val="11"/>
        <color rgb="FF006096"/>
        <rFont val="Roboto Condensed"/>
      </rPr>
      <t xml:space="preserve">
</t>
    </r>
    <r>
      <rPr>
        <sz val="11"/>
        <color rgb="FF006096"/>
        <rFont val="Roboto Condensed"/>
      </rPr>
      <t xml:space="preserve">      case "$l_bname"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l_rperms="ug-x,o-wx"</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l_agroup="(root|utmp)"</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l_rperms="u-x,g-wx,o-rwx"</t>
    </r>
    <r>
      <rPr>
        <sz val="11"/>
        <color rgb="FF006096"/>
        <rFont val="Roboto Condensed"/>
      </rPr>
      <t xml:space="preserve">
</t>
    </r>
    <r>
      <rPr>
        <sz val="11"/>
        <color rgb="FF006096"/>
        <rFont val="Roboto Condensed"/>
      </rPr>
      <t xml:space="preserve">            l_auser="(root|syslog)"</t>
    </r>
    <r>
      <rPr>
        <sz val="11"/>
        <color rgb="FF006096"/>
        <rFont val="Roboto Condensed"/>
      </rPr>
      <t xml:space="preserve">
</t>
    </r>
    <r>
      <rPr>
        <sz val="11"/>
        <color rgb="FF006096"/>
        <rFont val="Roboto Condensed"/>
      </rPr>
      <t xml:space="preserve">            l_agroup="(root|adm)"</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l_rperms="ug-x,o-rwx"</t>
    </r>
    <r>
      <rPr>
        <sz val="11"/>
        <color rgb="FF006096"/>
        <rFont val="Roboto Condensed"/>
      </rPr>
      <t xml:space="preserve">
</t>
    </r>
    <r>
      <rPr>
        <sz val="11"/>
        <color rgb="FF006096"/>
        <rFont val="Roboto Condensed"/>
      </rPr>
      <t xml:space="preserve">            l_auser="(root|SSSD)"</t>
    </r>
    <r>
      <rPr>
        <sz val="11"/>
        <color rgb="FF006096"/>
        <rFont val="Roboto Condensed"/>
      </rPr>
      <t xml:space="preserve">
</t>
    </r>
    <r>
      <rPr>
        <sz val="11"/>
        <color rgb="FF006096"/>
        <rFont val="Roboto Condensed"/>
      </rPr>
      <t xml:space="preserve">            l_agroup="(root|SSSD)"</t>
    </r>
    <r>
      <rPr>
        <sz val="11"/>
        <color rgb="FF006096"/>
        <rFont val="Roboto Condensed"/>
      </rPr>
      <t xml:space="preserve">
</t>
    </r>
    <r>
      <rPr>
        <sz val="11"/>
        <color rgb="FF006096"/>
        <rFont val="Roboto Condensed"/>
      </rPr>
      <t xml:space="preserve">            file_test_fix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t>
    </r>
    <r>
      <rPr>
        <sz val="11"/>
        <color rgb="FF006096"/>
        <rFont val="Roboto Condensed"/>
      </rPr>
      <t xml:space="preserve">
</t>
    </r>
    <r>
      <rPr>
        <sz val="11"/>
        <color rgb="FF006096"/>
        <rFont val="Roboto Condensed"/>
      </rPr>
      <t xml:space="preserve">            l_rperms="ug-x,o-rwx"</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l_agroup="(root|gdm|gdm3)"</t>
    </r>
    <r>
      <rPr>
        <sz val="11"/>
        <color rgb="FF006096"/>
        <rFont val="Roboto Condensed"/>
      </rPr>
      <t xml:space="preserve">
</t>
    </r>
    <r>
      <rPr>
        <sz val="11"/>
        <color rgb="FF006096"/>
        <rFont val="Roboto Condensed"/>
      </rPr>
      <t xml:space="preserve">            file_test_fix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l_rperms="u-x,g-wx,o-rwx"</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l_agroup="(root|systemd-journal)"       </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l_rperms="u-x,g-wx,o-rwx"</t>
    </r>
    <r>
      <rPr>
        <sz val="11"/>
        <color rgb="FF006096"/>
        <rFont val="Roboto Condensed"/>
      </rPr>
      <t xml:space="preserve">
</t>
    </r>
    <r>
      <rPr>
        <sz val="11"/>
        <color rgb="FF006096"/>
        <rFont val="Roboto Condensed"/>
      </rPr>
      <t xml:space="preserve">            l_auser="(root|syslog)"</t>
    </r>
    <r>
      <rPr>
        <sz val="11"/>
        <color rgb="FF006096"/>
        <rFont val="Roboto Condensed"/>
      </rPr>
      <t xml:space="preserve">
</t>
    </r>
    <r>
      <rPr>
        <sz val="11"/>
        <color rgb="FF006096"/>
        <rFont val="Roboto Condensed"/>
      </rPr>
      <t xml:space="preserve">            l_agroup="(root|adm)"</t>
    </r>
    <r>
      <rPr>
        <sz val="11"/>
        <color rgb="FF006096"/>
        <rFont val="Roboto Condensed"/>
      </rPr>
      <t xml:space="preserve">
</t>
    </r>
    <r>
      <rPr>
        <sz val="11"/>
        <color rgb="FF006096"/>
        <rFont val="Roboto Condensed"/>
      </rPr>
      <t xml:space="preserve">            if [ "$l_uid" -lt "$l_uidmin" ] &amp;&amp; [ -z "$(awk -v grp="$l_group" -F: '$1==grp {print $4}' /etc/group)" ]; then</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l_auser="(root|syslog|$l_user)"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l_tst=""</t>
    </r>
    <r>
      <rPr>
        <sz val="11"/>
        <color rgb="FF006096"/>
        <rFont val="Roboto Condensed"/>
      </rPr>
      <t xml:space="preserve">
</t>
    </r>
    <r>
      <rPr>
        <sz val="11"/>
        <color rgb="FF006096"/>
        <rFont val="Roboto Condensed"/>
      </rPr>
      <t xml:space="preserve">                  while l_out3="" read -r l_duid; do</t>
    </r>
    <r>
      <rPr>
        <sz val="11"/>
        <color rgb="FF006096"/>
        <rFont val="Roboto Condensed"/>
      </rPr>
      <t xml:space="preserve">
</t>
    </r>
    <r>
      <rPr>
        <sz val="11"/>
        <color rgb="FF006096"/>
        <rFont val="Roboto Condensed"/>
      </rPr>
      <t xml:space="preserve">                     [ "$l_duid" -ge "$l_uidmin" ] &amp;&amp; l_tst=failed</t>
    </r>
    <r>
      <rPr>
        <sz val="11"/>
        <color rgb="FF006096"/>
        <rFont val="Roboto Condensed"/>
      </rPr>
      <t xml:space="preserve">
</t>
    </r>
    <r>
      <rPr>
        <sz val="11"/>
        <color rgb="FF006096"/>
        <rFont val="Roboto Condensed"/>
      </rPr>
      <t xml:space="preserve">                  done &lt;&lt;&lt; "$(awk -F: '$4=='"$l_gid"' {print $3}' /etc/passwd)"</t>
    </r>
    <r>
      <rPr>
        <sz val="11"/>
        <color rgb="FF006096"/>
        <rFont val="Roboto Condensed"/>
      </rPr>
      <t xml:space="preserve">
</t>
    </r>
    <r>
      <rPr>
        <sz val="11"/>
        <color rgb="FF006096"/>
        <rFont val="Roboto Condensed"/>
      </rPr>
      <t xml:space="preserve">                  [ "$l_tst" != "failed" ]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&lt;&lt;&lt; "$(printf '%s\n' "${a_file[@]}")"</t>
    </r>
    <r>
      <rPr>
        <sz val="11"/>
        <color rgb="FF006096"/>
        <rFont val="Roboto Condensed"/>
      </rPr>
      <t xml:space="preserve">
</t>
    </r>
    <r>
      <rPr>
        <sz val="11"/>
        <color rgb="FF006096"/>
        <rFont val="Roboto Condensed"/>
      </rPr>
      <t xml:space="preserve">   unset a_file # Clear array</t>
    </r>
    <r>
      <rPr>
        <sz val="11"/>
        <color rgb="FF006096"/>
        <rFont val="Roboto Condensed"/>
      </rPr>
      <t xml:space="preserve">
</t>
    </r>
    <r>
      <rPr>
        <sz val="11"/>
        <color rgb="FF006096"/>
        <rFont val="Roboto Condensed"/>
      </rPr>
      <t xml:space="preserve">   # If all files passed, then we report no changes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 All files in \"/var/log/\" have appropriate permissions and ownership\n  - No changes required\n"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print report of changes</t>
    </r>
    <r>
      <rPr>
        <sz val="11"/>
        <color rgb="FF006096"/>
        <rFont val="Roboto Condensed"/>
      </rPr>
      <t xml:space="preserve">
</t>
    </r>
    <r>
      <rPr>
        <sz val="11"/>
        <color rgb="FF006096"/>
        <rFont val="Roboto Condensed"/>
      </rPr>
      <t xml:space="preserve">      echo -e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may also need to change the configuration for your logging software or services for any logs that had incorrect permissions.</t>
    </r>
    <r>
      <rPr>
        <sz val="11"/>
        <color rgb="FF000000"/>
        <rFont val="Calibri"/>
      </rPr>
      <t xml:space="preserve">
</t>
    </r>
    <r>
      <rPr>
        <sz val="11"/>
        <color rgb="FF000000"/>
        <rFont val="Calibri"/>
      </rPr>
      <t>If there are services that log to other locations, ensure that those log files have the appropriate access configured.</t>
    </r>
  </si>
  <si>
    <r>
      <rPr>
        <sz val="11"/>
        <color rgb="FF000000"/>
        <rFont val="Calibri"/>
      </rPr>
      <t>Log files contain information from many services on the the local system, or in the event of a centralized log server, others systems logs as well.</t>
    </r>
    <r>
      <rPr>
        <sz val="11"/>
        <color rgb="FF000000"/>
        <rFont val="Calibri"/>
      </rPr>
      <t xml:space="preserve">
</t>
    </r>
    <r>
      <rPr>
        <sz val="11"/>
        <color rgb="FF000000"/>
        <rFont val="Calibri"/>
      </rPr>
      <t xml:space="preserve">In general log files are found in </t>
    </r>
    <r>
      <rPr>
        <b/>
        <sz val="11"/>
        <color rgb="FF000000"/>
        <rFont val="Calibri"/>
      </rPr>
      <t>/var/log/</t>
    </r>
    <r>
      <rPr>
        <sz val="11"/>
        <color rgb="FF000000"/>
        <rFont val="Calibri"/>
      </rPr>
      <t>, although application can be configured to store logs elsewhere. Should your application store logs in another, ensure to run the same test on that location.</t>
    </r>
  </si>
  <si>
    <r>
      <rPr>
        <sz val="11"/>
        <color rgb="FF000000"/>
        <rFont val="Calibri"/>
      </rPr>
      <t xml:space="preserve">Run the following script to verify that files in </t>
    </r>
    <r>
      <rPr>
        <b/>
        <sz val="11"/>
        <color rgb="FF000000"/>
        <rFont val="Calibri"/>
      </rPr>
      <t>/var/log/</t>
    </r>
    <r>
      <rPr>
        <sz val="11"/>
        <color rgb="FF000000"/>
        <rFont val="Calibri"/>
      </rPr>
      <t xml:space="preserve"> have appropriate permissions and ownership:</t>
    </r>
    <r>
      <rPr>
        <sz val="11"/>
        <color rgb="FF000000"/>
        <rFont val="Calibri"/>
      </rPr>
      <t xml:space="preserve">
</t>
    </r>
    <r>
      <rPr>
        <sz val="11"/>
        <color rgb="FF000000"/>
        <rFont val="Calibri"/>
      </rPr>
      <t xml:space="preserve">- </t>
    </r>
    <r>
      <rPr>
        <b/>
        <sz val="11"/>
        <color rgb="FF000000"/>
        <rFont val="Calibri"/>
      </rPr>
      <t>/var/log/</t>
    </r>
    <r>
      <rPr>
        <sz val="11"/>
        <color rgb="FF000000"/>
        <rFont val="Calibri"/>
      </rPr>
      <t xml:space="preserve"> files: </t>
    </r>
    <r>
      <rPr>
        <b/>
        <sz val="11"/>
        <color rgb="FF000000"/>
        <rFont val="Calibri"/>
      </rPr>
      <t>(lastlog|lastlog.*|wtmp|wtmp.*|wtmp-*|btmp|btmp.*|btmp-*)</t>
    </r>
    <r>
      <rPr>
        <sz val="11"/>
        <color rgb="FF000000"/>
        <rFont val="Calibri"/>
      </rPr>
      <t xml:space="preserve"> user and group ownership is </t>
    </r>
    <r>
      <rPr>
        <b/>
        <sz val="11"/>
        <color rgb="FF000000"/>
        <rFont val="Calibri"/>
      </rPr>
      <t>root</t>
    </r>
    <r>
      <rPr>
        <sz val="11"/>
        <color rgb="FF000000"/>
        <rFont val="Calibri"/>
      </rPr>
      <t xml:space="preserve"> and permissions are set to </t>
    </r>
    <r>
      <rPr>
        <b/>
        <sz val="11"/>
        <color rgb="FF000000"/>
        <rFont val="Calibri"/>
      </rPr>
      <t>0664</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/var/log</t>
    </r>
    <r>
      <rPr>
        <sz val="11"/>
        <color rgb="FF000000"/>
        <rFont val="Calibri"/>
      </rPr>
      <t xml:space="preserve"> files: </t>
    </r>
    <r>
      <rPr>
        <b/>
        <sz val="11"/>
        <color rgb="FF000000"/>
        <rFont val="Calibri"/>
      </rPr>
      <t>(secure|auth.log|syslog|messages|*.journal|.*journal~| * other files)</t>
    </r>
    <r>
      <rPr>
        <sz val="11"/>
        <color rgb="FF000000"/>
        <rFont val="Calibri"/>
      </rPr>
      <t xml:space="preserve"> user ownership </t>
    </r>
    <r>
      <rPr>
        <b/>
        <sz val="11"/>
        <color rgb="FF000000"/>
        <rFont val="Calibri"/>
      </rPr>
      <t>(root|syslog)</t>
    </r>
    <r>
      <rPr>
        <sz val="11"/>
        <color rgb="FF000000"/>
        <rFont val="Calibri"/>
      </rPr>
      <t xml:space="preserve">, group ownership </t>
    </r>
    <r>
      <rPr>
        <b/>
        <sz val="11"/>
        <color rgb="FF000000"/>
        <rFont val="Calibri"/>
      </rPr>
      <t>(root|adm)</t>
    </r>
    <r>
      <rPr>
        <sz val="11"/>
        <color rgb="FF000000"/>
        <rFont val="Calibri"/>
      </rPr>
      <t xml:space="preserve">, and permissions are set to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/var/log</t>
    </r>
    <r>
      <rPr>
        <sz val="11"/>
        <color rgb="FF000000"/>
        <rFont val="Calibri"/>
      </rPr>
      <t xml:space="preserve"> files: </t>
    </r>
    <r>
      <rPr>
        <b/>
        <sz val="11"/>
        <color rgb="FF000000"/>
        <rFont val="Calibri"/>
      </rPr>
      <t>(gdm|gdm3|SSSD)</t>
    </r>
    <r>
      <rPr>
        <sz val="11"/>
        <color rgb="FF000000"/>
        <rFont val="Calibri"/>
      </rPr>
      <t xml:space="preserve"> user ownership is </t>
    </r>
    <r>
      <rPr>
        <b/>
        <sz val="11"/>
        <color rgb="FF000000"/>
        <rFont val="Calibri"/>
      </rPr>
      <t>(root|SSSD)</t>
    </r>
    <r>
      <rPr>
        <sz val="11"/>
        <color rgb="FF000000"/>
        <rFont val="Calibri"/>
      </rPr>
      <t xml:space="preserve">, group ownership is </t>
    </r>
    <r>
      <rPr>
        <b/>
        <sz val="11"/>
        <color rgb="FF000000"/>
        <rFont val="Calibri"/>
      </rPr>
      <t>(root|SSSD|gdm|gdm3)</t>
    </r>
    <r>
      <rPr>
        <sz val="11"/>
        <color rgb="FF000000"/>
        <rFont val="Calibri"/>
      </rPr>
      <t xml:space="preserve">, and permissions are set to </t>
    </r>
    <r>
      <rPr>
        <b/>
        <sz val="11"/>
        <color rgb="FF000000"/>
        <rFont val="Calibri"/>
      </rPr>
      <t>660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l_op2="" l_output2=""</t>
    </r>
    <r>
      <rPr>
        <sz val="11"/>
        <color rgb="FF006096"/>
        <rFont val="Roboto Condensed"/>
      </rPr>
      <t xml:space="preserve">
</t>
    </r>
    <r>
      <rPr>
        <sz val="11"/>
        <color rgb="FF006096"/>
        <rFont val="Roboto Condensed"/>
      </rPr>
      <t xml:space="preserve">   l_uidmin="$(awk '/^\s*UID_MIN/{print $2}' /etc/login.defs)"</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l_op2=""</t>
    </r>
    <r>
      <rPr>
        <sz val="11"/>
        <color rgb="FF006096"/>
        <rFont val="Roboto Condensed"/>
      </rPr>
      <t xml:space="preserve">
</t>
    </r>
    <r>
      <rPr>
        <sz val="11"/>
        <color rgb="FF006096"/>
        <rFont val="Roboto Condensed"/>
      </rPr>
      <t xml:space="preserve">      if [ $(( $l_mode &amp; $perm_mask )) -gt 0 ]; then</t>
    </r>
    <r>
      <rPr>
        <sz val="11"/>
        <color rgb="FF006096"/>
        <rFont val="Roboto Condensed"/>
      </rPr>
      <t xml:space="preserve">
</t>
    </r>
    <r>
      <rPr>
        <sz val="11"/>
        <color rgb="FF006096"/>
        <rFont val="Roboto Condensed"/>
      </rPr>
      <t xml:space="preserve">         l_op2="$l_op2\n  - Mode: \"$l_mode\" should be \"$maxperm\"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l_op2="$l_op2\n  - Owned by: \"$l_user\" and should be owned by \"${l_auser//|/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l_op2="$l_op2\n  - Group owned by: \"$l_group\" and should be group owned by \"${l_agroup//|/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"$l_op2" ] &amp;&amp; l_output2="$l_output2\n - File: \"$l_fname\" is:$l_op2\n"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a_file &amp;&amp; a_file=() # clear and initialize array</t>
    </r>
    <r>
      <rPr>
        <sz val="11"/>
        <color rgb="FF006096"/>
        <rFont val="Roboto Condensed"/>
      </rPr>
      <t xml:space="preserve">
</t>
    </r>
    <r>
      <rPr>
        <sz val="11"/>
        <color rgb="FF006096"/>
        <rFont val="Roboto Condensed"/>
      </rPr>
      <t xml:space="preserve">   # Loop to create array with stat of files that could possibly fail one of the audits</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a_file+=("$(stat -Lc '%n^%#a^%U^%u^%G^%g'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while IFS="^" read -r l_fname l_mode l_user l_uid l_group l_gid; do</t>
    </r>
    <r>
      <rPr>
        <sz val="11"/>
        <color rgb="FF006096"/>
        <rFont val="Roboto Condensed"/>
      </rPr>
      <t xml:space="preserve">
</t>
    </r>
    <r>
      <rPr>
        <sz val="11"/>
        <color rgb="FF006096"/>
        <rFont val="Roboto Condensed"/>
      </rPr>
      <t xml:space="preserve">      l_bname="$(basename "$l_fname")"</t>
    </r>
    <r>
      <rPr>
        <sz val="11"/>
        <color rgb="FF006096"/>
        <rFont val="Roboto Condensed"/>
      </rPr>
      <t xml:space="preserve">
</t>
    </r>
    <r>
      <rPr>
        <sz val="11"/>
        <color rgb="FF006096"/>
        <rFont val="Roboto Condensed"/>
      </rPr>
      <t xml:space="preserve">      case "$l_bname"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l_agroup="(root|utmp)"</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l_auser="(root|syslog)"</t>
    </r>
    <r>
      <rPr>
        <sz val="11"/>
        <color rgb="FF006096"/>
        <rFont val="Roboto Condensed"/>
      </rPr>
      <t xml:space="preserve">
</t>
    </r>
    <r>
      <rPr>
        <sz val="11"/>
        <color rgb="FF006096"/>
        <rFont val="Roboto Condensed"/>
      </rPr>
      <t xml:space="preserve">            l_agroup="(root|adm)"</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l_auser="(root|SSSD)"</t>
    </r>
    <r>
      <rPr>
        <sz val="11"/>
        <color rgb="FF006096"/>
        <rFont val="Roboto Condensed"/>
      </rPr>
      <t xml:space="preserve">
</t>
    </r>
    <r>
      <rPr>
        <sz val="11"/>
        <color rgb="FF006096"/>
        <rFont val="Roboto Condensed"/>
      </rPr>
      <t xml:space="preserve">            l_agroup="(root|SSSD)"</t>
    </r>
    <r>
      <rPr>
        <sz val="11"/>
        <color rgb="FF006096"/>
        <rFont val="Roboto Condensed"/>
      </rPr>
      <t xml:space="preserve">
</t>
    </r>
    <r>
      <rPr>
        <sz val="11"/>
        <color rgb="FF006096"/>
        <rFont val="Roboto Condensed"/>
      </rPr>
      <t xml:space="preserve">            file_test_chk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l_agroup="(root|gdm|gdm3)"</t>
    </r>
    <r>
      <rPr>
        <sz val="11"/>
        <color rgb="FF006096"/>
        <rFont val="Roboto Condensed"/>
      </rPr>
      <t xml:space="preserve">
</t>
    </r>
    <r>
      <rPr>
        <sz val="11"/>
        <color rgb="FF006096"/>
        <rFont val="Roboto Condensed"/>
      </rPr>
      <t xml:space="preserve">            file_test_chk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l_agroup="(root|systemd-journal)"</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l_auser="(root|syslog)"</t>
    </r>
    <r>
      <rPr>
        <sz val="11"/>
        <color rgb="FF006096"/>
        <rFont val="Roboto Condensed"/>
      </rPr>
      <t xml:space="preserve">
</t>
    </r>
    <r>
      <rPr>
        <sz val="11"/>
        <color rgb="FF006096"/>
        <rFont val="Roboto Condensed"/>
      </rPr>
      <t xml:space="preserve">            l_agroup="(root|adm)"</t>
    </r>
    <r>
      <rPr>
        <sz val="11"/>
        <color rgb="FF006096"/>
        <rFont val="Roboto Condensed"/>
      </rPr>
      <t xml:space="preserve">
</t>
    </r>
    <r>
      <rPr>
        <sz val="11"/>
        <color rgb="FF006096"/>
        <rFont val="Roboto Condensed"/>
      </rPr>
      <t xml:space="preserve">            if [ "$l_uid" -lt "$l_uidmin" ] &amp;&amp; [ -z "$(awk -v grp="$l_group" -F: '$1==grp {print $4}' /etc/group)" ]; then</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l_auser="(root|syslog|$l_user)"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l_tst=""</t>
    </r>
    <r>
      <rPr>
        <sz val="11"/>
        <color rgb="FF006096"/>
        <rFont val="Roboto Condensed"/>
      </rPr>
      <t xml:space="preserve">
</t>
    </r>
    <r>
      <rPr>
        <sz val="11"/>
        <color rgb="FF006096"/>
        <rFont val="Roboto Condensed"/>
      </rPr>
      <t xml:space="preserve">                  while l_out3="" read -r l_duid; do</t>
    </r>
    <r>
      <rPr>
        <sz val="11"/>
        <color rgb="FF006096"/>
        <rFont val="Roboto Condensed"/>
      </rPr>
      <t xml:space="preserve">
</t>
    </r>
    <r>
      <rPr>
        <sz val="11"/>
        <color rgb="FF006096"/>
        <rFont val="Roboto Condensed"/>
      </rPr>
      <t xml:space="preserve">                     [ "$l_duid" -ge "$l_uidmin" ] &amp;&amp; l_tst=failed</t>
    </r>
    <r>
      <rPr>
        <sz val="11"/>
        <color rgb="FF006096"/>
        <rFont val="Roboto Condensed"/>
      </rPr>
      <t xml:space="preserve">
</t>
    </r>
    <r>
      <rPr>
        <sz val="11"/>
        <color rgb="FF006096"/>
        <rFont val="Roboto Condensed"/>
      </rPr>
      <t xml:space="preserve">                  done &lt;&lt;&lt; "$(awk -F: '$4=='"$l_gid"' {print $3}' /etc/passwd)"</t>
    </r>
    <r>
      <rPr>
        <sz val="11"/>
        <color rgb="FF006096"/>
        <rFont val="Roboto Condensed"/>
      </rPr>
      <t xml:space="preserve">
</t>
    </r>
    <r>
      <rPr>
        <sz val="11"/>
        <color rgb="FF006096"/>
        <rFont val="Roboto Condensed"/>
      </rPr>
      <t xml:space="preserve">                  [ "$l_tst" != "failed" ]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&lt;&lt;&lt; "$(printf '%s\n' "${a_file[@]}")"</t>
    </r>
    <r>
      <rPr>
        <sz val="11"/>
        <color rgb="FF006096"/>
        <rFont val="Roboto Condensed"/>
      </rPr>
      <t xml:space="preserve">
</t>
    </r>
    <r>
      <rPr>
        <sz val="11"/>
        <color rgb="FF006096"/>
        <rFont val="Roboto Condensed"/>
      </rPr>
      <t xml:space="preserve">   unset a_file # Clear array</t>
    </r>
    <r>
      <rPr>
        <sz val="11"/>
        <color rgb="FF006096"/>
        <rFont val="Roboto Condensed"/>
      </rPr>
      <t xml:space="preserve">
</t>
    </r>
    <r>
      <rPr>
        <sz val="11"/>
        <color rgb="FF006096"/>
        <rFont val="Roboto Condensed"/>
      </rPr>
      <t xml:space="preserve">   # If all files passed, then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Results:\n ** Pass **\n- All files in \"/var/log/\" have appropriate permissions and ownership\n"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print the reason why we are failing</t>
    </r>
    <r>
      <rPr>
        <sz val="11"/>
        <color rgb="FF006096"/>
        <rFont val="Roboto Condensed"/>
      </rPr>
      <t xml:space="preserve">
</t>
    </r>
    <r>
      <rPr>
        <sz val="11"/>
        <color rgb="FF006096"/>
        <rFont val="Roboto Condensed"/>
      </rPr>
      <t xml:space="preserve">      echo -e "\n- Audit Results:\n ** Fail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</si>
  <si>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auditd Service</t>
  </si>
  <si>
    <t>6.3.1.1</t>
  </si>
  <si>
    <r>
      <rPr>
        <sz val="11"/>
        <rFont val="Calibri"/>
      </rPr>
      <t>Ensure auditd packages are installed</t>
    </r>
  </si>
  <si>
    <r>
      <rPr>
        <sz val="11"/>
        <color rgb="FF000000"/>
        <rFont val="Calibri"/>
      </rPr>
      <t xml:space="preserve">Run the following command to install </t>
    </r>
    <r>
      <rPr>
        <b/>
        <sz val="11"/>
        <color rgb="FF000000"/>
        <rFont val="Calibri"/>
      </rPr>
      <t>audit</t>
    </r>
    <r>
      <rPr>
        <sz val="11"/>
        <color rgb="FF000000"/>
        <rFont val="Calibri"/>
      </rPr>
      <t xml:space="preserve"> and </t>
    </r>
    <r>
      <rPr>
        <b/>
        <sz val="11"/>
        <color rgb="FF000000"/>
        <rFont val="Calibri"/>
      </rPr>
      <t>audit-libs</t>
    </r>
    <r>
      <rPr>
        <sz val="11"/>
        <color rgb="FF000000"/>
        <rFont val="Calibri"/>
      </rPr>
      <t>:</t>
    </r>
    <r>
      <rPr>
        <sz val="11"/>
        <color rgb="FF000000"/>
        <rFont val="Calibri"/>
      </rPr>
      <t xml:space="preserve">
</t>
    </r>
    <r>
      <rPr>
        <sz val="11"/>
        <color rgb="FF006096"/>
        <rFont val="Roboto Condensed"/>
      </rPr>
      <t># dnf install audit audit-libs</t>
    </r>
    <r>
      <rPr>
        <sz val="11"/>
        <color rgb="FF006096"/>
        <rFont val="Roboto Condensed"/>
      </rPr>
      <t xml:space="preserve">
</t>
    </r>
  </si>
  <si>
    <r>
      <rPr>
        <b/>
        <sz val="11"/>
        <color rgb="FF000000"/>
        <rFont val="Calibri"/>
      </rPr>
      <t>auditd</t>
    </r>
    <r>
      <rPr>
        <sz val="11"/>
        <color rgb="FF000000"/>
        <rFont val="Calibri"/>
      </rPr>
      <t xml:space="preserve"> is the userspace component to the Linux Auditing System. It's responsible for writing audit records to the disk.</t>
    </r>
  </si>
  <si>
    <r>
      <rPr>
        <sz val="11"/>
        <color rgb="FF000000"/>
        <rFont val="Calibri"/>
      </rPr>
      <t xml:space="preserve">Run the following command and verify </t>
    </r>
    <r>
      <rPr>
        <b/>
        <sz val="11"/>
        <color rgb="FF000000"/>
        <rFont val="Calibri"/>
      </rPr>
      <t>audit</t>
    </r>
    <r>
      <rPr>
        <sz val="11"/>
        <color rgb="FF000000"/>
        <rFont val="Calibri"/>
      </rPr>
      <t xml:space="preserve"> and </t>
    </r>
    <r>
      <rPr>
        <b/>
        <sz val="11"/>
        <color rgb="FF000000"/>
        <rFont val="Calibri"/>
      </rPr>
      <t>audit-libs</t>
    </r>
    <r>
      <rPr>
        <sz val="11"/>
        <color rgb="FF000000"/>
        <rFont val="Calibri"/>
      </rPr>
      <t xml:space="preserve"> packages are installed:</t>
    </r>
    <r>
      <rPr>
        <sz val="11"/>
        <color rgb="FF000000"/>
        <rFont val="Calibri"/>
      </rPr>
      <t xml:space="preserve">
</t>
    </r>
    <r>
      <rPr>
        <sz val="11"/>
        <color rgb="FF006096"/>
        <rFont val="Roboto Condensed"/>
      </rPr>
      <t># rpm -q audit audit-libs</t>
    </r>
    <r>
      <rPr>
        <sz val="11"/>
        <color rgb="FF006096"/>
        <rFont val="Roboto Condensed"/>
      </rPr>
      <t xml:space="preserve">
</t>
    </r>
    <r>
      <rPr>
        <sz val="11"/>
        <color rgb="FF006096"/>
        <rFont val="Roboto Condensed"/>
      </rPr>
      <t>audit-&lt;version&gt;</t>
    </r>
    <r>
      <rPr>
        <sz val="11"/>
        <color rgb="FF006096"/>
        <rFont val="Roboto Condensed"/>
      </rPr>
      <t xml:space="preserve">
</t>
    </r>
    <r>
      <rPr>
        <sz val="11"/>
        <color rgb="FF006096"/>
        <rFont val="Roboto Condensed"/>
      </rPr>
      <t>audit-libs-&lt;version&gt;</t>
    </r>
    <r>
      <rPr>
        <sz val="11"/>
        <color rgb="FF006096"/>
        <rFont val="Roboto Condensed"/>
      </rPr>
      <t xml:space="preserve">
</t>
    </r>
  </si>
  <si>
    <t>6.3.1.2</t>
  </si>
  <si>
    <r>
      <rPr>
        <sz val="11"/>
        <rFont val="Calibri"/>
      </rPr>
      <t>Ensure auditing for processes that start prior to auditd is enabled</t>
    </r>
  </si>
  <si>
    <r>
      <rPr>
        <sz val="11"/>
        <color rgb="FF000000"/>
        <rFont val="Calibri"/>
      </rPr>
      <t xml:space="preserve">Run the following command to update the </t>
    </r>
    <r>
      <rPr>
        <b/>
        <sz val="11"/>
        <color rgb="FF000000"/>
        <rFont val="Calibri"/>
      </rPr>
      <t>grub2</t>
    </r>
    <r>
      <rPr>
        <sz val="11"/>
        <color rgb="FF000000"/>
        <rFont val="Calibri"/>
      </rPr>
      <t xml:space="preserve"> configuration with </t>
    </r>
    <r>
      <rPr>
        <b/>
        <sz val="11"/>
        <color rgb="FF000000"/>
        <rFont val="Calibri"/>
      </rPr>
      <t>audit=1</t>
    </r>
    <r>
      <rPr>
        <sz val="11"/>
        <color rgb="FF000000"/>
        <rFont val="Calibri"/>
      </rPr>
      <t>:</t>
    </r>
    <r>
      <rPr>
        <sz val="11"/>
        <color rgb="FF000000"/>
        <rFont val="Calibri"/>
      </rPr>
      <t xml:space="preserve">
</t>
    </r>
    <r>
      <rPr>
        <sz val="11"/>
        <color rgb="FF006096"/>
        <rFont val="Roboto Condensed"/>
      </rPr>
      <t># grubby --update-kernel ALL --args 'audit=1'</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audit=1</t>
    </r>
    <r>
      <rPr>
        <sz val="11"/>
        <color rgb="FF000000"/>
        <rFont val="Calibri"/>
      </rPr>
      <t xml:space="preserve"> to the </t>
    </r>
    <r>
      <rPr>
        <b/>
        <sz val="11"/>
        <color rgb="FF000000"/>
        <rFont val="Calibri"/>
      </rPr>
      <t>GRUB_CMDLINE_LINUX=</t>
    </r>
    <r>
      <rPr>
        <sz val="11"/>
        <color rgb="FF000000"/>
        <rFont val="Calibri"/>
      </rPr>
      <t xml:space="preserve"> line between the opening and closing double quotes: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GRUB_CMDLINE_LINUX="quiet 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</si>
  <si>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r>
      <rPr>
        <sz val="11"/>
        <color rgb="FF000000"/>
        <rFont val="Calibri"/>
      </rPr>
      <t xml:space="preserve">Configure </t>
    </r>
    <r>
      <rPr>
        <b/>
        <sz val="11"/>
        <color rgb="FF000000"/>
        <rFont val="Calibri"/>
      </rPr>
      <t>grub2</t>
    </r>
    <r>
      <rPr>
        <sz val="11"/>
        <color rgb="FF000000"/>
        <rFont val="Calibri"/>
      </rPr>
      <t xml:space="preserve"> so that processes that are capable of being audited can be audited even if they start up prior to </t>
    </r>
    <r>
      <rPr>
        <b/>
        <sz val="11"/>
        <color rgb="FF000000"/>
        <rFont val="Calibri"/>
      </rPr>
      <t>auditd</t>
    </r>
    <r>
      <rPr>
        <sz val="11"/>
        <color rgb="FF000000"/>
        <rFont val="Calibri"/>
      </rPr>
      <t xml:space="preserve"> startup.</t>
    </r>
  </si>
  <si>
    <r>
      <rPr>
        <b/>
        <sz val="11"/>
        <color rgb="FF000000"/>
        <rFont val="Calibri"/>
      </rPr>
      <t>Note:</t>
    </r>
    <r>
      <rPr>
        <sz val="11"/>
        <color rgb="FF000000"/>
        <rFont val="Calibri"/>
      </rPr>
      <t xml:space="preserve"> </t>
    </r>
    <r>
      <rPr>
        <b/>
        <sz val="11"/>
        <color rgb="FF000000"/>
        <rFont val="Calibri"/>
      </rPr>
      <t>/etc/default/grub</t>
    </r>
    <r>
      <rPr>
        <sz val="11"/>
        <color rgb="FF000000"/>
        <rFont val="Calibri"/>
      </rPr>
      <t xml:space="preserve"> should be checked because the </t>
    </r>
    <r>
      <rPr>
        <b/>
        <sz val="11"/>
        <color rgb="FF000000"/>
        <rFont val="Calibri"/>
      </rPr>
      <t>grub2-mkconfig -o</t>
    </r>
    <r>
      <rPr>
        <sz val="11"/>
        <color rgb="FF000000"/>
        <rFont val="Calibri"/>
      </rPr>
      <t xml:space="preserve"> command will overwrite </t>
    </r>
    <r>
      <rPr>
        <b/>
        <sz val="11"/>
        <color rgb="FF000000"/>
        <rFont val="Calibri"/>
      </rPr>
      <t>grub.cfg</t>
    </r>
    <r>
      <rPr>
        <sz val="11"/>
        <color rgb="FF000000"/>
        <rFont val="Calibri"/>
      </rPr>
      <t xml:space="preserve"> with parameters listed in </t>
    </r>
    <r>
      <rPr>
        <b/>
        <sz val="11"/>
        <color rgb="FF000000"/>
        <rFont val="Calibri"/>
      </rPr>
      <t>/etc/default/grub</t>
    </r>
    <r>
      <rPr>
        <sz val="11"/>
        <color rgb="FF000000"/>
        <rFont val="Calibri"/>
      </rPr>
      <t>.</t>
    </r>
    <r>
      <rPr>
        <sz val="11"/>
        <color rgb="FF000000"/>
        <rFont val="Calibri"/>
      </rPr>
      <t xml:space="preserve">
</t>
    </r>
    <r>
      <rPr>
        <sz val="11"/>
        <color rgb="FF000000"/>
        <rFont val="Calibri"/>
      </rPr>
      <t xml:space="preserve">Run the following command to verify that the </t>
    </r>
    <r>
      <rPr>
        <b/>
        <sz val="11"/>
        <color rgb="FF000000"/>
        <rFont val="Calibri"/>
      </rPr>
      <t>audit=1</t>
    </r>
    <r>
      <rPr>
        <sz val="11"/>
        <color rgb="FF000000"/>
        <rFont val="Calibri"/>
      </rPr>
      <t xml:space="preserve"> parameter has been set:</t>
    </r>
    <r>
      <rPr>
        <sz val="11"/>
        <color rgb="FF000000"/>
        <rFont val="Calibri"/>
      </rPr>
      <t xml:space="preserve">
</t>
    </r>
    <r>
      <rPr>
        <sz val="11"/>
        <color rgb="FF006096"/>
        <rFont val="Roboto Condensed"/>
      </rPr>
      <t># grubby --info=ALL | grep -Po '\baudit=1\b'</t>
    </r>
    <r>
      <rPr>
        <sz val="11"/>
        <color rgb="FF006096"/>
        <rFont val="Roboto Condensed"/>
      </rPr>
      <t xml:space="preserve">
</t>
    </r>
    <r>
      <rPr>
        <sz val="11"/>
        <color rgb="FF006096"/>
        <rFont val="Roboto Condensed"/>
      </rPr>
      <t>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audit=1</t>
    </r>
    <r>
      <rPr>
        <sz val="11"/>
        <color rgb="FF000000"/>
        <rFont val="Calibri"/>
      </rPr>
      <t xml:space="preserve"> may be returned multiple times</t>
    </r>
    <r>
      <rPr>
        <sz val="11"/>
        <color rgb="FF000000"/>
        <rFont val="Calibri"/>
      </rPr>
      <t xml:space="preserve">
</t>
    </r>
    <r>
      <rPr>
        <sz val="11"/>
        <color rgb="FF000000"/>
        <rFont val="Calibri"/>
      </rPr>
      <t xml:space="preserve">Run the following command to verify that the </t>
    </r>
    <r>
      <rPr>
        <b/>
        <sz val="11"/>
        <color rgb="FF000000"/>
        <rFont val="Calibri"/>
      </rPr>
      <t>audit=1</t>
    </r>
    <r>
      <rPr>
        <sz val="11"/>
        <color rgb="FF000000"/>
        <rFont val="Calibri"/>
      </rPr>
      <t xml:space="preserve"> parameter has been set in </t>
    </r>
    <r>
      <rPr>
        <b/>
        <sz val="11"/>
        <color rgb="FF000000"/>
        <rFont val="Calibri"/>
      </rPr>
      <t>/etc/default/grub</t>
    </r>
    <r>
      <rPr>
        <sz val="11"/>
        <color rgb="FF000000"/>
        <rFont val="Calibri"/>
      </rPr>
      <t>:</t>
    </r>
    <r>
      <rPr>
        <sz val="11"/>
        <color rgb="FF000000"/>
        <rFont val="Calibri"/>
      </rPr>
      <t xml:space="preserve">
</t>
    </r>
    <r>
      <rPr>
        <sz val="11"/>
        <color rgb="FF006096"/>
        <rFont val="Roboto Condensed"/>
      </rPr>
      <t># grep -Psoi -- '^\h*GRUB_CMDLINE_LINUX=\"([^#\n\r]+\h+)?audit=1\b' /etc/default/grub</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GRUB_CMDLINE_LINUX="quiet 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</si>
  <si>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t>6.3.1.3</t>
  </si>
  <si>
    <r>
      <rPr>
        <sz val="11"/>
        <rFont val="Calibri"/>
      </rPr>
      <t>Ensure audit_backlog_limit is sufficient</t>
    </r>
  </si>
  <si>
    <r>
      <rPr>
        <sz val="11"/>
        <color rgb="FF000000"/>
        <rFont val="Calibri"/>
      </rPr>
      <t xml:space="preserve">Run the following command to add </t>
    </r>
    <r>
      <rPr>
        <b/>
        <sz val="11"/>
        <color rgb="FF000000"/>
        <rFont val="Calibri"/>
      </rPr>
      <t>audit_backlog_limit=&lt;BACKLOG SIZE&gt;</t>
    </r>
    <r>
      <rPr>
        <sz val="11"/>
        <color rgb="FF000000"/>
        <rFont val="Calibri"/>
      </rPr>
      <t xml:space="preserve"> to GRUB_CMDLINE_LINUX:</t>
    </r>
    <r>
      <rPr>
        <sz val="11"/>
        <color rgb="FF000000"/>
        <rFont val="Calibri"/>
      </rPr>
      <t xml:space="preserve">
</t>
    </r>
    <r>
      <rPr>
        <sz val="11"/>
        <color rgb="FF006096"/>
        <rFont val="Roboto Condensed"/>
      </rPr>
      <t># grubby --update-kernel ALL --args 'audit_backlog_limit=&lt;BACKLOG SIZE&gt;'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grubby --update-kernel ALL --args 'audit_backlog_limit=8192'</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audit_backlog_limit=&lt;BACKLOG SIZE&gt;</t>
    </r>
    <r>
      <rPr>
        <sz val="11"/>
        <color rgb="FF000000"/>
        <rFont val="Calibri"/>
      </rPr>
      <t xml:space="preserve"> to the </t>
    </r>
    <r>
      <rPr>
        <b/>
        <sz val="11"/>
        <color rgb="FF000000"/>
        <rFont val="Calibri"/>
      </rPr>
      <t>GRUB_CMDLINE_LINUX=</t>
    </r>
    <r>
      <rPr>
        <sz val="11"/>
        <color rgb="FF000000"/>
        <rFont val="Calibri"/>
      </rPr>
      <t xml:space="preserve"> line between the opening and closing double quotes: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GRUB_CMDLINE_LINUX="quiet audit_backlog_limit=8192"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</si>
  <si>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r>
      <rPr>
        <sz val="11"/>
        <color rgb="FF000000"/>
        <rFont val="Calibri"/>
      </rPr>
      <t xml:space="preserve">The </t>
    </r>
    <r>
      <rPr>
        <b/>
        <sz val="11"/>
        <color rgb="FF000000"/>
        <rFont val="Calibri"/>
      </rPr>
      <t>audit_backlog_limit</t>
    </r>
    <r>
      <rPr>
        <sz val="11"/>
        <color rgb="FF000000"/>
        <rFont val="Calibri"/>
      </rPr>
      <t xml:space="preserve"> parameter determines how auditd records can be held in the auditd backlog. The default setting of 64 may be insufficient to store all audit events during boot.</t>
    </r>
  </si>
  <si>
    <r>
      <rPr>
        <b/>
        <sz val="11"/>
        <color rgb="FF000000"/>
        <rFont val="Calibri"/>
      </rPr>
      <t>Note:</t>
    </r>
    <r>
      <rPr>
        <sz val="11"/>
        <color rgb="FF000000"/>
        <rFont val="Calibri"/>
      </rPr>
      <t xml:space="preserve"> </t>
    </r>
    <r>
      <rPr>
        <b/>
        <sz val="11"/>
        <color rgb="FF000000"/>
        <rFont val="Calibri"/>
      </rPr>
      <t>/etc/default/grub</t>
    </r>
    <r>
      <rPr>
        <sz val="11"/>
        <color rgb="FF000000"/>
        <rFont val="Calibri"/>
      </rPr>
      <t xml:space="preserve"> should be checked because the </t>
    </r>
    <r>
      <rPr>
        <b/>
        <sz val="11"/>
        <color rgb="FF000000"/>
        <rFont val="Calibri"/>
      </rPr>
      <t>grub2-mkconfig -o</t>
    </r>
    <r>
      <rPr>
        <sz val="11"/>
        <color rgb="FF000000"/>
        <rFont val="Calibri"/>
      </rPr>
      <t xml:space="preserve"> command will overwrite </t>
    </r>
    <r>
      <rPr>
        <b/>
        <sz val="11"/>
        <color rgb="FF000000"/>
        <rFont val="Calibri"/>
      </rPr>
      <t>grub.cfg</t>
    </r>
    <r>
      <rPr>
        <sz val="11"/>
        <color rgb="FF000000"/>
        <rFont val="Calibri"/>
      </rPr>
      <t xml:space="preserve"> with parameters listed in </t>
    </r>
    <r>
      <rPr>
        <b/>
        <sz val="11"/>
        <color rgb="FF000000"/>
        <rFont val="Calibri"/>
      </rPr>
      <t>/etc/default/grub</t>
    </r>
    <r>
      <rPr>
        <sz val="11"/>
        <color rgb="FF000000"/>
        <rFont val="Calibri"/>
      </rPr>
      <t>.</t>
    </r>
    <r>
      <rPr>
        <sz val="11"/>
        <color rgb="FF000000"/>
        <rFont val="Calibri"/>
      </rPr>
      <t xml:space="preserve">
</t>
    </r>
    <r>
      <rPr>
        <sz val="11"/>
        <color rgb="FF000000"/>
        <rFont val="Calibri"/>
      </rPr>
      <t xml:space="preserve">Run the following command and verify the </t>
    </r>
    <r>
      <rPr>
        <b/>
        <sz val="11"/>
        <color rgb="FF000000"/>
        <rFont val="Calibri"/>
      </rPr>
      <t>audit_backlog_limit=</t>
    </r>
    <r>
      <rPr>
        <sz val="11"/>
        <color rgb="FF000000"/>
        <rFont val="Calibri"/>
      </rPr>
      <t xml:space="preserve"> parameter is set to an appropriate size for your organization</t>
    </r>
    <r>
      <rPr>
        <sz val="11"/>
        <color rgb="FF000000"/>
        <rFont val="Calibri"/>
      </rPr>
      <t xml:space="preserve">
</t>
    </r>
    <r>
      <rPr>
        <sz val="11"/>
        <color rgb="FF006096"/>
        <rFont val="Roboto Condensed"/>
      </rPr>
      <t># grubby --info=ALL | grep -Po "\baudit_backlog_limit=\d+\b"</t>
    </r>
    <r>
      <rPr>
        <sz val="11"/>
        <color rgb="FF006096"/>
        <rFont val="Roboto Condensed"/>
      </rPr>
      <t xml:space="preserve">
</t>
    </r>
    <r>
      <rPr>
        <sz val="11"/>
        <color rgb="FF006096"/>
        <rFont val="Roboto Condensed"/>
      </rPr>
      <t>audit_backlog_limit=&lt;BACKLOG SIZE&gt;</t>
    </r>
    <r>
      <rPr>
        <sz val="11"/>
        <color rgb="FF006096"/>
        <rFont val="Roboto Condensed"/>
      </rPr>
      <t xml:space="preserve">
</t>
    </r>
    <r>
      <rPr>
        <sz val="11"/>
        <color rgb="FF000000"/>
        <rFont val="Calibri"/>
      </rPr>
      <t xml:space="preserve">
</t>
    </r>
    <r>
      <rPr>
        <sz val="11"/>
        <color rgb="FF000000"/>
        <rFont val="Calibri"/>
      </rPr>
      <t xml:space="preserve">Validate that the line(s) returned contain a value for </t>
    </r>
    <r>
      <rPr>
        <b/>
        <sz val="11"/>
        <color rgb="FF000000"/>
        <rFont val="Calibri"/>
      </rPr>
      <t>audit_backlog_limit=</t>
    </r>
    <r>
      <rPr>
        <sz val="11"/>
        <color rgb="FF000000"/>
        <rFont val="Calibri"/>
      </rPr>
      <t xml:space="preserve"> that is sufficient for your organization.</t>
    </r>
    <r>
      <rPr>
        <sz val="11"/>
        <color rgb="FF000000"/>
        <rFont val="Calibri"/>
      </rPr>
      <t xml:space="preserve">
</t>
    </r>
    <r>
      <rPr>
        <b/>
        <sz val="11"/>
        <color rgb="FF000000"/>
        <rFont val="Calibri"/>
      </rPr>
      <t xml:space="preserve">Recommended that this value be </t>
    </r>
    <r>
      <rPr>
        <b/>
        <sz val="11"/>
        <color rgb="FF000000"/>
        <rFont val="Calibri"/>
      </rPr>
      <t>8192</t>
    </r>
    <r>
      <rPr>
        <b/>
        <sz val="11"/>
        <color rgb="FF000000"/>
        <rFont val="Calibri"/>
      </rPr>
      <t xml:space="preserve"> or larger.</t>
    </r>
    <r>
      <rPr>
        <sz val="11"/>
        <color rgb="FF000000"/>
        <rFont val="Calibri"/>
      </rPr>
      <t xml:space="preserve">
</t>
    </r>
    <r>
      <rPr>
        <sz val="11"/>
        <color rgb="FF000000"/>
        <rFont val="Calibri"/>
      </rPr>
      <t xml:space="preserve">Run the following command to verify that the </t>
    </r>
    <r>
      <rPr>
        <b/>
        <sz val="11"/>
        <color rgb="FF000000"/>
        <rFont val="Calibri"/>
      </rPr>
      <t>audit_backlog_limit=&lt;BACKLOG SIZE&gt;</t>
    </r>
    <r>
      <rPr>
        <sz val="11"/>
        <color rgb="FF000000"/>
        <rFont val="Calibri"/>
      </rPr>
      <t xml:space="preserve"> parameter has been set in </t>
    </r>
    <r>
      <rPr>
        <b/>
        <sz val="11"/>
        <color rgb="FF000000"/>
        <rFont val="Calibri"/>
      </rPr>
      <t>/etc/default/grub</t>
    </r>
    <r>
      <rPr>
        <sz val="11"/>
        <color rgb="FF000000"/>
        <rFont val="Calibri"/>
      </rPr>
      <t>:</t>
    </r>
    <r>
      <rPr>
        <sz val="11"/>
        <color rgb="FF000000"/>
        <rFont val="Calibri"/>
      </rPr>
      <t xml:space="preserve">
</t>
    </r>
    <r>
      <rPr>
        <sz val="11"/>
        <color rgb="FF006096"/>
        <rFont val="Roboto Condensed"/>
      </rPr>
      <t># grep -Psoi -- '^\h*GRUB_CMDLINE_LINUX=\"([^#\n\r]+\h+)?\baudit_backlog_limit=\d+\b' /etc/default/grub</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GRUB_CMDLINE_LINUX="quiet audit_backlog_limit=8192"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</si>
  <si>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t>6.3.1.4</t>
  </si>
  <si>
    <r>
      <rPr>
        <sz val="11"/>
        <rFont val="Calibri"/>
      </rPr>
      <t>Ensure auditd service is enabled and active</t>
    </r>
  </si>
  <si>
    <r>
      <rPr>
        <sz val="11"/>
        <color rgb="FF000000"/>
        <rFont val="Calibri"/>
      </rPr>
      <t xml:space="preserve">Run the following commands to unmask, enable and start </t>
    </r>
    <r>
      <rPr>
        <b/>
        <sz val="11"/>
        <color rgb="FF000000"/>
        <rFont val="Calibri"/>
      </rPr>
      <t>auditd</t>
    </r>
    <r>
      <rPr>
        <sz val="11"/>
        <color rgb="FF000000"/>
        <rFont val="Calibri"/>
      </rPr>
      <t>:</t>
    </r>
    <r>
      <rPr>
        <sz val="11"/>
        <color rgb="FF000000"/>
        <rFont val="Calibri"/>
      </rPr>
      <t xml:space="preserve">
</t>
    </r>
    <r>
      <rPr>
        <sz val="11"/>
        <color rgb="FF006096"/>
        <rFont val="Roboto Condensed"/>
      </rPr>
      <t># systemctl unmask auditd</t>
    </r>
    <r>
      <rPr>
        <sz val="11"/>
        <color rgb="FF006096"/>
        <rFont val="Roboto Condensed"/>
      </rPr>
      <t xml:space="preserve">
</t>
    </r>
    <r>
      <rPr>
        <sz val="11"/>
        <color rgb="FF006096"/>
        <rFont val="Roboto Condensed"/>
      </rPr>
      <t># systemctl enable auditd</t>
    </r>
    <r>
      <rPr>
        <sz val="11"/>
        <color rgb="FF006096"/>
        <rFont val="Roboto Condensed"/>
      </rPr>
      <t xml:space="preserve">
</t>
    </r>
    <r>
      <rPr>
        <sz val="11"/>
        <color rgb="FF006096"/>
        <rFont val="Roboto Condensed"/>
      </rPr>
      <t># systemctl start auditd</t>
    </r>
    <r>
      <rPr>
        <sz val="11"/>
        <color rgb="FF006096"/>
        <rFont val="Roboto Condensed"/>
      </rPr>
      <t xml:space="preserve">
</t>
    </r>
  </si>
  <si>
    <r>
      <rPr>
        <sz val="11"/>
        <color rgb="FF000000"/>
        <rFont val="Calibri"/>
      </rPr>
      <t xml:space="preserve">Turn on the </t>
    </r>
    <r>
      <rPr>
        <b/>
        <sz val="11"/>
        <color rgb="FF000000"/>
        <rFont val="Calibri"/>
      </rPr>
      <t>auditd</t>
    </r>
    <r>
      <rPr>
        <sz val="11"/>
        <color rgb="FF000000"/>
        <rFont val="Calibri"/>
      </rPr>
      <t xml:space="preserve"> daemon to record system events.</t>
    </r>
  </si>
  <si>
    <r>
      <rPr>
        <sz val="11"/>
        <color rgb="FF000000"/>
        <rFont val="Calibri"/>
      </rPr>
      <t xml:space="preserve">Run the following command to verify </t>
    </r>
    <r>
      <rPr>
        <b/>
        <sz val="11"/>
        <color rgb="FF000000"/>
        <rFont val="Calibri"/>
      </rPr>
      <t>auditd</t>
    </r>
    <r>
      <rPr>
        <sz val="11"/>
        <color rgb="FF000000"/>
        <rFont val="Calibri"/>
      </rPr>
      <t xml:space="preserve">  is enabled:</t>
    </r>
    <r>
      <rPr>
        <sz val="11"/>
        <color rgb="FF000000"/>
        <rFont val="Calibri"/>
      </rPr>
      <t xml:space="preserve">
</t>
    </r>
    <r>
      <rPr>
        <sz val="11"/>
        <color rgb="FF006096"/>
        <rFont val="Roboto Condensed"/>
      </rPr>
      <t># systemctl is-enabled auditd | grep '^enabled'</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Verify result is "enabled".</t>
    </r>
    <r>
      <rPr>
        <sz val="11"/>
        <color rgb="FF000000"/>
        <rFont val="Calibri"/>
      </rPr>
      <t xml:space="preserve">
</t>
    </r>
    <r>
      <rPr>
        <sz val="11"/>
        <color rgb="FF000000"/>
        <rFont val="Calibri"/>
      </rPr>
      <t xml:space="preserve">Run the following command to verify </t>
    </r>
    <r>
      <rPr>
        <b/>
        <sz val="11"/>
        <color rgb="FF000000"/>
        <rFont val="Calibri"/>
      </rPr>
      <t>auditd</t>
    </r>
    <r>
      <rPr>
        <sz val="11"/>
        <color rgb="FF000000"/>
        <rFont val="Calibri"/>
      </rPr>
      <t xml:space="preserve"> is active:</t>
    </r>
    <r>
      <rPr>
        <sz val="11"/>
        <color rgb="FF000000"/>
        <rFont val="Calibri"/>
      </rPr>
      <t xml:space="preserve">
</t>
    </r>
    <r>
      <rPr>
        <sz val="11"/>
        <color rgb="FF006096"/>
        <rFont val="Roboto Condensed"/>
      </rPr>
      <t># systemctl is-active auditd | grep '^active'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Verify result is active</t>
    </r>
  </si>
  <si>
    <t>Configure Data Retention</t>
  </si>
  <si>
    <t>6.3.2.1</t>
  </si>
  <si>
    <r>
      <rPr>
        <sz val="11"/>
        <rFont val="Calibri"/>
      </rPr>
      <t>Ensure audit log storage size is configured</t>
    </r>
  </si>
  <si>
    <r>
      <rPr>
        <sz val="11"/>
        <color rgb="FF000000"/>
        <rFont val="Calibri"/>
      </rPr>
      <t xml:space="preserve">Set the following parameter in </t>
    </r>
    <r>
      <rPr>
        <b/>
        <sz val="11"/>
        <color rgb="FF000000"/>
        <rFont val="Calibri"/>
      </rPr>
      <t>/etc/audit/auditd.conf</t>
    </r>
    <r>
      <rPr>
        <sz val="11"/>
        <color rgb="FF000000"/>
        <rFont val="Calibri"/>
      </rPr>
      <t xml:space="preserve">  in accordance with site policy:</t>
    </r>
    <r>
      <rPr>
        <sz val="11"/>
        <color rgb="FF000000"/>
        <rFont val="Calibri"/>
      </rPr>
      <t xml:space="preserve">
</t>
    </r>
    <r>
      <rPr>
        <sz val="11"/>
        <color rgb="FF006096"/>
        <rFont val="Roboto Condensed"/>
      </rPr>
      <t>max_log_file = &lt;MB&gt;</t>
    </r>
    <r>
      <rPr>
        <sz val="11"/>
        <color rgb="FF006096"/>
        <rFont val="Roboto Condensed"/>
      </rPr>
      <t xml:space="preserve">
</t>
    </r>
  </si>
  <si>
    <r>
      <rPr>
        <sz val="11"/>
        <color rgb="FF000000"/>
        <rFont val="Calibri"/>
      </rPr>
      <t>Configure the maximum size of the audit log file. Once the log reaches the maximum size, it will be rotated and a new log file will be started.</t>
    </r>
  </si>
  <si>
    <r>
      <rPr>
        <sz val="11"/>
        <color rgb="FF000000"/>
        <rFont val="Calibri"/>
      </rPr>
      <t>Run the following command and ensure output is in compliance with site policy:</t>
    </r>
    <r>
      <rPr>
        <sz val="11"/>
        <color rgb="FF000000"/>
        <rFont val="Calibri"/>
      </rPr>
      <t xml:space="preserve">
</t>
    </r>
    <r>
      <rPr>
        <sz val="11"/>
        <color rgb="FF006096"/>
        <rFont val="Roboto Condensed"/>
      </rPr>
      <t># grep -Po -- '^\h*max_log_file\h*=\h*\d+\b' /etc/audit/auditd.conf</t>
    </r>
    <r>
      <rPr>
        <sz val="11"/>
        <color rgb="FF006096"/>
        <rFont val="Roboto Condensed"/>
      </rPr>
      <t xml:space="preserve">
</t>
    </r>
    <r>
      <rPr>
        <sz val="11"/>
        <color rgb="FF006096"/>
        <rFont val="Roboto Condensed"/>
      </rPr>
      <t>max_log_file = &lt;MB&gt;</t>
    </r>
    <r>
      <rPr>
        <sz val="11"/>
        <color rgb="FF006096"/>
        <rFont val="Roboto Condensed"/>
      </rPr>
      <t xml:space="preserve">
</t>
    </r>
  </si>
  <si>
    <r>
      <rPr>
        <b/>
        <sz val="11"/>
        <color rgb="FF000000"/>
        <rFont val="Calibri"/>
      </rPr>
      <t>max_log_file = 8</t>
    </r>
  </si>
  <si>
    <t>6.3.2.2</t>
  </si>
  <si>
    <r>
      <rPr>
        <sz val="11"/>
        <rFont val="Calibri"/>
      </rPr>
      <t>Ensure audit logs are not automatically deleted</t>
    </r>
  </si>
  <si>
    <r>
      <rPr>
        <sz val="11"/>
        <color rgb="FF000000"/>
        <rFont val="Calibri"/>
      </rPr>
      <t xml:space="preserve">Set the following parameter in </t>
    </r>
    <r>
      <rPr>
        <b/>
        <sz val="11"/>
        <color rgb="FF000000"/>
        <rFont val="Calibri"/>
      </rPr>
      <t>/etc/audit/auditd.conf:</t>
    </r>
    <r>
      <rPr>
        <sz val="11"/>
        <color rgb="FF000000"/>
        <rFont val="Calibri"/>
      </rPr>
      <t xml:space="preserve">
</t>
    </r>
    <r>
      <rPr>
        <sz val="11"/>
        <color rgb="FF006096"/>
        <rFont val="Roboto Condensed"/>
      </rPr>
      <t>max_log_file_action = keep_logs</t>
    </r>
    <r>
      <rPr>
        <sz val="11"/>
        <color rgb="FF006096"/>
        <rFont val="Roboto Condensed"/>
      </rPr>
      <t xml:space="preserve">
</t>
    </r>
  </si>
  <si>
    <r>
      <rPr>
        <sz val="11"/>
        <color rgb="FF000000"/>
        <rFont val="Calibri"/>
      </rPr>
      <t xml:space="preserve">The </t>
    </r>
    <r>
      <rPr>
        <b/>
        <sz val="11"/>
        <color rgb="FF000000"/>
        <rFont val="Calibri"/>
      </rPr>
      <t>max_log_file_action</t>
    </r>
    <r>
      <rPr>
        <sz val="11"/>
        <color rgb="FF000000"/>
        <rFont val="Calibri"/>
      </rPr>
      <t xml:space="preserve">  setting determines how to handle the audit log file reaching the max file size. A value of </t>
    </r>
    <r>
      <rPr>
        <b/>
        <sz val="11"/>
        <color rgb="FF000000"/>
        <rFont val="Calibri"/>
      </rPr>
      <t>keep_logs</t>
    </r>
    <r>
      <rPr>
        <sz val="11"/>
        <color rgb="FF000000"/>
        <rFont val="Calibri"/>
      </rPr>
      <t xml:space="preserve">  will rotate the logs but never delete old logs.</t>
    </r>
  </si>
  <si>
    <r>
      <rPr>
        <sz val="11"/>
        <color rgb="FF000000"/>
        <rFont val="Calibri"/>
      </rPr>
      <t>Run the following command and verify output matches:</t>
    </r>
    <r>
      <rPr>
        <sz val="11"/>
        <color rgb="FF000000"/>
        <rFont val="Calibri"/>
      </rPr>
      <t xml:space="preserve">
</t>
    </r>
    <r>
      <rPr>
        <sz val="11"/>
        <color rgb="FF006096"/>
        <rFont val="Roboto Condensed"/>
      </rPr>
      <t># grep max_log_file_action /etc/audit/auditd.conf</t>
    </r>
    <r>
      <rPr>
        <sz val="11"/>
        <color rgb="FF006096"/>
        <rFont val="Roboto Condensed"/>
      </rPr>
      <t xml:space="preserve">
</t>
    </r>
    <r>
      <rPr>
        <sz val="11"/>
        <color rgb="FF006096"/>
        <rFont val="Roboto Condensed"/>
      </rPr>
      <t>max_log_file_action = keep_logs</t>
    </r>
    <r>
      <rPr>
        <sz val="11"/>
        <color rgb="FF006096"/>
        <rFont val="Roboto Condensed"/>
      </rPr>
      <t xml:space="preserve">
</t>
    </r>
  </si>
  <si>
    <r>
      <rPr>
        <sz val="11"/>
        <color rgb="FF000000"/>
        <rFont val="Calibri"/>
      </rPr>
      <t>max_log_file_action = ROTATE</t>
    </r>
  </si>
  <si>
    <t>6.3.2.3</t>
  </si>
  <si>
    <r>
      <rPr>
        <sz val="11"/>
        <rFont val="Calibri"/>
      </rPr>
      <t>Ensure system is disabled when audit logs are full</t>
    </r>
  </si>
  <si>
    <r>
      <rPr>
        <sz val="11"/>
        <color rgb="FF000000"/>
        <rFont val="Calibri"/>
      </rPr>
      <t xml:space="preserve">Set one of the following parameters in </t>
    </r>
    <r>
      <rPr>
        <b/>
        <sz val="11"/>
        <color rgb="FF000000"/>
        <rFont val="Calibri"/>
      </rPr>
      <t>/etc/audit/auditd.conf</t>
    </r>
    <r>
      <rPr>
        <sz val="11"/>
        <color rgb="FF000000"/>
        <rFont val="Calibri"/>
      </rPr>
      <t xml:space="preserve"> depending on your local security policies.</t>
    </r>
    <r>
      <rPr>
        <sz val="11"/>
        <color rgb="FF000000"/>
        <rFont val="Calibri"/>
      </rPr>
      <t xml:space="preserve">
</t>
    </r>
    <r>
      <rPr>
        <sz val="11"/>
        <color rgb="FF006096"/>
        <rFont val="Roboto Condensed"/>
      </rPr>
      <t>disk_full_action = &lt;halt|single&gt;</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disk_full_action = halt</t>
    </r>
    <r>
      <rPr>
        <sz val="11"/>
        <color rgb="FF006096"/>
        <rFont val="Roboto Condensed"/>
      </rPr>
      <t xml:space="preserve">
</t>
    </r>
    <r>
      <rPr>
        <sz val="11"/>
        <color rgb="FF006096"/>
        <rFont val="Roboto Condensed"/>
      </rPr>
      <t>disk_error_action = halt</t>
    </r>
    <r>
      <rPr>
        <sz val="11"/>
        <color rgb="FF006096"/>
        <rFont val="Roboto Condensed"/>
      </rPr>
      <t xml:space="preserve">
</t>
    </r>
  </si>
  <si>
    <r>
      <rPr>
        <sz val="11"/>
        <color rgb="FF000000"/>
        <rFont val="Calibri"/>
      </rPr>
      <t xml:space="preserve">The </t>
    </r>
    <r>
      <rPr>
        <b/>
        <sz val="11"/>
        <color rgb="FF000000"/>
        <rFont val="Calibri"/>
      </rPr>
      <t>auditd</t>
    </r>
    <r>
      <rPr>
        <sz val="11"/>
        <color rgb="FF000000"/>
        <rFont val="Calibri"/>
      </rPr>
      <t xml:space="preserve"> daemon can be configured to halt the system or put the system in single user mode, if no free space is available or an error is detected on the partition that holds the audit log files.</t>
    </r>
    <r>
      <rPr>
        <sz val="11"/>
        <color rgb="FF000000"/>
        <rFont val="Calibri"/>
      </rPr>
      <t xml:space="preserve">
</t>
    </r>
    <r>
      <rPr>
        <sz val="11"/>
        <color rgb="FF000000"/>
        <rFont val="Calibri"/>
      </rPr>
      <t xml:space="preserve">The </t>
    </r>
    <r>
      <rPr>
        <b/>
        <sz val="11"/>
        <color rgb="FF000000"/>
        <rFont val="Calibri"/>
      </rPr>
      <t>disk_full_action</t>
    </r>
    <r>
      <rPr>
        <sz val="11"/>
        <color rgb="FF000000"/>
        <rFont val="Calibri"/>
      </rPr>
      <t xml:space="preserve"> parameter tells the system what action to take when no free space is available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issue a syslog message but no other action is taken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disk_error_action</t>
    </r>
    <r>
      <rPr>
        <sz val="11"/>
        <color rgb="FF000000"/>
        <rFont val="Calibri"/>
      </rPr>
      <t xml:space="preserve"> parameter tells the system what action to take when an error is detected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not take any action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no more than 5 consecutive warnings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</si>
  <si>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b/>
        <sz val="11"/>
        <color rgb="FF000000"/>
        <rFont val="Calibri"/>
      </rPr>
      <t>disk_full_action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the disk partition containing the audit logs becomes full.</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the disk partition containing the audit logs becomes full.</t>
    </r>
    <r>
      <rPr>
        <sz val="11"/>
        <color rgb="FF000000"/>
        <rFont val="Calibri"/>
      </rPr>
      <t xml:space="preserve">
</t>
    </r>
    <r>
      <rPr>
        <b/>
        <sz val="11"/>
        <color rgb="FF000000"/>
        <rFont val="Calibri"/>
      </rPr>
      <t>disk_error_action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syslog</t>
    </r>
    <r>
      <rPr>
        <sz val="11"/>
        <color rgb="FF000000"/>
        <rFont val="Calibri"/>
      </rPr>
      <t xml:space="preserve"> - the </t>
    </r>
    <r>
      <rPr>
        <b/>
        <sz val="11"/>
        <color rgb="FF000000"/>
        <rFont val="Calibri"/>
      </rPr>
      <t>auditd</t>
    </r>
    <r>
      <rPr>
        <sz val="11"/>
        <color rgb="FF000000"/>
        <rFont val="Calibri"/>
      </rPr>
      <t xml:space="preserve"> daemon will issue no more than 5 consecutive warnings to syslog when an error is detected on the partition that holds the audit log files.</t>
    </r>
  </si>
  <si>
    <r>
      <rPr>
        <sz val="11"/>
        <color rgb="FF000000"/>
        <rFont val="Calibri"/>
      </rPr>
      <t xml:space="preserve">Run the following command and verify the </t>
    </r>
    <r>
      <rPr>
        <b/>
        <sz val="11"/>
        <color rgb="FF000000"/>
        <rFont val="Calibri"/>
      </rPr>
      <t>disk_full_action</t>
    </r>
    <r>
      <rPr>
        <sz val="11"/>
        <color rgb="FF000000"/>
        <rFont val="Calibri"/>
      </rPr>
      <t xml:space="preserve"> is set to either </t>
    </r>
    <r>
      <rPr>
        <b/>
        <sz val="11"/>
        <color rgb="FF000000"/>
        <rFont val="Calibri"/>
      </rPr>
      <t>halt</t>
    </r>
    <r>
      <rPr>
        <sz val="11"/>
        <color rgb="FF000000"/>
        <rFont val="Calibri"/>
      </rPr>
      <t xml:space="preserve"> or </t>
    </r>
    <r>
      <rPr>
        <b/>
        <sz val="11"/>
        <color rgb="FF000000"/>
        <rFont val="Calibri"/>
      </rPr>
      <t>single</t>
    </r>
    <r>
      <rPr>
        <sz val="11"/>
        <color rgb="FF000000"/>
        <rFont val="Calibri"/>
      </rPr>
      <t>:</t>
    </r>
    <r>
      <rPr>
        <sz val="11"/>
        <color rgb="FF000000"/>
        <rFont val="Calibri"/>
      </rPr>
      <t xml:space="preserve">
</t>
    </r>
    <r>
      <rPr>
        <sz val="11"/>
        <color rgb="FF006096"/>
        <rFont val="Roboto Condensed"/>
      </rPr>
      <t># grep -P -- '^\h*disk_full_action\h*=\h*(halt|single)\b' /etc/audit/auditd.conf</t>
    </r>
    <r>
      <rPr>
        <sz val="11"/>
        <color rgb="FF006096"/>
        <rFont val="Roboto Condensed"/>
      </rPr>
      <t xml:space="preserve">
</t>
    </r>
    <r>
      <rPr>
        <sz val="11"/>
        <color rgb="FF006096"/>
        <rFont val="Roboto Condensed"/>
      </rPr>
      <t>disk_full_action = &lt;halt|single&gt;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disk_error_action</t>
    </r>
    <r>
      <rPr>
        <sz val="11"/>
        <color rgb="FF000000"/>
        <rFont val="Calibri"/>
      </rPr>
      <t xml:space="preserve"> is set to </t>
    </r>
    <r>
      <rPr>
        <b/>
        <sz val="11"/>
        <color rgb="FF000000"/>
        <rFont val="Calibri"/>
      </rPr>
      <t>syslog</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 grep -P -- '^\h*disk_error_action\h*=\h*(syslog|single|halt)\b' /etc/audit/auditd.conf</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</si>
  <si>
    <t>6.3.2.4</t>
  </si>
  <si>
    <r>
      <rPr>
        <sz val="11"/>
        <rFont val="Calibri"/>
      </rPr>
      <t>Ensure system warns when audit logs are low on space</t>
    </r>
  </si>
  <si>
    <r>
      <rPr>
        <sz val="11"/>
        <color rgb="FF000000"/>
        <rFont val="Calibri"/>
      </rPr>
      <t xml:space="preserve">Set the </t>
    </r>
    <r>
      <rPr>
        <b/>
        <sz val="11"/>
        <color rgb="FF000000"/>
        <rFont val="Calibri"/>
      </rPr>
      <t>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Set the </t>
    </r>
    <r>
      <rPr>
        <b/>
        <sz val="11"/>
        <color rgb="FF000000"/>
        <rFont val="Calibri"/>
      </rPr>
      <t>admin_space_left_action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</si>
  <si>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 xml:space="preserve">The </t>
    </r>
    <r>
      <rPr>
        <b/>
        <sz val="11"/>
        <color rgb="FF000000"/>
        <rFont val="Calibri"/>
      </rPr>
      <t>auditd</t>
    </r>
    <r>
      <rPr>
        <sz val="11"/>
        <color rgb="FF000000"/>
        <rFont val="Calibri"/>
      </rPr>
      <t xml:space="preserve"> daemon can be configured to halt the system, put the system in single user mode or send a warning message, if the partition that holds the audit log files is low on space.</t>
    </r>
    <r>
      <rPr>
        <sz val="11"/>
        <color rgb="FF000000"/>
        <rFont val="Calibri"/>
      </rPr>
      <t xml:space="preserve">
</t>
    </r>
    <r>
      <rPr>
        <sz val="11"/>
        <color rgb="FF000000"/>
        <rFont val="Calibri"/>
      </rPr>
      <t xml:space="preserve">The </t>
    </r>
    <r>
      <rPr>
        <b/>
        <sz val="11"/>
        <color rgb="FF000000"/>
        <rFont val="Calibri"/>
      </rPr>
      <t>space_left_action</t>
    </r>
    <r>
      <rPr>
        <sz val="11"/>
        <color rgb="FF000000"/>
        <rFont val="Calibri"/>
      </rPr>
      <t xml:space="preserve"> parameter tells the system what action to take when the system has detected that it is starting to get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admin_space_left_action</t>
    </r>
    <r>
      <rPr>
        <sz val="11"/>
        <color rgb="FF000000"/>
        <rFont val="Calibri"/>
      </rPr>
      <t xml:space="preserve"> parameter tells the system what action to take when the system has detected that it is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</si>
  <si>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sz val="11"/>
        <color rgb="FF000000"/>
        <rFont val="Calibri"/>
      </rPr>
      <t xml:space="preserve">If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the audit daemon will put the computer system in single user mode.</t>
    </r>
  </si>
  <si>
    <r>
      <rPr>
        <sz val="11"/>
        <color rgb="FF000000"/>
        <rFont val="Calibri"/>
      </rPr>
      <t xml:space="preserve">Run the following command and verify the </t>
    </r>
    <r>
      <rPr>
        <b/>
        <sz val="11"/>
        <color rgb="FF000000"/>
        <rFont val="Calibri"/>
      </rPr>
      <t>space_left_action</t>
    </r>
    <r>
      <rPr>
        <sz val="11"/>
        <color rgb="FF000000"/>
        <rFont val="Calibri"/>
      </rPr>
      <t xml:space="preserve"> is set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grep -P -- '^\h*space_left_action\h*=\h*(email|exec|single|halt)\b'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halt</t>
    </r>
    <r>
      <rPr>
        <sz val="11"/>
        <color rgb="FF000000"/>
        <rFont val="Calibri"/>
      </rPr>
      <t>:</t>
    </r>
    <r>
      <rPr>
        <sz val="11"/>
        <color rgb="FF000000"/>
        <rFont val="Calibri"/>
      </rPr>
      <t xml:space="preserve">
</t>
    </r>
    <r>
      <rPr>
        <sz val="11"/>
        <color rgb="FF006096"/>
        <rFont val="Roboto Condensed"/>
      </rPr>
      <t>grep -P -- '^\h*admin_space_left_action\h*=\h*(single|halt)\b'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</si>
  <si>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space_left_action = SYSLOG</t>
    </r>
    <r>
      <rPr>
        <sz val="11"/>
        <color rgb="FF000000"/>
        <rFont val="Calibri"/>
      </rPr>
      <t xml:space="preserve">
</t>
    </r>
    <r>
      <rPr>
        <sz val="11"/>
        <color rgb="FF000000"/>
        <rFont val="Calibri"/>
      </rPr>
      <t>admin_space_left_action = SUSPEND</t>
    </r>
  </si>
  <si>
    <t>Configure auditd Rules</t>
  </si>
  <si>
    <t>6.3.3.1</t>
  </si>
  <si>
    <r>
      <rPr>
        <sz val="11"/>
        <rFont val="Calibri"/>
      </rPr>
      <t>Ensure changes to system administration scope (sudoers)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</si>
  <si>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scope changes for system administrators.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"-w /etc/sudoers -p wa -k scope" "-w /etc/sudoers.d -p wa -k scope" &gt;&gt; /etc/audit/rules.d/50-scope.rules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</si>
  <si>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scope changes for system administrators. If the system has been properly configured to force system administrators to log in as themselves first and then use the </t>
    </r>
    <r>
      <rPr>
        <b/>
        <sz val="11"/>
        <color rgb="FF000000"/>
        <rFont val="Calibri"/>
      </rPr>
      <t>sudo</t>
    </r>
    <r>
      <rPr>
        <sz val="11"/>
        <color rgb="FF000000"/>
        <rFont val="Calibri"/>
      </rPr>
      <t xml:space="preserve"> command to execute privileged commands, it is possible to monitor changes in scope. The file </t>
    </r>
    <r>
      <rPr>
        <b/>
        <sz val="11"/>
        <color rgb="FF000000"/>
        <rFont val="Calibri"/>
      </rPr>
      <t>/etc/sudoers</t>
    </r>
    <r>
      <rPr>
        <sz val="11"/>
        <color rgb="FF000000"/>
        <rFont val="Calibri"/>
      </rPr>
      <t xml:space="preserve">, or files in </t>
    </r>
    <r>
      <rPr>
        <b/>
        <sz val="11"/>
        <color rgb="FF000000"/>
        <rFont val="Calibri"/>
      </rPr>
      <t>/etc/sudoers.d</t>
    </r>
    <r>
      <rPr>
        <sz val="11"/>
        <color rgb="FF000000"/>
        <rFont val="Calibri"/>
      </rPr>
      <t>, will be written to when the file(s) or related attributes have changed. The audit records will be tagged with the identifier "scope".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</si>
  <si>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</si>
  <si>
    <t>6.3.3.2</t>
  </si>
  <si>
    <r>
      <rPr>
        <sz val="11"/>
        <rFont val="Calibri"/>
      </rPr>
      <t>Ensure actions as another user are always logged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</si>
  <si>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elevated privileges.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6096"/>
        <rFont val="Roboto Condensed"/>
      </rPr>
      <t>" &gt;&gt; /etc/audit/rules.d/50-user_emulation.rules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</si>
  <si>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b/>
        <sz val="11"/>
        <color rgb="FF000000"/>
        <rFont val="Calibri"/>
      </rPr>
      <t>sudo</t>
    </r>
    <r>
      <rPr>
        <sz val="11"/>
        <color rgb="FF000000"/>
        <rFont val="Calibri"/>
      </rPr>
      <t xml:space="preserve"> provides users with temporary elevated privileges to perform operations, either as the superuser or another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</si>
  <si>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execve -C uid!=euid -F auid!=-1 -F key=user_emulation</t>
    </r>
    <r>
      <rPr>
        <sz val="11"/>
        <color rgb="FF006096"/>
        <rFont val="Roboto Condensed"/>
      </rPr>
      <t xml:space="preserve">
</t>
    </r>
    <r>
      <rPr>
        <sz val="11"/>
        <color rgb="FF006096"/>
        <rFont val="Roboto Condensed"/>
      </rPr>
      <t>-a always,exit -F arch=b32 -S execve -C uid!=euid -F auid!=-1 -F key=user_emulation</t>
    </r>
    <r>
      <rPr>
        <sz val="11"/>
        <color rgb="FF006096"/>
        <rFont val="Roboto Condensed"/>
      </rPr>
      <t xml:space="preserve">
</t>
    </r>
  </si>
  <si>
    <t>6.3.3.3</t>
  </si>
  <si>
    <r>
      <rPr>
        <sz val="11"/>
        <rFont val="Calibri"/>
      </rPr>
      <t>Ensure events that modify the sudo log file are collected</t>
    </r>
  </si>
  <si>
    <r>
      <rPr>
        <b/>
        <sz val="11"/>
        <color rgb="FF000000"/>
        <rFont val="Calibri"/>
      </rPr>
      <t>Note:</t>
    </r>
    <r>
      <rPr>
        <sz val="11"/>
        <color rgb="FF000000"/>
        <rFont val="Calibri"/>
      </rPr>
      <t xml:space="preserve"> This recommendation requires that the sudo logfile is configured.  See guidance provided in the recommendation "Ensure sudo log file exists"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sudo log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SUDO_LOG_FILE=$(grep -r logfile /etc/sudoers* | sed -e 's/.*logfile=//;s/,? .*//' -e 's/"//g')</t>
    </r>
    <r>
      <rPr>
        <sz val="11"/>
        <color rgb="FF006096"/>
        <rFont val="Roboto Condensed"/>
      </rPr>
      <t xml:space="preserve">
</t>
    </r>
    <r>
      <rPr>
        <sz val="11"/>
        <color rgb="FF006096"/>
        <rFont val="Roboto Condensed"/>
      </rPr>
      <t>[ -n "${SUDO_LOG_FILE}" ] &amp;&amp; printf "</t>
    </r>
    <r>
      <rPr>
        <sz val="11"/>
        <color rgb="FF006096"/>
        <rFont val="Roboto Condensed"/>
      </rPr>
      <t xml:space="preserve">
</t>
    </r>
    <r>
      <rPr>
        <sz val="11"/>
        <color rgb="FF006096"/>
        <rFont val="Roboto Condensed"/>
      </rPr>
      <t>-w ${SUDO_LOG_FILE} -p wa -k sudo_log_file</t>
    </r>
    <r>
      <rPr>
        <sz val="11"/>
        <color rgb="FF006096"/>
        <rFont val="Roboto Condensed"/>
      </rPr>
      <t xml:space="preserve">
</t>
    </r>
    <r>
      <rPr>
        <sz val="11"/>
        <color rgb="FF006096"/>
        <rFont val="Roboto Condensed"/>
      </rPr>
      <t>" &gt;&gt; /etc/audit/rules.d/50-sudo.rules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</si>
  <si>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t>
    </r>
    <r>
      <rPr>
        <b/>
        <sz val="11"/>
        <color rgb="FF000000"/>
        <rFont val="Calibri"/>
      </rPr>
      <t>sudo</t>
    </r>
    <r>
      <rPr>
        <sz val="11"/>
        <color rgb="FF000000"/>
        <rFont val="Calibri"/>
      </rPr>
      <t xml:space="preserve"> log file. If the system has been properly configured to disable the use of the </t>
    </r>
    <r>
      <rPr>
        <b/>
        <sz val="11"/>
        <color rgb="FF000000"/>
        <rFont val="Calibri"/>
      </rPr>
      <t>su</t>
    </r>
    <r>
      <rPr>
        <sz val="11"/>
        <color rgb="FF000000"/>
        <rFont val="Calibri"/>
      </rPr>
      <t xml:space="preserve"> command and force all administrators to have to log in first and then use </t>
    </r>
    <r>
      <rPr>
        <b/>
        <sz val="11"/>
        <color rgb="FF000000"/>
        <rFont val="Calibri"/>
      </rPr>
      <t>sudo</t>
    </r>
    <r>
      <rPr>
        <sz val="11"/>
        <color rgb="FF000000"/>
        <rFont val="Calibri"/>
      </rPr>
      <t xml:space="preserve"> to execute privileged commands, then all administrator commands will be logged to </t>
    </r>
    <r>
      <rPr>
        <b/>
        <sz val="11"/>
        <color rgb="FF000000"/>
        <rFont val="Calibri"/>
      </rPr>
      <t>/var/log/sudo.log</t>
    </r>
    <r>
      <rPr>
        <sz val="11"/>
        <color rgb="FF000000"/>
        <rFont val="Calibri"/>
      </rPr>
      <t xml:space="preserve"> . Any time a command is executed, an audit event will be triggered as the </t>
    </r>
    <r>
      <rPr>
        <b/>
        <sz val="11"/>
        <color rgb="FF000000"/>
        <rFont val="Calibri"/>
      </rPr>
      <t>/var/log/sudo.log</t>
    </r>
    <r>
      <rPr>
        <sz val="11"/>
        <color rgb="FF000000"/>
        <rFont val="Calibri"/>
      </rPr>
      <t xml:space="preserve"> file will be opened for write and the executed administration command will be written to the log.</t>
    </r>
  </si>
  <si>
    <r>
      <rPr>
        <b/>
        <sz val="11"/>
        <color rgb="FF000000"/>
        <rFont val="Calibri"/>
      </rPr>
      <t>Note:</t>
    </r>
    <r>
      <rPr>
        <sz val="11"/>
        <color rgb="FF000000"/>
        <rFont val="Calibri"/>
      </rPr>
      <t xml:space="preserve"> This recommendation requires that the sudo logfile is configured.  See guidance provided in the recommendation "Ensure sudo log file exists"</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-w /var/log/sudo.log -p wa -k sudo_log_file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auditctl -l |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-w /var/log/sudo.log -p wa -k sudo_log_file</t>
    </r>
    <r>
      <rPr>
        <sz val="11"/>
        <color rgb="FF006096"/>
        <rFont val="Roboto Condensed"/>
      </rPr>
      <t xml:space="preserve">
</t>
    </r>
  </si>
  <si>
    <t>6.3.3.4</t>
  </si>
  <si>
    <r>
      <rPr>
        <sz val="11"/>
        <rFont val="Calibri"/>
      </rPr>
      <t>Ensure events that modify date and time information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</si>
  <si>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date and time information.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arch=b32 -S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-a always,exit -F arch=b32 -S clock_settime -F a0=0x0 -k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6096"/>
        <rFont val="Roboto Condensed"/>
      </rPr>
      <t>" &gt;&gt; /etc/audit/rules.d/50-time-change.rules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</si>
  <si>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Capture events where the system date and/or time has been modified. The parameters in this section are set to determine if the;</t>
    </r>
    <r>
      <rPr>
        <sz val="11"/>
        <color rgb="FF000000"/>
        <rFont val="Calibri"/>
      </rPr>
      <t xml:space="preserve">
</t>
    </r>
    <r>
      <rPr>
        <sz val="11"/>
        <color rgb="FF000000"/>
        <rFont val="Calibri"/>
      </rPr>
      <t xml:space="preserve">- </t>
    </r>
    <r>
      <rPr>
        <b/>
        <sz val="11"/>
        <color rgb="FF000000"/>
        <rFont val="Calibri"/>
      </rPr>
      <t>adjtimex</t>
    </r>
    <r>
      <rPr>
        <sz val="11"/>
        <color rgb="FF000000"/>
        <rFont val="Calibri"/>
      </rPr>
      <t xml:space="preserve"> - tune kernel clock</t>
    </r>
    <r>
      <rPr>
        <sz val="11"/>
        <color rgb="FF000000"/>
        <rFont val="Calibri"/>
      </rPr>
      <t xml:space="preserve">
</t>
    </r>
    <r>
      <rPr>
        <sz val="11"/>
        <color rgb="FF000000"/>
        <rFont val="Calibri"/>
      </rPr>
      <t xml:space="preserve">- </t>
    </r>
    <r>
      <rPr>
        <b/>
        <sz val="11"/>
        <color rgb="FF000000"/>
        <rFont val="Calibri"/>
      </rPr>
      <t>settimeofday</t>
    </r>
    <r>
      <rPr>
        <sz val="11"/>
        <color rgb="FF000000"/>
        <rFont val="Calibri"/>
      </rPr>
      <t xml:space="preserve"> - set time using </t>
    </r>
    <r>
      <rPr>
        <b/>
        <sz val="11"/>
        <color rgb="FF000000"/>
        <rFont val="Calibri"/>
      </rPr>
      <t>timeval</t>
    </r>
    <r>
      <rPr>
        <sz val="11"/>
        <color rgb="FF000000"/>
        <rFont val="Calibri"/>
      </rPr>
      <t xml:space="preserve"> and </t>
    </r>
    <r>
      <rPr>
        <b/>
        <sz val="11"/>
        <color rgb="FF000000"/>
        <rFont val="Calibri"/>
      </rPr>
      <t>timezone</t>
    </r>
    <r>
      <rPr>
        <sz val="11"/>
        <color rgb="FF000000"/>
        <rFont val="Calibri"/>
      </rPr>
      <t xml:space="preserve"> structures</t>
    </r>
    <r>
      <rPr>
        <sz val="11"/>
        <color rgb="FF000000"/>
        <rFont val="Calibri"/>
      </rPr>
      <t xml:space="preserve">
</t>
    </r>
    <r>
      <rPr>
        <sz val="11"/>
        <color rgb="FF000000"/>
        <rFont val="Calibri"/>
      </rPr>
      <t xml:space="preserve">- </t>
    </r>
    <r>
      <rPr>
        <b/>
        <sz val="11"/>
        <color rgb="FF000000"/>
        <rFont val="Calibri"/>
      </rPr>
      <t>stime</t>
    </r>
    <r>
      <rPr>
        <sz val="11"/>
        <color rgb="FF000000"/>
        <rFont val="Calibri"/>
      </rPr>
      <t xml:space="preserve"> - using seconds since 1/1/1970</t>
    </r>
    <r>
      <rPr>
        <sz val="11"/>
        <color rgb="FF000000"/>
        <rFont val="Calibri"/>
      </rPr>
      <t xml:space="preserve">
</t>
    </r>
    <r>
      <rPr>
        <sz val="11"/>
        <color rgb="FF000000"/>
        <rFont val="Calibri"/>
      </rPr>
      <t xml:space="preserve">- </t>
    </r>
    <r>
      <rPr>
        <b/>
        <sz val="11"/>
        <color rgb="FF000000"/>
        <rFont val="Calibri"/>
      </rPr>
      <t>clock_settime</t>
    </r>
    <r>
      <rPr>
        <sz val="11"/>
        <color rgb="FF000000"/>
        <rFont val="Calibri"/>
      </rPr>
      <t xml:space="preserve"> - allows for the setting of several internal clocks and timers</t>
    </r>
    <r>
      <rPr>
        <sz val="11"/>
        <color rgb="FF000000"/>
        <rFont val="Calibri"/>
      </rPr>
      <t xml:space="preserve">
</t>
    </r>
    <r>
      <rPr>
        <sz val="11"/>
        <color rgb="FF000000"/>
        <rFont val="Calibri"/>
      </rPr>
      <t>system calls have been executed. Further, ensure to write an audit record to the configured audit log file upon exit, tagging the records with a unique identifier such as "time-change".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</si>
  <si>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arch=b32 -S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-a always,exit -F arch=b32 -S clock_settime -F a0=0x0 -k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auditctl -l |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adjtimex,settimeofday -F key=time-change</t>
    </r>
    <r>
      <rPr>
        <sz val="11"/>
        <color rgb="FF006096"/>
        <rFont val="Roboto Condensed"/>
      </rPr>
      <t xml:space="preserve">
</t>
    </r>
    <r>
      <rPr>
        <sz val="11"/>
        <color rgb="FF006096"/>
        <rFont val="Roboto Condensed"/>
      </rPr>
      <t>-a always,exit -F arch=b32 -S settimeofday,adjtimex -F key=time-change</t>
    </r>
    <r>
      <rPr>
        <sz val="11"/>
        <color rgb="FF006096"/>
        <rFont val="Roboto Condensed"/>
      </rPr>
      <t xml:space="preserve">
</t>
    </r>
    <r>
      <rPr>
        <sz val="11"/>
        <color rgb="FF006096"/>
        <rFont val="Roboto Condensed"/>
      </rPr>
      <t>-a always,exit -F arch=b64 -S clock_settime -F a0=0x0 -F key=time-change</t>
    </r>
    <r>
      <rPr>
        <sz val="11"/>
        <color rgb="FF006096"/>
        <rFont val="Roboto Condensed"/>
      </rPr>
      <t xml:space="preserve">
</t>
    </r>
    <r>
      <rPr>
        <sz val="11"/>
        <color rgb="FF006096"/>
        <rFont val="Roboto Condensed"/>
      </rPr>
      <t>-a always,exit -F arch=b32 -S clock_settime -F a0=0x0 -F key=time-change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</si>
  <si>
    <t>6.3.3.5</t>
  </si>
  <si>
    <r>
      <rPr>
        <sz val="11"/>
        <rFont val="Calibri"/>
      </rPr>
      <t>Ensure events that modify the system</t>
    </r>
    <r>
      <rPr>
        <sz val="11"/>
        <color rgb="FF000000"/>
        <rFont val="Calibri"/>
      </rPr>
      <t>'</t>
    </r>
    <r>
      <rPr>
        <sz val="11"/>
        <color rgb="FF000000"/>
        <rFont val="Calibri"/>
      </rPr>
      <t>s network environment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</si>
  <si>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/etc/hostname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6096"/>
        <rFont val="Roboto Condensed"/>
      </rPr>
      <t>-w /etc/sysconfig/network-scripts/ -p wa -k system-locale</t>
    </r>
    <r>
      <rPr>
        <sz val="11"/>
        <color rgb="FF006096"/>
        <rFont val="Roboto Condensed"/>
      </rPr>
      <t xml:space="preserve">
</t>
    </r>
    <r>
      <rPr>
        <sz val="11"/>
        <color rgb="FF006096"/>
        <rFont val="Roboto Condensed"/>
      </rPr>
      <t>-w /etc/NetworkManager -p wa -k system-locale</t>
    </r>
    <r>
      <rPr>
        <sz val="11"/>
        <color rgb="FF006096"/>
        <rFont val="Roboto Condensed"/>
      </rPr>
      <t xml:space="preserve">
</t>
    </r>
    <r>
      <rPr>
        <sz val="11"/>
        <color rgb="FF006096"/>
        <rFont val="Roboto Condensed"/>
      </rPr>
      <t>" &gt;&gt; /etc/audit/rules.d/50-system_locale.rules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</si>
  <si>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below parameters monitors the following system calls, and write an audit event on system call exit:</t>
    </r>
    <r>
      <rPr>
        <sz val="11"/>
        <color rgb="FF000000"/>
        <rFont val="Calibri"/>
      </rPr>
      <t xml:space="preserve">
</t>
    </r>
    <r>
      <rPr>
        <sz val="11"/>
        <color rgb="FF000000"/>
        <rFont val="Calibri"/>
      </rPr>
      <t xml:space="preserve">- </t>
    </r>
    <r>
      <rPr>
        <b/>
        <sz val="11"/>
        <color rgb="FF000000"/>
        <rFont val="Calibri"/>
      </rPr>
      <t>sethostname</t>
    </r>
    <r>
      <rPr>
        <sz val="11"/>
        <color rgb="FF000000"/>
        <rFont val="Calibri"/>
      </rPr>
      <t xml:space="preserve"> - set the systems host name</t>
    </r>
    <r>
      <rPr>
        <sz val="11"/>
        <color rgb="FF000000"/>
        <rFont val="Calibri"/>
      </rPr>
      <t xml:space="preserve">
</t>
    </r>
    <r>
      <rPr>
        <sz val="11"/>
        <color rgb="FF000000"/>
        <rFont val="Calibri"/>
      </rPr>
      <t xml:space="preserve">- </t>
    </r>
    <r>
      <rPr>
        <b/>
        <sz val="11"/>
        <color rgb="FF000000"/>
        <rFont val="Calibri"/>
      </rPr>
      <t>setdomainname</t>
    </r>
    <r>
      <rPr>
        <sz val="11"/>
        <color rgb="FF000000"/>
        <rFont val="Calibri"/>
      </rPr>
      <t xml:space="preserve"> - set the systems domain name</t>
    </r>
    <r>
      <rPr>
        <sz val="11"/>
        <color rgb="FF000000"/>
        <rFont val="Calibri"/>
      </rPr>
      <t xml:space="preserve">
</t>
    </r>
    <r>
      <rPr>
        <sz val="11"/>
        <color rgb="FF000000"/>
        <rFont val="Calibri"/>
      </rPr>
      <t>The files being monitored are:</t>
    </r>
    <r>
      <rPr>
        <sz val="11"/>
        <color rgb="FF000000"/>
        <rFont val="Calibri"/>
      </rPr>
      <t xml:space="preserve">
</t>
    </r>
    <r>
      <rPr>
        <sz val="11"/>
        <color rgb="FF000000"/>
        <rFont val="Calibri"/>
      </rPr>
      <t xml:space="preserve">- </t>
    </r>
    <r>
      <rPr>
        <b/>
        <sz val="11"/>
        <color rgb="FF000000"/>
        <rFont val="Calibri"/>
      </rPr>
      <t>/etc/issue</t>
    </r>
    <r>
      <rPr>
        <sz val="11"/>
        <color rgb="FF000000"/>
        <rFont val="Calibri"/>
      </rPr>
      <t xml:space="preserve"> and </t>
    </r>
    <r>
      <rPr>
        <b/>
        <sz val="11"/>
        <color rgb="FF000000"/>
        <rFont val="Calibri"/>
      </rPr>
      <t>/etc/issue.net</t>
    </r>
    <r>
      <rPr>
        <sz val="11"/>
        <color rgb="FF000000"/>
        <rFont val="Calibri"/>
      </rPr>
      <t xml:space="preserve"> - messages displayed pre-login</t>
    </r>
    <r>
      <rPr>
        <sz val="11"/>
        <color rgb="FF000000"/>
        <rFont val="Calibri"/>
      </rPr>
      <t xml:space="preserve">
</t>
    </r>
    <r>
      <rPr>
        <sz val="11"/>
        <color rgb="FF000000"/>
        <rFont val="Calibri"/>
      </rPr>
      <t xml:space="preserve">- </t>
    </r>
    <r>
      <rPr>
        <b/>
        <sz val="11"/>
        <color rgb="FF000000"/>
        <rFont val="Calibri"/>
      </rPr>
      <t>/etc/hosts</t>
    </r>
    <r>
      <rPr>
        <sz val="11"/>
        <color rgb="FF000000"/>
        <rFont val="Calibri"/>
      </rPr>
      <t xml:space="preserve"> - file containing host names and associated IP addresses</t>
    </r>
    <r>
      <rPr>
        <sz val="11"/>
        <color rgb="FF000000"/>
        <rFont val="Calibri"/>
      </rPr>
      <t xml:space="preserve">
</t>
    </r>
    <r>
      <rPr>
        <sz val="11"/>
        <color rgb="FF000000"/>
        <rFont val="Calibri"/>
      </rPr>
      <t xml:space="preserve">- </t>
    </r>
    <r>
      <rPr>
        <b/>
        <sz val="11"/>
        <color rgb="FF000000"/>
        <rFont val="Calibri"/>
      </rPr>
      <t>/etc/hostname</t>
    </r>
    <r>
      <rPr>
        <sz val="11"/>
        <color rgb="FF000000"/>
        <rFont val="Calibri"/>
      </rPr>
      <t xml:space="preserve"> - file contains the system's host name</t>
    </r>
    <r>
      <rPr>
        <sz val="11"/>
        <color rgb="FF000000"/>
        <rFont val="Calibri"/>
      </rPr>
      <t xml:space="preserve">
</t>
    </r>
    <r>
      <rPr>
        <sz val="11"/>
        <color rgb="FF000000"/>
        <rFont val="Calibri"/>
      </rPr>
      <t xml:space="preserve">- </t>
    </r>
    <r>
      <rPr>
        <b/>
        <sz val="11"/>
        <color rgb="FF000000"/>
        <rFont val="Calibri"/>
      </rPr>
      <t>/etc/sysconfig/network</t>
    </r>
    <r>
      <rPr>
        <sz val="11"/>
        <color rgb="FF000000"/>
        <rFont val="Calibri"/>
      </rPr>
      <t xml:space="preserve"> - additional information that is valid to all network interfaces</t>
    </r>
    <r>
      <rPr>
        <sz val="11"/>
        <color rgb="FF000000"/>
        <rFont val="Calibri"/>
      </rPr>
      <t xml:space="preserve">
</t>
    </r>
    <r>
      <rPr>
        <sz val="11"/>
        <color rgb="FF000000"/>
        <rFont val="Calibri"/>
      </rPr>
      <t xml:space="preserve">- </t>
    </r>
    <r>
      <rPr>
        <b/>
        <sz val="11"/>
        <color rgb="FF000000"/>
        <rFont val="Calibri"/>
      </rPr>
      <t>/etc/sysconfig/network-scripts/</t>
    </r>
    <r>
      <rPr>
        <sz val="11"/>
        <color rgb="FF000000"/>
        <rFont val="Calibri"/>
      </rPr>
      <t xml:space="preserve"> - directory containing network interface scripts and configurations files</t>
    </r>
    <r>
      <rPr>
        <sz val="11"/>
        <color rgb="FF000000"/>
        <rFont val="Calibri"/>
      </rPr>
      <t xml:space="preserve">
</t>
    </r>
    <r>
      <rPr>
        <sz val="11"/>
        <color rgb="FF000000"/>
        <rFont val="Calibri"/>
      </rPr>
      <t xml:space="preserve">- </t>
    </r>
    <r>
      <rPr>
        <b/>
        <sz val="11"/>
        <color rgb="FF000000"/>
        <rFont val="Calibri"/>
      </rPr>
      <t>/etc/NetworkManager/</t>
    </r>
    <r>
      <rPr>
        <sz val="11"/>
        <color rgb="FF000000"/>
        <rFont val="Calibri"/>
      </rPr>
      <t xml:space="preserve"> - directory contains configuration files and settings used by the </t>
    </r>
    <r>
      <rPr>
        <b/>
        <sz val="11"/>
        <color rgb="FF000000"/>
        <rFont val="Calibri"/>
      </rPr>
      <t>NetworkManager</t>
    </r>
  </si>
  <si>
    <r>
      <rPr>
        <b/>
        <sz val="11"/>
        <color rgb="FF000000"/>
        <rFont val="Calibri"/>
      </rPr>
      <t>On disk configuration</t>
    </r>
    <r>
      <rPr>
        <sz val="11"/>
        <color rgb="FF000000"/>
        <rFont val="Calibri"/>
      </rPr>
      <t xml:space="preserve">
</t>
    </r>
    <r>
      <rPr>
        <sz val="11"/>
        <color rgb="FF000000"/>
        <rFont val="Calibri"/>
      </rPr>
      <t>Run the following commands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Check for syscalls related to hostname and domainname change</t>
    </r>
    <r>
      <rPr>
        <sz val="11"/>
        <color rgb="FF006096"/>
        <rFont val="Roboto Condensed"/>
      </rPr>
      <t xml:space="preserve">
</t>
    </r>
    <r>
      <rPr>
        <sz val="11"/>
        <color rgb="FF006096"/>
        <rFont val="Roboto Condensed"/>
      </rPr>
      <t>awk '/^*-a *always, 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/-S/ &amp;&amp; (/sethostname/ \</t>
    </r>
    <r>
      <rPr>
        <sz val="11"/>
        <color rgb="FF006096"/>
        <rFont val="Roboto Condensed"/>
      </rPr>
      <t xml:space="preserve">
</t>
    </r>
    <r>
      <rPr>
        <sz val="11"/>
        <color rgb="FF006096"/>
        <rFont val="Roboto Condensed"/>
      </rPr>
      <t>|| /setdomainname/) \</t>
    </r>
    <r>
      <rPr>
        <sz val="11"/>
        <color rgb="FF006096"/>
        <rFont val="Roboto Condensed"/>
      </rPr>
      <t xml:space="preserve">
</t>
    </r>
    <r>
      <rPr>
        <sz val="11"/>
        <color rgb="FF006096"/>
        <rFont val="Roboto Condensed"/>
      </rPr>
      <t>&amp;&amp; (/skey= *[!-~]* *$/ || /-k *[!-~]* *$/)' /etc/audit/rules.d/*.rules</t>
    </r>
    <r>
      <rPr>
        <sz val="11"/>
        <color rgb="FF006096"/>
        <rFont val="Roboto Condensed"/>
      </rPr>
      <t xml:space="preserve">
</t>
    </r>
    <r>
      <rPr>
        <sz val="11"/>
        <color rgb="FF006096"/>
        <rFont val="Roboto Condensed"/>
      </rPr>
      <t># Check for file watches on network-related files</t>
    </r>
    <r>
      <rPr>
        <sz val="11"/>
        <color rgb="FF006096"/>
        <rFont val="Roboto Condensed"/>
      </rPr>
      <t xml:space="preserve">
</t>
    </r>
    <r>
      <rPr>
        <sz val="11"/>
        <color rgb="FF006096"/>
        <rFont val="Roboto Condensed"/>
      </rPr>
      <t>awk '/^ *-w/ \</t>
    </r>
    <r>
      <rPr>
        <sz val="11"/>
        <color rgb="FF006096"/>
        <rFont val="Roboto Condensed"/>
      </rPr>
      <t xml:space="preserve">
</t>
    </r>
    <r>
      <rPr>
        <sz val="11"/>
        <color rgb="FF006096"/>
        <rFont val="Roboto Condensed"/>
      </rPr>
      <t>&amp;&amp; (/etc\/issue/ \</t>
    </r>
    <r>
      <rPr>
        <sz val="11"/>
        <color rgb="FF006096"/>
        <rFont val="Roboto Condensed"/>
      </rPr>
      <t xml:space="preserve">
</t>
    </r>
    <r>
      <rPr>
        <sz val="11"/>
        <color rgb="FF006096"/>
        <rFont val="Roboto Condensed"/>
      </rPr>
      <t>|| /etc\/issue.net/ \</t>
    </r>
    <r>
      <rPr>
        <sz val="11"/>
        <color rgb="FF006096"/>
        <rFont val="Roboto Condensed"/>
      </rPr>
      <t xml:space="preserve">
</t>
    </r>
    <r>
      <rPr>
        <sz val="11"/>
        <color rgb="FF006096"/>
        <rFont val="Roboto Condensed"/>
      </rPr>
      <t>|| /etc\/hosts/ \</t>
    </r>
    <r>
      <rPr>
        <sz val="11"/>
        <color rgb="FF006096"/>
        <rFont val="Roboto Condensed"/>
      </rPr>
      <t xml:space="preserve">
</t>
    </r>
    <r>
      <rPr>
        <sz val="11"/>
        <color rgb="FF006096"/>
        <rFont val="Roboto Condensed"/>
      </rPr>
      <t>|| /etc\/sysconfig\/network/ \</t>
    </r>
    <r>
      <rPr>
        <sz val="11"/>
        <color rgb="FF006096"/>
        <rFont val="Roboto Condensed"/>
      </rPr>
      <t xml:space="preserve">
</t>
    </r>
    <r>
      <rPr>
        <sz val="11"/>
        <color rgb="FF006096"/>
        <rFont val="Roboto Condensed"/>
      </rPr>
      <t>|| /etc\/hostname/ \</t>
    </r>
    <r>
      <rPr>
        <sz val="11"/>
        <color rgb="FF006096"/>
        <rFont val="Roboto Condensed"/>
      </rPr>
      <t xml:space="preserve">
</t>
    </r>
    <r>
      <rPr>
        <sz val="11"/>
        <color rgb="FF006096"/>
        <rFont val="Roboto Condensed"/>
      </rPr>
      <t>|| /etc\/NetworkManager/) \</t>
    </r>
    <r>
      <rPr>
        <sz val="11"/>
        <color rgb="FF006096"/>
        <rFont val="Roboto Condensed"/>
      </rPr>
      <t xml:space="preserve">
</t>
    </r>
    <r>
      <rPr>
        <sz val="11"/>
        <color rgb="FF006096"/>
        <rFont val="Roboto Condensed"/>
      </rPr>
      <t>&amp;&amp; / +-p *wa/ \</t>
    </r>
    <r>
      <rPr>
        <sz val="11"/>
        <color rgb="FF006096"/>
        <rFont val="Roboto Condensed"/>
      </rPr>
      <t xml:space="preserve">
</t>
    </r>
    <r>
      <rPr>
        <sz val="11"/>
        <color rgb="FF006096"/>
        <rFont val="Roboto Condensed"/>
      </rPr>
      <t>&amp;&amp; (/ key= *[!-~]* *$/ || /-k *[!-~]* *$/)' /etc/audit/rules.d/*.rules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/etc/hostname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6096"/>
        <rFont val="Roboto Condensed"/>
      </rPr>
      <t>-w /etc/sysconfig/network-scripts/ -p wa -k system-locale</t>
    </r>
    <r>
      <rPr>
        <sz val="11"/>
        <color rgb="FF006096"/>
        <rFont val="Roboto Condensed"/>
      </rPr>
      <t xml:space="preserve">
</t>
    </r>
    <r>
      <rPr>
        <sz val="11"/>
        <color rgb="FF006096"/>
        <rFont val="Roboto Condensed"/>
      </rPr>
      <t>-w /etc/NetworkManager -p wa -k system-locale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&amp;&amp;(/sethostname/ \</t>
    </r>
    <r>
      <rPr>
        <sz val="11"/>
        <color rgb="FF006096"/>
        <rFont val="Roboto Condensed"/>
      </rPr>
      <t xml:space="preserve">
</t>
    </r>
    <r>
      <rPr>
        <sz val="11"/>
        <color rgb="FF006096"/>
        <rFont val="Roboto Condensed"/>
      </rPr>
      <t xml:space="preserve">   ||/setdomainname/)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auditctl -l | awk '/^ *-w/ \</t>
    </r>
    <r>
      <rPr>
        <sz val="11"/>
        <color rgb="FF006096"/>
        <rFont val="Roboto Condensed"/>
      </rPr>
      <t xml:space="preserve">
</t>
    </r>
    <r>
      <rPr>
        <sz val="11"/>
        <color rgb="FF006096"/>
        <rFont val="Roboto Condensed"/>
      </rPr>
      <t xml:space="preserve"> &amp;&amp;(/etc\/issue/ \</t>
    </r>
    <r>
      <rPr>
        <sz val="11"/>
        <color rgb="FF006096"/>
        <rFont val="Roboto Condensed"/>
      </rPr>
      <t xml:space="preserve">
</t>
    </r>
    <r>
      <rPr>
        <sz val="11"/>
        <color rgb="FF006096"/>
        <rFont val="Roboto Condensed"/>
      </rPr>
      <t xml:space="preserve">   || /etc\/issue.net/ \</t>
    </r>
    <r>
      <rPr>
        <sz val="11"/>
        <color rgb="FF006096"/>
        <rFont val="Roboto Condensed"/>
      </rPr>
      <t xml:space="preserve">
</t>
    </r>
    <r>
      <rPr>
        <sz val="11"/>
        <color rgb="FF006096"/>
        <rFont val="Roboto Condensed"/>
      </rPr>
      <t xml:space="preserve">   || /etc\/hosts/ \</t>
    </r>
    <r>
      <rPr>
        <sz val="11"/>
        <color rgb="FF006096"/>
        <rFont val="Roboto Condensed"/>
      </rPr>
      <t xml:space="preserve">
</t>
    </r>
    <r>
      <rPr>
        <sz val="11"/>
        <color rgb="FF006096"/>
        <rFont val="Roboto Condensed"/>
      </rPr>
      <t xml:space="preserve">   || /etc\/sysconfig\/network/ \</t>
    </r>
    <r>
      <rPr>
        <sz val="11"/>
        <color rgb="FF006096"/>
        <rFont val="Roboto Condensed"/>
      </rPr>
      <t xml:space="preserve">
</t>
    </r>
    <r>
      <rPr>
        <sz val="11"/>
        <color rgb="FF006096"/>
        <rFont val="Roboto Condensed"/>
      </rPr>
      <t xml:space="preserve">   || /etc\/hostname/ \</t>
    </r>
    <r>
      <rPr>
        <sz val="11"/>
        <color rgb="FF006096"/>
        <rFont val="Roboto Condensed"/>
      </rPr>
      <t xml:space="preserve">
</t>
    </r>
    <r>
      <rPr>
        <sz val="11"/>
        <color rgb="FF006096"/>
        <rFont val="Roboto Condensed"/>
      </rPr>
      <t xml:space="preserve">   || /etc\/NetworkManager/)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sethostname,setdomainname -F key=system-locale</t>
    </r>
    <r>
      <rPr>
        <sz val="11"/>
        <color rgb="FF006096"/>
        <rFont val="Roboto Condensed"/>
      </rPr>
      <t xml:space="preserve">
</t>
    </r>
    <r>
      <rPr>
        <sz val="11"/>
        <color rgb="FF006096"/>
        <rFont val="Roboto Condensed"/>
      </rPr>
      <t>-a always,exit -F arch=b32 -S sethostname,setdomainname -F key=system-locale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/etc/hostname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6096"/>
        <rFont val="Roboto Condensed"/>
      </rPr>
      <t>-w /etc/sysconfig/network-scripts -p wa -k system-locale</t>
    </r>
    <r>
      <rPr>
        <sz val="11"/>
        <color rgb="FF006096"/>
        <rFont val="Roboto Condensed"/>
      </rPr>
      <t xml:space="preserve">
</t>
    </r>
    <r>
      <rPr>
        <sz val="11"/>
        <color rgb="FF006096"/>
        <rFont val="Roboto Condensed"/>
      </rPr>
      <t>-w /etc/NetworkManager -p wa -k system-locale</t>
    </r>
    <r>
      <rPr>
        <sz val="11"/>
        <color rgb="FF006096"/>
        <rFont val="Roboto Condensed"/>
      </rPr>
      <t xml:space="preserve">
</t>
    </r>
  </si>
  <si>
    <t>6.3.3.6</t>
  </si>
  <si>
    <r>
      <rPr>
        <sz val="11"/>
        <rFont val="Calibri"/>
      </rPr>
      <t>Ensure use of privileged commands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</si>
  <si>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the use of privileged commands.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AUDIT_RULE_FILE="/etc/audit/rules.d/50-privileged.rules"</t>
    </r>
    <r>
      <rPr>
        <sz val="11"/>
        <color rgb="FF006096"/>
        <rFont val="Roboto Condensed"/>
      </rPr>
      <t xml:space="preserve">
</t>
    </r>
    <r>
      <rPr>
        <sz val="11"/>
        <color rgb="FF006096"/>
        <rFont val="Roboto Condensed"/>
      </rPr>
      <t xml:space="preserve">  NEW_DATA=()</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readarray -t DATA &lt; &lt;(find "${PARTITION}" -xdev -perm /6000 -type f | awk -v UID_MIN=${UID_MIN} '{print "-a always,exit -F path=" $1 " -F perm=x -F auid&gt;="UID_MIN" -F auid!=unset -k privileged" }')</t>
    </r>
    <r>
      <rPr>
        <sz val="11"/>
        <color rgb="FF006096"/>
        <rFont val="Roboto Condensed"/>
      </rPr>
      <t xml:space="preserve">
</t>
    </r>
    <r>
      <rPr>
        <sz val="11"/>
        <color rgb="FF006096"/>
        <rFont val="Roboto Condensed"/>
      </rPr>
      <t xml:space="preserve">      for ENTRY in "${DATA[@]}"; do</t>
    </r>
    <r>
      <rPr>
        <sz val="11"/>
        <color rgb="FF006096"/>
        <rFont val="Roboto Condensed"/>
      </rPr>
      <t xml:space="preserve">
</t>
    </r>
    <r>
      <rPr>
        <sz val="11"/>
        <color rgb="FF006096"/>
        <rFont val="Roboto Condensed"/>
      </rPr>
      <t xml:space="preserve">        NEW_DATA+=("${ENTRY}")</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readarray &amp;&gt; /dev/null -t OLD_DATA &lt; "${AUDIT_RULE_FILE}"</t>
    </r>
    <r>
      <rPr>
        <sz val="11"/>
        <color rgb="FF006096"/>
        <rFont val="Roboto Condensed"/>
      </rPr>
      <t xml:space="preserve">
</t>
    </r>
    <r>
      <rPr>
        <sz val="11"/>
        <color rgb="FF006096"/>
        <rFont val="Roboto Condensed"/>
      </rPr>
      <t xml:space="preserve">  COMBINED_DATA=( "${OLD_DATA[@]}" "${NEW_DATA[@]}" )</t>
    </r>
    <r>
      <rPr>
        <sz val="11"/>
        <color rgb="FF006096"/>
        <rFont val="Roboto Condensed"/>
      </rPr>
      <t xml:space="preserve">
</t>
    </r>
    <r>
      <rPr>
        <sz val="11"/>
        <color rgb="FF006096"/>
        <rFont val="Roboto Condensed"/>
      </rPr>
      <t xml:space="preserve">  printf '%s\n' "${COMBINED_DATA[@]}" | sort -u &gt; "${AUDIT_RULE_FILE}"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just scanning </t>
    </r>
    <r>
      <rPr>
        <b/>
        <sz val="11"/>
        <color rgb="FF000000"/>
        <rFont val="Calibri"/>
      </rPr>
      <t>/</t>
    </r>
    <r>
      <rPr>
        <sz val="11"/>
        <color rgb="FF000000"/>
        <rFont val="Calibri"/>
      </rPr>
      <t xml:space="preserve">, change the </t>
    </r>
    <r>
      <rPr>
        <b/>
        <sz val="11"/>
        <color rgb="FF000000"/>
        <rFont val="Calibri"/>
      </rPr>
      <t>PARTITION</t>
    </r>
    <r>
      <rPr>
        <sz val="11"/>
        <color rgb="FF000000"/>
        <rFont val="Calibri"/>
      </rPr>
      <t xml:space="preserve"> variable to the appropriate partition and re-run the remediation.</t>
    </r>
  </si>
  <si>
    <r>
      <rPr>
        <sz val="11"/>
        <color rgb="FF000000"/>
        <rFont val="Calibri"/>
      </rPr>
      <t xml:space="preserve">Monitor privileged programs, those that have the </t>
    </r>
    <r>
      <rPr>
        <b/>
        <sz val="11"/>
        <color rgb="FF000000"/>
        <rFont val="Calibri"/>
      </rPr>
      <t>setuid</t>
    </r>
    <r>
      <rPr>
        <sz val="11"/>
        <color rgb="FF000000"/>
        <rFont val="Calibri"/>
      </rPr>
      <t xml:space="preserve"> and/or </t>
    </r>
    <r>
      <rPr>
        <b/>
        <sz val="11"/>
        <color rgb="FF000000"/>
        <rFont val="Calibri"/>
      </rPr>
      <t>setgid</t>
    </r>
    <r>
      <rPr>
        <sz val="11"/>
        <color rgb="FF000000"/>
        <rFont val="Calibri"/>
      </rPr>
      <t xml:space="preserve"> bit set on execution, to determine if unprivileged users are running these commands.</t>
    </r>
  </si>
  <si>
    <r>
      <rPr>
        <sz val="11"/>
        <color rgb="FF000000"/>
        <rFont val="Calibri"/>
      </rPr>
      <t xml:space="preserve">Both the audit and remediation section of this recommendation will traverse all mounted file systems that is not mounted with either </t>
    </r>
    <r>
      <rPr>
        <b/>
        <sz val="11"/>
        <color rgb="FF000000"/>
        <rFont val="Calibri"/>
      </rPr>
      <t>noexec</t>
    </r>
    <r>
      <rPr>
        <sz val="11"/>
        <color rgb="FF000000"/>
        <rFont val="Calibri"/>
      </rPr>
      <t xml:space="preserve"> or </t>
    </r>
    <r>
      <rPr>
        <b/>
        <sz val="11"/>
        <color rgb="FF000000"/>
        <rFont val="Calibri"/>
      </rPr>
      <t>nosuid</t>
    </r>
    <r>
      <rPr>
        <sz val="11"/>
        <color rgb="FF000000"/>
        <rFont val="Calibri"/>
      </rPr>
      <t xml:space="preserve"> mount options. If there are large file systems without these mount options, </t>
    </r>
    <r>
      <rPr>
        <b/>
        <sz val="11"/>
        <color rgb="FF000000"/>
        <rFont val="Calibri"/>
      </rPr>
      <t>such traversal will be significantly detrimental to the performance of the system.</t>
    </r>
    <r>
      <rPr>
        <sz val="11"/>
        <color rgb="FF000000"/>
        <rFont val="Calibri"/>
      </rPr>
      <t xml:space="preserve">
</t>
    </r>
    <r>
      <rPr>
        <sz val="11"/>
        <color rgb="FF000000"/>
        <rFont val="Calibri"/>
      </rPr>
      <t>Before running either the audit or remediation section, inspect the output of the following command to determine exactly which file systems will be traversed:</t>
    </r>
    <r>
      <rPr>
        <sz val="11"/>
        <color rgb="FF000000"/>
        <rFont val="Calibri"/>
      </rPr>
      <t xml:space="preserve">
</t>
    </r>
    <r>
      <rPr>
        <sz val="11"/>
        <color rgb="FF006096"/>
        <rFont val="Roboto Condensed"/>
      </rPr>
      <t># findmnt -n -l -k -it $(awk '/nodev/ { print $2 }' /proc/filesystems | paste -sd,) | grep -Pv "noexec|nosuid"</t>
    </r>
    <r>
      <rPr>
        <sz val="11"/>
        <color rgb="FF006096"/>
        <rFont val="Roboto Condensed"/>
      </rPr>
      <t xml:space="preserve">
</t>
    </r>
    <r>
      <rPr>
        <sz val="11"/>
        <color rgb="FF000000"/>
        <rFont val="Calibri"/>
      </rPr>
      <t xml:space="preserve">
</t>
    </r>
    <r>
      <rPr>
        <sz val="11"/>
        <color rgb="FF000000"/>
        <rFont val="Calibri"/>
      </rPr>
      <t xml:space="preserve">To exclude a particular file system due to adverse performance impacts, update the audit and remediation sections by adding a sufficiently unique string to the </t>
    </r>
    <r>
      <rPr>
        <b/>
        <sz val="11"/>
        <color rgb="FF000000"/>
        <rFont val="Calibri"/>
      </rPr>
      <t>grep</t>
    </r>
    <r>
      <rPr>
        <sz val="11"/>
        <color rgb="FF000000"/>
        <rFont val="Calibri"/>
      </rPr>
      <t xml:space="preserve"> statement. The above command can be used to test the modified exclusions.</t>
    </r>
  </si>
  <si>
    <r>
      <rPr>
        <b/>
        <sz val="11"/>
        <color rgb="FF000000"/>
        <rFont val="Calibri"/>
      </rPr>
      <t>On disk configuration</t>
    </r>
    <r>
      <rPr>
        <sz val="11"/>
        <color rgb="FF000000"/>
        <rFont val="Calibri"/>
      </rPr>
      <t xml:space="preserve">
</t>
    </r>
    <r>
      <rPr>
        <sz val="11"/>
        <color rgb="FF000000"/>
        <rFont val="Calibri"/>
      </rPr>
      <t>Run the following script to check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grep -qr "${PRIVILEGED}" /etc/audit/rules.d &amp;&amp; printf "OK: '${PRIVILEGED}' found in auditing rules.\n" || printf "Warning: '${PRIVILEGED}' not found in on disk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RUNNING=$(auditctl -l)</t>
    </r>
    <r>
      <rPr>
        <sz val="11"/>
        <color rgb="FF006096"/>
        <rFont val="Roboto Condensed"/>
      </rPr>
      <t xml:space="preserve">
</t>
    </r>
    <r>
      <rPr>
        <sz val="11"/>
        <color rgb="FF006096"/>
        <rFont val="Roboto Condensed"/>
      </rPr>
      <t xml:space="preserve">   [ -n "${RUNNING}" ] &amp;&amp;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printf -- "${RUNNING}" | grep -q "${PRIVILEGED}" &amp;&amp; printf "OK: '${PRIVILEGED}' found in auditing rules.\n" || printf "Warning: '${PRIVILEGED}' not found in running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 \</t>
    </r>
    <r>
      <rPr>
        <sz val="11"/>
        <color rgb="FF006096"/>
        <rFont val="Roboto Condensed"/>
      </rPr>
      <t xml:space="preserve">
</t>
    </r>
    <r>
      <rPr>
        <sz val="11"/>
        <color rgb="FF006096"/>
        <rFont val="Roboto Condensed"/>
      </rPr>
      <t xml:space="preserve">   || printf "ERROR: Variable 'RUNNING'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t>
    </r>
    <r>
      <rPr>
        <b/>
        <sz val="11"/>
        <color rgb="FF000000"/>
        <rFont val="Calibri"/>
      </rPr>
      <t>findmnt</t>
    </r>
    <r>
      <rPr>
        <sz val="11"/>
        <color rgb="FF000000"/>
        <rFont val="Calibri"/>
      </rPr>
      <t xml:space="preserve"> as per the above audit, said file systems would have to be manually audited.</t>
    </r>
  </si>
  <si>
    <t>6.3.3.7</t>
  </si>
  <si>
    <r>
      <rPr>
        <sz val="11"/>
        <rFont val="Calibri"/>
      </rPr>
      <t>Ensure unsuccessful file access attempts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</si>
  <si>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unsuccessful file access attempts.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creat,open,openat,truncate,ftruncate -F exit=-EACCES -F auid&gt;=${UID_MIN} -F auid!=unset -k access</t>
    </r>
    <r>
      <rPr>
        <sz val="11"/>
        <color rgb="FF006096"/>
        <rFont val="Roboto Condensed"/>
      </rPr>
      <t xml:space="preserve">
</t>
    </r>
    <r>
      <rPr>
        <sz val="11"/>
        <color rgb="FF006096"/>
        <rFont val="Roboto Condensed"/>
      </rPr>
      <t>-a always,exit -F arch=b64 -S creat,open,openat,truncate,ftruncate -F exit=-EPERM -F auid&gt;=${UID_MIN} -F auid!=unset -k access</t>
    </r>
    <r>
      <rPr>
        <sz val="11"/>
        <color rgb="FF006096"/>
        <rFont val="Roboto Condensed"/>
      </rPr>
      <t xml:space="preserve">
</t>
    </r>
    <r>
      <rPr>
        <sz val="11"/>
        <color rgb="FF006096"/>
        <rFont val="Roboto Condensed"/>
      </rPr>
      <t>-a always,exit -F arch=b32 -S creat,open,openat,truncate,ftruncate -F exit=-EACCES -F auid&gt;=${UID_MIN} -F auid!=unset -k access</t>
    </r>
    <r>
      <rPr>
        <sz val="11"/>
        <color rgb="FF006096"/>
        <rFont val="Roboto Condensed"/>
      </rPr>
      <t xml:space="preserve">
</t>
    </r>
    <r>
      <rPr>
        <sz val="11"/>
        <color rgb="FF006096"/>
        <rFont val="Roboto Condensed"/>
      </rPr>
      <t>-a always,exit -F arch=b32 -S creat,open,openat,truncate,ftruncate -F exit=-EPERM -F auid&gt;=${UID_MIN} -F auid!=unset -k access</t>
    </r>
    <r>
      <rPr>
        <sz val="11"/>
        <color rgb="FF006096"/>
        <rFont val="Roboto Condensed"/>
      </rPr>
      <t xml:space="preserve">
</t>
    </r>
    <r>
      <rPr>
        <sz val="11"/>
        <color rgb="FF006096"/>
        <rFont val="Roboto Condensed"/>
      </rPr>
      <t>" &gt;&gt; /etc/audit/rules.d/50-access.rules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</si>
  <si>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for unsuccessful attempts to access files. The following parameters are associated with system calls that control files:</t>
    </r>
    <r>
      <rPr>
        <sz val="11"/>
        <color rgb="FF000000"/>
        <rFont val="Calibri"/>
      </rPr>
      <t xml:space="preserve">
</t>
    </r>
    <r>
      <rPr>
        <sz val="11"/>
        <color rgb="FF000000"/>
        <rFont val="Calibri"/>
      </rPr>
      <t xml:space="preserve">- creation - </t>
    </r>
    <r>
      <rPr>
        <b/>
        <sz val="11"/>
        <color rgb="FF000000"/>
        <rFont val="Calibri"/>
      </rPr>
      <t>creat</t>
    </r>
    <r>
      <rPr>
        <sz val="11"/>
        <color rgb="FF000000"/>
        <rFont val="Calibri"/>
      </rPr>
      <t xml:space="preserve">
</t>
    </r>
    <r>
      <rPr>
        <sz val="11"/>
        <color rgb="FF000000"/>
        <rFont val="Calibri"/>
      </rPr>
      <t xml:space="preserve">- opening - </t>
    </r>
    <r>
      <rPr>
        <b/>
        <sz val="11"/>
        <color rgb="FF000000"/>
        <rFont val="Calibri"/>
      </rPr>
      <t>open</t>
    </r>
    <r>
      <rPr>
        <sz val="11"/>
        <color rgb="FF000000"/>
        <rFont val="Calibri"/>
      </rPr>
      <t xml:space="preserve"> , </t>
    </r>
    <r>
      <rPr>
        <b/>
        <sz val="11"/>
        <color rgb="FF000000"/>
        <rFont val="Calibri"/>
      </rPr>
      <t>openat</t>
    </r>
    <r>
      <rPr>
        <sz val="11"/>
        <color rgb="FF000000"/>
        <rFont val="Calibri"/>
      </rPr>
      <t xml:space="preserve">
</t>
    </r>
    <r>
      <rPr>
        <sz val="11"/>
        <color rgb="FF000000"/>
        <rFont val="Calibri"/>
      </rPr>
      <t xml:space="preserve">- truncation - </t>
    </r>
    <r>
      <rPr>
        <b/>
        <sz val="11"/>
        <color rgb="FF000000"/>
        <rFont val="Calibri"/>
      </rPr>
      <t>truncate</t>
    </r>
    <r>
      <rPr>
        <sz val="11"/>
        <color rgb="FF000000"/>
        <rFont val="Calibri"/>
      </rPr>
      <t xml:space="preserve"> , </t>
    </r>
    <r>
      <rPr>
        <b/>
        <sz val="11"/>
        <color rgb="FF000000"/>
        <rFont val="Calibri"/>
      </rPr>
      <t>ftruncate</t>
    </r>
    <r>
      <rPr>
        <sz val="11"/>
        <color rgb="FF000000"/>
        <rFont val="Calibri"/>
      </rPr>
      <t xml:space="preserve">
</t>
    </r>
    <r>
      <rPr>
        <sz val="11"/>
        <color rgb="FF000000"/>
        <rFont val="Calibri"/>
      </rPr>
      <t>An audit log record will only be written if all of the following criteria is met for the user when trying to access a file:</t>
    </r>
    <r>
      <rPr>
        <sz val="11"/>
        <color rgb="FF000000"/>
        <rFont val="Calibri"/>
      </rPr>
      <t xml:space="preserve">
</t>
    </r>
    <r>
      <rPr>
        <sz val="11"/>
        <color rgb="FF000000"/>
        <rFont val="Calibri"/>
      </rPr>
      <t>- a non-privileged user (auid&gt;=UID_MIN)</t>
    </r>
    <r>
      <rPr>
        <sz val="11"/>
        <color rgb="FF000000"/>
        <rFont val="Calibri"/>
      </rPr>
      <t xml:space="preserve">
</t>
    </r>
    <r>
      <rPr>
        <sz val="11"/>
        <color rgb="FF000000"/>
        <rFont val="Calibri"/>
      </rPr>
      <t>- is not a Daemon event (auid=4294967295/unset/-1)</t>
    </r>
    <r>
      <rPr>
        <sz val="11"/>
        <color rgb="FF000000"/>
        <rFont val="Calibri"/>
      </rPr>
      <t xml:space="preserve">
</t>
    </r>
    <r>
      <rPr>
        <sz val="11"/>
        <color rgb="FF000000"/>
        <rFont val="Calibri"/>
      </rPr>
      <t>- if the system call returned EACCES (permission denied) or EPERM (some other permanent error associated with the specific system call)</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</si>
  <si>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creat,open,openat,truncate,ftruncate -F exit=-EACCES -F auid&gt;=1000 -F auid!=unset -k access</t>
    </r>
    <r>
      <rPr>
        <sz val="11"/>
        <color rgb="FF006096"/>
        <rFont val="Roboto Condensed"/>
      </rPr>
      <t xml:space="preserve">
</t>
    </r>
    <r>
      <rPr>
        <sz val="11"/>
        <color rgb="FF006096"/>
        <rFont val="Roboto Condensed"/>
      </rPr>
      <t>-a always,exit -F arch=b64 -S creat,open,openat,truncate,ftruncate -F exit=-EPERM -F auid&gt;=1000 -F auid!=unset -k access</t>
    </r>
    <r>
      <rPr>
        <sz val="11"/>
        <color rgb="FF006096"/>
        <rFont val="Roboto Condensed"/>
      </rPr>
      <t xml:space="preserve">
</t>
    </r>
    <r>
      <rPr>
        <sz val="11"/>
        <color rgb="FF006096"/>
        <rFont val="Roboto Condensed"/>
      </rPr>
      <t>-a always,exit -F arch=b32 -S creat,open,openat,truncate,ftruncate -F exit=-EACCES -F auid&gt;=1000 -F auid!=unset -k access</t>
    </r>
    <r>
      <rPr>
        <sz val="11"/>
        <color rgb="FF006096"/>
        <rFont val="Roboto Condensed"/>
      </rPr>
      <t xml:space="preserve">
</t>
    </r>
    <r>
      <rPr>
        <sz val="11"/>
        <color rgb="FF006096"/>
        <rFont val="Roboto Condensed"/>
      </rPr>
      <t>-a always,exit -F arch=b32 -S creat,open,openat,truncate,ftruncate -F exit=-EPERM -F auid&gt;=1000 -F auid!=unset -k access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open,truncate,ftruncate,creat,openat -F exit=-EACCES -F auid&gt;=1000 -F auid!=-1 -F key=access</t>
    </r>
    <r>
      <rPr>
        <sz val="11"/>
        <color rgb="FF006096"/>
        <rFont val="Roboto Condensed"/>
      </rPr>
      <t xml:space="preserve">
</t>
    </r>
    <r>
      <rPr>
        <sz val="11"/>
        <color rgb="FF006096"/>
        <rFont val="Roboto Condensed"/>
      </rPr>
      <t>-a always,exit -F arch=b64 -S open,truncate,ftruncate,creat,openat -F exit=-EPERM -F auid&gt;=1000 -F auid!=-1 -F key=access</t>
    </r>
    <r>
      <rPr>
        <sz val="11"/>
        <color rgb="FF006096"/>
        <rFont val="Roboto Condensed"/>
      </rPr>
      <t xml:space="preserve">
</t>
    </r>
    <r>
      <rPr>
        <sz val="11"/>
        <color rgb="FF006096"/>
        <rFont val="Roboto Condensed"/>
      </rPr>
      <t>-a always,exit -F arch=b32 -S open,truncate,ftruncate,creat,openat -F exit=-EACCES -F auid&gt;=1000 -F auid!=-1 -F key=access</t>
    </r>
    <r>
      <rPr>
        <sz val="11"/>
        <color rgb="FF006096"/>
        <rFont val="Roboto Condensed"/>
      </rPr>
      <t xml:space="preserve">
</t>
    </r>
    <r>
      <rPr>
        <sz val="11"/>
        <color rgb="FF006096"/>
        <rFont val="Roboto Condensed"/>
      </rPr>
      <t>-a always,exit -F arch=b32 -S open,truncate,ftruncate,creat,openat -F exit=-EPERM -F auid&gt;=1000 -F auid!=-1 -F key=access</t>
    </r>
    <r>
      <rPr>
        <sz val="11"/>
        <color rgb="FF006096"/>
        <rFont val="Roboto Condensed"/>
      </rPr>
      <t xml:space="preserve">
</t>
    </r>
  </si>
  <si>
    <t>6.3.3.8</t>
  </si>
  <si>
    <r>
      <rPr>
        <sz val="11"/>
        <rFont val="Calibri"/>
      </rPr>
      <t>Ensure events that modify user/group information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</si>
  <si>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</si>
  <si>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/etc/group</t>
    </r>
    <r>
      <rPr>
        <sz val="11"/>
        <color rgb="FF000000"/>
        <rFont val="Calibri"/>
      </rPr>
      <t xml:space="preserve"> - system groups</t>
    </r>
    <r>
      <rPr>
        <sz val="11"/>
        <color rgb="FF000000"/>
        <rFont val="Calibri"/>
      </rPr>
      <t xml:space="preserve">
</t>
    </r>
    <r>
      <rPr>
        <sz val="11"/>
        <color rgb="FF000000"/>
        <rFont val="Calibri"/>
      </rPr>
      <t xml:space="preserve">- </t>
    </r>
    <r>
      <rPr>
        <b/>
        <sz val="11"/>
        <color rgb="FF000000"/>
        <rFont val="Calibri"/>
      </rPr>
      <t>/etc/passwd</t>
    </r>
    <r>
      <rPr>
        <sz val="11"/>
        <color rgb="FF000000"/>
        <rFont val="Calibri"/>
      </rPr>
      <t xml:space="preserve"> - system users</t>
    </r>
    <r>
      <rPr>
        <sz val="11"/>
        <color rgb="FF000000"/>
        <rFont val="Calibri"/>
      </rPr>
      <t xml:space="preserve">
</t>
    </r>
    <r>
      <rPr>
        <sz val="11"/>
        <color rgb="FF000000"/>
        <rFont val="Calibri"/>
      </rPr>
      <t xml:space="preserve">- </t>
    </r>
    <r>
      <rPr>
        <b/>
        <sz val="11"/>
        <color rgb="FF000000"/>
        <rFont val="Calibri"/>
      </rPr>
      <t>/etc/gshadow</t>
    </r>
    <r>
      <rPr>
        <sz val="11"/>
        <color rgb="FF000000"/>
        <rFont val="Calibri"/>
      </rPr>
      <t xml:space="preserve"> - encrypted password for each group</t>
    </r>
    <r>
      <rPr>
        <sz val="11"/>
        <color rgb="FF000000"/>
        <rFont val="Calibri"/>
      </rPr>
      <t xml:space="preserve">
</t>
    </r>
    <r>
      <rPr>
        <sz val="11"/>
        <color rgb="FF000000"/>
        <rFont val="Calibri"/>
      </rPr>
      <t xml:space="preserve">- </t>
    </r>
    <r>
      <rPr>
        <b/>
        <sz val="11"/>
        <color rgb="FF000000"/>
        <rFont val="Calibri"/>
      </rPr>
      <t>/etc/shadow</t>
    </r>
    <r>
      <rPr>
        <sz val="11"/>
        <color rgb="FF000000"/>
        <rFont val="Calibri"/>
      </rPr>
      <t xml:space="preserve"> - system user passwords</t>
    </r>
    <r>
      <rPr>
        <sz val="11"/>
        <color rgb="FF000000"/>
        <rFont val="Calibri"/>
      </rPr>
      <t xml:space="preserve">
</t>
    </r>
    <r>
      <rPr>
        <sz val="11"/>
        <color rgb="FF000000"/>
        <rFont val="Calibri"/>
      </rPr>
      <t xml:space="preserve">- </t>
    </r>
    <r>
      <rPr>
        <b/>
        <sz val="11"/>
        <color rgb="FF000000"/>
        <rFont val="Calibri"/>
      </rPr>
      <t>/etc/security/opasswd</t>
    </r>
    <r>
      <rPr>
        <sz val="11"/>
        <color rgb="FF000000"/>
        <rFont val="Calibri"/>
      </rPr>
      <t xml:space="preserve"> - storage of old passwords if the relevant PAM module is in use</t>
    </r>
    <r>
      <rPr>
        <sz val="11"/>
        <color rgb="FF000000"/>
        <rFont val="Calibri"/>
      </rPr>
      <t xml:space="preserve">
</t>
    </r>
    <r>
      <rPr>
        <sz val="11"/>
        <color rgb="FF000000"/>
        <rFont val="Calibri"/>
      </rPr>
      <t xml:space="preserve">- </t>
    </r>
    <r>
      <rPr>
        <b/>
        <sz val="11"/>
        <color rgb="FF000000"/>
        <rFont val="Calibri"/>
      </rPr>
      <t>/etc/nsswitch.conf</t>
    </r>
    <r>
      <rPr>
        <sz val="11"/>
        <color rgb="FF000000"/>
        <rFont val="Calibri"/>
      </rPr>
      <t xml:space="preserve"> - file configures how the system uses various databases and name resolution mechanisms</t>
    </r>
    <r>
      <rPr>
        <sz val="11"/>
        <color rgb="FF000000"/>
        <rFont val="Calibri"/>
      </rPr>
      <t xml:space="preserve">
</t>
    </r>
    <r>
      <rPr>
        <sz val="11"/>
        <color rgb="FF000000"/>
        <rFont val="Calibri"/>
      </rPr>
      <t xml:space="preserve">- </t>
    </r>
    <r>
      <rPr>
        <b/>
        <sz val="11"/>
        <color rgb="FF000000"/>
        <rFont val="Calibri"/>
      </rPr>
      <t>/etc/pam.conf</t>
    </r>
    <r>
      <rPr>
        <sz val="11"/>
        <color rgb="FF000000"/>
        <rFont val="Calibri"/>
      </rPr>
      <t xml:space="preserve"> - file determines the authentication services to be used, and the order in which the services are used.</t>
    </r>
    <r>
      <rPr>
        <sz val="11"/>
        <color rgb="FF000000"/>
        <rFont val="Calibri"/>
      </rPr>
      <t xml:space="preserve">
</t>
    </r>
    <r>
      <rPr>
        <sz val="11"/>
        <color rgb="FF000000"/>
        <rFont val="Calibri"/>
      </rPr>
      <t xml:space="preserve">- </t>
    </r>
    <r>
      <rPr>
        <b/>
        <sz val="11"/>
        <color rgb="FF000000"/>
        <rFont val="Calibri"/>
      </rPr>
      <t>/etc/pam.d</t>
    </r>
    <r>
      <rPr>
        <sz val="11"/>
        <color rgb="FF000000"/>
        <rFont val="Calibri"/>
      </rPr>
      <t xml:space="preserve"> - directory contains the PAM configuration files for each PAM-aware application.</t>
    </r>
    <r>
      <rPr>
        <sz val="11"/>
        <color rgb="FF000000"/>
        <rFont val="Calibri"/>
      </rPr>
      <t xml:space="preserve">
</t>
    </r>
    <r>
      <rPr>
        <sz val="11"/>
        <color rgb="FF000000"/>
        <rFont val="Calibri"/>
      </rPr>
      <t>The parameters in this section will watch the files to see if they have been opened for write or have had attribute changes (e.g. permissions) and tag them with the identifier "identity" in the audit log file.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</si>
  <si>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</si>
  <si>
    <t>6.3.3.9</t>
  </si>
  <si>
    <r>
      <rPr>
        <sz val="11"/>
        <rFont val="Calibri"/>
      </rPr>
      <t>Ensure discretionary access control permission modification events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</si>
  <si>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chmod,fchmod,fchmodat -F auid&gt;=${UID_MIN} -F auid!=unset -F key=perm_mod</t>
    </r>
    <r>
      <rPr>
        <sz val="11"/>
        <color rgb="FF006096"/>
        <rFont val="Roboto Condensed"/>
      </rPr>
      <t xml:space="preserve">
</t>
    </r>
    <r>
      <rPr>
        <sz val="11"/>
        <color rgb="FF006096"/>
        <rFont val="Roboto Condensed"/>
      </rPr>
      <t>-a always,exit -F arch=b64 -S chown,fchown,lchown,fchownat -F auid&gt;=${UID_MIN} -F auid!=unset -F key=perm_mod</t>
    </r>
    <r>
      <rPr>
        <sz val="11"/>
        <color rgb="FF006096"/>
        <rFont val="Roboto Condensed"/>
      </rPr>
      <t xml:space="preserve">
</t>
    </r>
    <r>
      <rPr>
        <sz val="11"/>
        <color rgb="FF006096"/>
        <rFont val="Roboto Condensed"/>
      </rPr>
      <t>-a always,exit -F arch=b32 -S chmod,fchmod,fchmodat -F auid&gt;=${UID_MIN} -F auid!=unset -F key=perm_mod</t>
    </r>
    <r>
      <rPr>
        <sz val="11"/>
        <color rgb="FF006096"/>
        <rFont val="Roboto Condensed"/>
      </rPr>
      <t xml:space="preserve">
</t>
    </r>
    <r>
      <rPr>
        <sz val="11"/>
        <color rgb="FF006096"/>
        <rFont val="Roboto Condensed"/>
      </rPr>
      <t>-a always,exit -F arch=b32 -S lchown,fchown,chown,fchownat -F auid&gt;=${UID_MIN} -F auid!=unset -F key=perm_mod</t>
    </r>
    <r>
      <rPr>
        <sz val="11"/>
        <color rgb="FF006096"/>
        <rFont val="Roboto Condensed"/>
      </rPr>
      <t xml:space="preserve">
</t>
    </r>
    <r>
      <rPr>
        <sz val="11"/>
        <color rgb="FF006096"/>
        <rFont val="Roboto Condensed"/>
      </rPr>
      <t>-a always,exit -F arch=b64 -S setxattr,lsetxattr,fsetxattr,removexattr,lremovexattr,fremovexattr -F auid&gt;=${UID_MIN} -F auid!=unset -F key=perm_mod</t>
    </r>
    <r>
      <rPr>
        <sz val="11"/>
        <color rgb="FF006096"/>
        <rFont val="Roboto Condensed"/>
      </rPr>
      <t xml:space="preserve">
</t>
    </r>
    <r>
      <rPr>
        <sz val="11"/>
        <color rgb="FF006096"/>
        <rFont val="Roboto Condensed"/>
      </rPr>
      <t>-a always,exit -F arch=b32 -S setxattr,lsetxattr,fsetxattr,removexattr,lremovexattr,fremovexattr -F auid&gt;=${UID_MIN} -F auid!=unset -F key=perm_mod</t>
    </r>
    <r>
      <rPr>
        <sz val="11"/>
        <color rgb="FF006096"/>
        <rFont val="Roboto Condensed"/>
      </rPr>
      <t xml:space="preserve">
</t>
    </r>
    <r>
      <rPr>
        <sz val="11"/>
        <color rgb="FF006096"/>
        <rFont val="Roboto Condensed"/>
      </rPr>
      <t>" &gt;&gt; /etc/audit/rules.d/50-perm_mod.rules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</si>
  <si>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chmod</t>
    </r>
    <r>
      <rPr>
        <sz val="11"/>
        <color rgb="FF000000"/>
        <rFont val="Calibri"/>
      </rPr>
      <t xml:space="preserve">
</t>
    </r>
    <r>
      <rPr>
        <sz val="11"/>
        <color rgb="FF000000"/>
        <rFont val="Calibri"/>
      </rPr>
      <t xml:space="preserve">- </t>
    </r>
    <r>
      <rPr>
        <b/>
        <sz val="11"/>
        <color rgb="FF000000"/>
        <rFont val="Calibri"/>
      </rPr>
      <t>fchmod</t>
    </r>
    <r>
      <rPr>
        <sz val="11"/>
        <color rgb="FF000000"/>
        <rFont val="Calibri"/>
      </rPr>
      <t xml:space="preserve">
</t>
    </r>
    <r>
      <rPr>
        <sz val="11"/>
        <color rgb="FF000000"/>
        <rFont val="Calibri"/>
      </rPr>
      <t xml:space="preserve">- </t>
    </r>
    <r>
      <rPr>
        <b/>
        <sz val="11"/>
        <color rgb="FF000000"/>
        <rFont val="Calibri"/>
      </rPr>
      <t>fchmodat</t>
    </r>
    <r>
      <rPr>
        <sz val="11"/>
        <color rgb="FF000000"/>
        <rFont val="Calibri"/>
      </rPr>
      <t xml:space="preserve">
</t>
    </r>
    <r>
      <rPr>
        <sz val="11"/>
        <color rgb="FF000000"/>
        <rFont val="Calibri"/>
      </rPr>
      <t xml:space="preserve">- </t>
    </r>
    <r>
      <rPr>
        <b/>
        <sz val="11"/>
        <color rgb="FF000000"/>
        <rFont val="Calibri"/>
      </rPr>
      <t>chown</t>
    </r>
    <r>
      <rPr>
        <sz val="11"/>
        <color rgb="FF000000"/>
        <rFont val="Calibri"/>
      </rPr>
      <t xml:space="preserve">
</t>
    </r>
    <r>
      <rPr>
        <sz val="11"/>
        <color rgb="FF000000"/>
        <rFont val="Calibri"/>
      </rPr>
      <t xml:space="preserve">- </t>
    </r>
    <r>
      <rPr>
        <b/>
        <sz val="11"/>
        <color rgb="FF000000"/>
        <rFont val="Calibri"/>
      </rPr>
      <t>fchown</t>
    </r>
    <r>
      <rPr>
        <sz val="11"/>
        <color rgb="FF000000"/>
        <rFont val="Calibri"/>
      </rPr>
      <t xml:space="preserve">
</t>
    </r>
    <r>
      <rPr>
        <sz val="11"/>
        <color rgb="FF000000"/>
        <rFont val="Calibri"/>
      </rPr>
      <t xml:space="preserve">- </t>
    </r>
    <r>
      <rPr>
        <b/>
        <sz val="11"/>
        <color rgb="FF000000"/>
        <rFont val="Calibri"/>
      </rPr>
      <t>fchownat</t>
    </r>
    <r>
      <rPr>
        <sz val="11"/>
        <color rgb="FF000000"/>
        <rFont val="Calibri"/>
      </rPr>
      <t xml:space="preserve">
</t>
    </r>
    <r>
      <rPr>
        <sz val="11"/>
        <color rgb="FF000000"/>
        <rFont val="Calibri"/>
      </rPr>
      <t xml:space="preserve">- </t>
    </r>
    <r>
      <rPr>
        <b/>
        <sz val="11"/>
        <color rgb="FF000000"/>
        <rFont val="Calibri"/>
      </rPr>
      <t>lchown</t>
    </r>
    <r>
      <rPr>
        <sz val="11"/>
        <color rgb="FF000000"/>
        <rFont val="Calibri"/>
      </rPr>
      <t xml:space="preserve">
</t>
    </r>
    <r>
      <rPr>
        <sz val="11"/>
        <color rgb="FF000000"/>
        <rFont val="Calibri"/>
      </rPr>
      <t xml:space="preserve">- </t>
    </r>
    <r>
      <rPr>
        <b/>
        <sz val="11"/>
        <color rgb="FF000000"/>
        <rFont val="Calibri"/>
      </rPr>
      <t>setxattr</t>
    </r>
    <r>
      <rPr>
        <sz val="11"/>
        <color rgb="FF000000"/>
        <rFont val="Calibri"/>
      </rPr>
      <t xml:space="preserve">
</t>
    </r>
    <r>
      <rPr>
        <sz val="11"/>
        <color rgb="FF000000"/>
        <rFont val="Calibri"/>
      </rPr>
      <t xml:space="preserve">- </t>
    </r>
    <r>
      <rPr>
        <b/>
        <sz val="11"/>
        <color rgb="FF000000"/>
        <rFont val="Calibri"/>
      </rPr>
      <t>lsetxattr</t>
    </r>
    <r>
      <rPr>
        <sz val="11"/>
        <color rgb="FF000000"/>
        <rFont val="Calibri"/>
      </rPr>
      <t xml:space="preserve">
</t>
    </r>
    <r>
      <rPr>
        <sz val="11"/>
        <color rgb="FF000000"/>
        <rFont val="Calibri"/>
      </rPr>
      <t xml:space="preserve">- </t>
    </r>
    <r>
      <rPr>
        <b/>
        <sz val="11"/>
        <color rgb="FF000000"/>
        <rFont val="Calibri"/>
      </rPr>
      <t>fsetxattr</t>
    </r>
    <r>
      <rPr>
        <sz val="11"/>
        <color rgb="FF000000"/>
        <rFont val="Calibri"/>
      </rPr>
      <t xml:space="preserve">
</t>
    </r>
    <r>
      <rPr>
        <sz val="11"/>
        <color rgb="FF000000"/>
        <rFont val="Calibri"/>
      </rPr>
      <t xml:space="preserve">- </t>
    </r>
    <r>
      <rPr>
        <b/>
        <sz val="11"/>
        <color rgb="FF000000"/>
        <rFont val="Calibri"/>
      </rPr>
      <t>removexattr</t>
    </r>
    <r>
      <rPr>
        <sz val="11"/>
        <color rgb="FF000000"/>
        <rFont val="Calibri"/>
      </rPr>
      <t xml:space="preserve">
</t>
    </r>
    <r>
      <rPr>
        <sz val="11"/>
        <color rgb="FF000000"/>
        <rFont val="Calibri"/>
      </rPr>
      <t xml:space="preserve">- </t>
    </r>
    <r>
      <rPr>
        <b/>
        <sz val="11"/>
        <color rgb="FF000000"/>
        <rFont val="Calibri"/>
      </rPr>
      <t>lremovexattr</t>
    </r>
    <r>
      <rPr>
        <sz val="11"/>
        <color rgb="FF000000"/>
        <rFont val="Calibri"/>
      </rPr>
      <t xml:space="preserve">
</t>
    </r>
    <r>
      <rPr>
        <sz val="11"/>
        <color rgb="FF000000"/>
        <rFont val="Calibri"/>
      </rPr>
      <t xml:space="preserve">- </t>
    </r>
    <r>
      <rPr>
        <b/>
        <sz val="11"/>
        <color rgb="FF000000"/>
        <rFont val="Calibri"/>
      </rPr>
      <t>fremovexattr</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</si>
  <si>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Output showing all audited syscalls, e.g. (-a always,exit -F arch=b64 -S chmod,fchmod,fchmodat,chmod,fchmod,fchmodat,setxattr,lsetxattr,fsetxattr,removexattr,lremovexattr,fremovexattr -F auid&gt;=1000 -F auid!=unset -F key=perm_mod) is also acceptable. These have been separated by function on the displayed output for clarity.</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auid!=unset -F key=perm_mod</t>
    </r>
    <r>
      <rPr>
        <sz val="11"/>
        <color rgb="FF006096"/>
        <rFont val="Roboto Condensed"/>
      </rPr>
      <t xml:space="preserve">
</t>
    </r>
    <r>
      <rPr>
        <sz val="11"/>
        <color rgb="FF006096"/>
        <rFont val="Roboto Condensed"/>
      </rPr>
      <t>-a always,exit -F arch=b64 -S chown,fchown,lchown,fchownat -F auid&gt;=1000 -F auid!=unset -F key=perm_mod</t>
    </r>
    <r>
      <rPr>
        <sz val="11"/>
        <color rgb="FF006096"/>
        <rFont val="Roboto Condensed"/>
      </rPr>
      <t xml:space="preserve">
</t>
    </r>
    <r>
      <rPr>
        <sz val="11"/>
        <color rgb="FF006096"/>
        <rFont val="Roboto Condensed"/>
      </rPr>
      <t>-a always,exit -F arch=b32 -S chmod,fchmod,fchmodat -F auid&gt;=1000 -F auid!=unset -F key=perm_mod</t>
    </r>
    <r>
      <rPr>
        <sz val="11"/>
        <color rgb="FF006096"/>
        <rFont val="Roboto Condensed"/>
      </rPr>
      <t xml:space="preserve">
</t>
    </r>
    <r>
      <rPr>
        <sz val="11"/>
        <color rgb="FF006096"/>
        <rFont val="Roboto Condensed"/>
      </rPr>
      <t>-a always,exit -F arch=b32 -S lchown,fchown,chown,fchownat -F auid&gt;=1000 -F auid!=unset -F key=perm_mod</t>
    </r>
    <r>
      <rPr>
        <sz val="11"/>
        <color rgb="FF006096"/>
        <rFont val="Roboto Condensed"/>
      </rPr>
      <t xml:space="preserve">
</t>
    </r>
    <r>
      <rPr>
        <sz val="11"/>
        <color rgb="FF006096"/>
        <rFont val="Roboto Condensed"/>
      </rPr>
      <t>-a always,exit -F arch=b64 -S setxattr,lsetxattr,fsetxattr,removexattr,lremovexattr,fremovexattr -F auid&gt;=1000 -F auid!=unset -F key=perm_mod</t>
    </r>
    <r>
      <rPr>
        <sz val="11"/>
        <color rgb="FF006096"/>
        <rFont val="Roboto Condensed"/>
      </rPr>
      <t xml:space="preserve">
</t>
    </r>
    <r>
      <rPr>
        <sz val="11"/>
        <color rgb="FF006096"/>
        <rFont val="Roboto Condensed"/>
      </rPr>
      <t>-a always,exit -F arch=b32 -S setxattr,lsetxattr,fsetxattr,removexattr,lremovexattr,fremovexattr -F auid&gt;=1000 -F auid!=unset -F key=perm_mod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auid!=-1 -F key=perm_mod</t>
    </r>
    <r>
      <rPr>
        <sz val="11"/>
        <color rgb="FF006096"/>
        <rFont val="Roboto Condensed"/>
      </rPr>
      <t xml:space="preserve">
</t>
    </r>
    <r>
      <rPr>
        <sz val="11"/>
        <color rgb="FF006096"/>
        <rFont val="Roboto Condensed"/>
      </rPr>
      <t>-a always,exit -F arch=b64 -S chown,fchown,lchown,fchownat -F auid&gt;=1000 -F auid!=-1 -F key=perm_mod</t>
    </r>
    <r>
      <rPr>
        <sz val="11"/>
        <color rgb="FF006096"/>
        <rFont val="Roboto Condensed"/>
      </rPr>
      <t xml:space="preserve">
</t>
    </r>
    <r>
      <rPr>
        <sz val="11"/>
        <color rgb="FF006096"/>
        <rFont val="Roboto Condensed"/>
      </rPr>
      <t>-a always,exit -F arch=b32 -S chmod,fchmod,fchmodat -F auid&gt;=1000 -F auid!=-1 -F key=perm_mod</t>
    </r>
    <r>
      <rPr>
        <sz val="11"/>
        <color rgb="FF006096"/>
        <rFont val="Roboto Condensed"/>
      </rPr>
      <t xml:space="preserve">
</t>
    </r>
    <r>
      <rPr>
        <sz val="11"/>
        <color rgb="FF006096"/>
        <rFont val="Roboto Condensed"/>
      </rPr>
      <t>-a always,exit -F arch=b32 -S lchown,fchown,chown,fchownat -F auid&gt;=1000 -F auid!=-1 -F key=perm_mod</t>
    </r>
    <r>
      <rPr>
        <sz val="11"/>
        <color rgb="FF006096"/>
        <rFont val="Roboto Condensed"/>
      </rPr>
      <t xml:space="preserve">
</t>
    </r>
    <r>
      <rPr>
        <sz val="11"/>
        <color rgb="FF006096"/>
        <rFont val="Roboto Condensed"/>
      </rPr>
      <t>-a always,exit -F arch=b64 -S setxattr,lsetxattr,fsetxattr,removexattr,lremovexattr,fremovexattr -F auid&gt;=1000 -F auid!=-1 -F key=perm_mod</t>
    </r>
    <r>
      <rPr>
        <sz val="11"/>
        <color rgb="FF006096"/>
        <rFont val="Roboto Condensed"/>
      </rPr>
      <t xml:space="preserve">
</t>
    </r>
    <r>
      <rPr>
        <sz val="11"/>
        <color rgb="FF006096"/>
        <rFont val="Roboto Condensed"/>
      </rPr>
      <t>-a always,exit -F arch=b32 -S setxattr,lsetxattr,fsetxattr,removexattr,lremovexattr,fremovexattr -F auid&gt;=1000 -F auid!=-1 -F key=perm_mod</t>
    </r>
    <r>
      <rPr>
        <sz val="11"/>
        <color rgb="FF006096"/>
        <rFont val="Roboto Condensed"/>
      </rPr>
      <t xml:space="preserve">
</t>
    </r>
  </si>
  <si>
    <t>6.3.3.10</t>
  </si>
  <si>
    <r>
      <rPr>
        <sz val="11"/>
        <rFont val="Calibri"/>
      </rPr>
      <t>Ensure successful file system mounts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</si>
  <si>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file system mounts.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arch=b32 -S mount -F auid&gt;=$UID_MIN -F auid!=unset -k mounts</t>
    </r>
    <r>
      <rPr>
        <sz val="11"/>
        <color rgb="FF006096"/>
        <rFont val="Roboto Condensed"/>
      </rPr>
      <t xml:space="preserve">
</t>
    </r>
    <r>
      <rPr>
        <sz val="11"/>
        <color rgb="FF006096"/>
        <rFont val="Roboto Condensed"/>
      </rPr>
      <t>-a always,exit -F arch=b64 -S mount -F auid&gt;=$UID_MIN -F auid!=unset -k mounts</t>
    </r>
    <r>
      <rPr>
        <sz val="11"/>
        <color rgb="FF006096"/>
        <rFont val="Roboto Condensed"/>
      </rPr>
      <t xml:space="preserve">
</t>
    </r>
    <r>
      <rPr>
        <sz val="11"/>
        <color rgb="FF006096"/>
        <rFont val="Roboto Condensed"/>
      </rPr>
      <t>" &gt;&gt; /etc/audit/rules.d/50-mounts.rules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</si>
  <si>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use of the </t>
    </r>
    <r>
      <rPr>
        <b/>
        <sz val="11"/>
        <color rgb="FF000000"/>
        <rFont val="Calibri"/>
      </rPr>
      <t>mount</t>
    </r>
    <r>
      <rPr>
        <sz val="11"/>
        <color rgb="FF000000"/>
        <rFont val="Calibri"/>
      </rPr>
      <t xml:space="preserve"> system call. The </t>
    </r>
    <r>
      <rPr>
        <b/>
        <sz val="11"/>
        <color rgb="FF000000"/>
        <rFont val="Calibri"/>
      </rPr>
      <t>mount</t>
    </r>
    <r>
      <rPr>
        <sz val="11"/>
        <color rgb="FF000000"/>
        <rFont val="Calibri"/>
      </rPr>
      <t xml:space="preserve"> (and </t>
    </r>
    <r>
      <rPr>
        <b/>
        <sz val="11"/>
        <color rgb="FF000000"/>
        <rFont val="Calibri"/>
      </rPr>
      <t>umount</t>
    </r>
    <r>
      <rPr>
        <sz val="11"/>
        <color rgb="FF000000"/>
        <rFont val="Calibri"/>
      </rPr>
      <t xml:space="preserve"> ) system call controls the mounting and unmounting of file systems. The parameters below configure the system to create an audit record when the mount system call is used by a non-privileged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</si>
  <si>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auid!=unset -k mounts</t>
    </r>
    <r>
      <rPr>
        <sz val="11"/>
        <color rgb="FF006096"/>
        <rFont val="Roboto Condensed"/>
      </rPr>
      <t xml:space="preserve">
</t>
    </r>
    <r>
      <rPr>
        <sz val="11"/>
        <color rgb="FF006096"/>
        <rFont val="Roboto Condensed"/>
      </rPr>
      <t>-a always,exit -F arch=b32 -S mount -F auid&gt;=1000 -F auid!=unset -k mounts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auid!=-1 -F key=mounts</t>
    </r>
    <r>
      <rPr>
        <sz val="11"/>
        <color rgb="FF006096"/>
        <rFont val="Roboto Condensed"/>
      </rPr>
      <t xml:space="preserve">
</t>
    </r>
    <r>
      <rPr>
        <sz val="11"/>
        <color rgb="FF006096"/>
        <rFont val="Roboto Condensed"/>
      </rPr>
      <t>-a always,exit -F arch=b32 -S mount -F auid&gt;=1000 -F auid!=-1 -F key=mounts</t>
    </r>
    <r>
      <rPr>
        <sz val="11"/>
        <color rgb="FF006096"/>
        <rFont val="Roboto Condensed"/>
      </rPr>
      <t xml:space="preserve">
</t>
    </r>
  </si>
  <si>
    <t>6.3.3.11</t>
  </si>
  <si>
    <r>
      <rPr>
        <sz val="11"/>
        <rFont val="Calibri"/>
      </rPr>
      <t>Ensure session initiation information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</si>
  <si>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session initiation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6096"/>
        <rFont val="Roboto Condensed"/>
      </rPr>
      <t>" &gt;&gt; /etc/audit/rules.d/50-session.rules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</si>
  <si>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session initiation events. The parameters in this section track changes to the files associated with session events.</t>
    </r>
    <r>
      <rPr>
        <sz val="11"/>
        <color rgb="FF000000"/>
        <rFont val="Calibri"/>
      </rPr>
      <t xml:space="preserve">
</t>
    </r>
    <r>
      <rPr>
        <sz val="11"/>
        <color rgb="FF000000"/>
        <rFont val="Calibri"/>
      </rPr>
      <t xml:space="preserve">- </t>
    </r>
    <r>
      <rPr>
        <b/>
        <sz val="11"/>
        <color rgb="FF000000"/>
        <rFont val="Calibri"/>
      </rPr>
      <t>/var/run/utmp</t>
    </r>
    <r>
      <rPr>
        <sz val="11"/>
        <color rgb="FF000000"/>
        <rFont val="Calibri"/>
      </rPr>
      <t xml:space="preserve"> - tracks all currently logged in users.</t>
    </r>
    <r>
      <rPr>
        <sz val="11"/>
        <color rgb="FF000000"/>
        <rFont val="Calibri"/>
      </rPr>
      <t xml:space="preserve">
</t>
    </r>
    <r>
      <rPr>
        <sz val="11"/>
        <color rgb="FF000000"/>
        <rFont val="Calibri"/>
      </rPr>
      <t xml:space="preserve">- </t>
    </r>
    <r>
      <rPr>
        <b/>
        <sz val="11"/>
        <color rgb="FF000000"/>
        <rFont val="Calibri"/>
      </rPr>
      <t>/var/log/wtmp</t>
    </r>
    <r>
      <rPr>
        <sz val="11"/>
        <color rgb="FF000000"/>
        <rFont val="Calibri"/>
      </rPr>
      <t xml:space="preserve"> - file tracks logins, logouts, shutdown, and reboot events.</t>
    </r>
    <r>
      <rPr>
        <sz val="11"/>
        <color rgb="FF000000"/>
        <rFont val="Calibri"/>
      </rPr>
      <t xml:space="preserve">
</t>
    </r>
    <r>
      <rPr>
        <sz val="11"/>
        <color rgb="FF000000"/>
        <rFont val="Calibri"/>
      </rPr>
      <t xml:space="preserve">- </t>
    </r>
    <r>
      <rPr>
        <b/>
        <sz val="11"/>
        <color rgb="FF000000"/>
        <rFont val="Calibri"/>
      </rPr>
      <t>/var/log/btmp</t>
    </r>
    <r>
      <rPr>
        <sz val="11"/>
        <color rgb="FF000000"/>
        <rFont val="Calibri"/>
      </rPr>
      <t xml:space="preserve"> - keeps track of failed login attempts and can be read by entering the command </t>
    </r>
    <r>
      <rPr>
        <b/>
        <sz val="11"/>
        <color rgb="FF000000"/>
        <rFont val="Calibri"/>
      </rPr>
      <t>/usr/bin/last -f /var/log/btmp</t>
    </r>
    <r>
      <rPr>
        <sz val="11"/>
        <color rgb="FF000000"/>
        <rFont val="Calibri"/>
      </rPr>
      <t>.</t>
    </r>
    <r>
      <rPr>
        <sz val="11"/>
        <color rgb="FF000000"/>
        <rFont val="Calibri"/>
      </rPr>
      <t xml:space="preserve">
</t>
    </r>
    <r>
      <rPr>
        <sz val="11"/>
        <color rgb="FF000000"/>
        <rFont val="Calibri"/>
      </rPr>
      <t>All audit records will be tagged with the identifier "session."</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</si>
  <si>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</si>
  <si>
    <t>6.3.3.12</t>
  </si>
  <si>
    <r>
      <rPr>
        <sz val="11"/>
        <rFont val="Calibri"/>
      </rPr>
      <t>Ensure login and logout events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</si>
  <si>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login and logout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6096"/>
        <rFont val="Roboto Condensed"/>
      </rPr>
      <t>" &gt;&gt; /etc/audit/rules.d/50-login.rules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</si>
  <si>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login and logout events. The parameters below track changes to files associated with login/logout events.</t>
    </r>
    <r>
      <rPr>
        <sz val="11"/>
        <color rgb="FF000000"/>
        <rFont val="Calibri"/>
      </rPr>
      <t xml:space="preserve">
</t>
    </r>
    <r>
      <rPr>
        <sz val="11"/>
        <color rgb="FF000000"/>
        <rFont val="Calibri"/>
      </rPr>
      <t xml:space="preserve">- </t>
    </r>
    <r>
      <rPr>
        <b/>
        <sz val="11"/>
        <color rgb="FF000000"/>
        <rFont val="Calibri"/>
      </rPr>
      <t>/var/log/lastlog</t>
    </r>
    <r>
      <rPr>
        <sz val="11"/>
        <color rgb="FF000000"/>
        <rFont val="Calibri"/>
      </rPr>
      <t xml:space="preserve"> - maintain records of the last time a user successfully logged in.</t>
    </r>
    <r>
      <rPr>
        <sz val="11"/>
        <color rgb="FF000000"/>
        <rFont val="Calibri"/>
      </rPr>
      <t xml:space="preserve">
</t>
    </r>
    <r>
      <rPr>
        <sz val="11"/>
        <color rgb="FF000000"/>
        <rFont val="Calibri"/>
      </rPr>
      <t xml:space="preserve">- </t>
    </r>
    <r>
      <rPr>
        <b/>
        <sz val="11"/>
        <color rgb="FF000000"/>
        <rFont val="Calibri"/>
      </rPr>
      <t>/var/run/faillock</t>
    </r>
    <r>
      <rPr>
        <sz val="11"/>
        <color rgb="FF000000"/>
        <rFont val="Calibri"/>
      </rPr>
      <t xml:space="preserve"> - directory maintains records of login failures via the </t>
    </r>
    <r>
      <rPr>
        <b/>
        <sz val="11"/>
        <color rgb="FF000000"/>
        <rFont val="Calibri"/>
      </rPr>
      <t>pam_faillock</t>
    </r>
    <r>
      <rPr>
        <sz val="11"/>
        <color rgb="FF000000"/>
        <rFont val="Calibri"/>
      </rPr>
      <t xml:space="preserve"> module.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</si>
  <si>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</si>
  <si>
    <t>6.3.3.13</t>
  </si>
  <si>
    <r>
      <rPr>
        <sz val="11"/>
        <rFont val="Calibri"/>
      </rPr>
      <t>Ensure file deletion events by users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</si>
  <si>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file deletion events by users.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rename,unlink,unlinkat,renameat -F auid&gt;=${UID_MIN} -F auid!=unset -F key=delete</t>
    </r>
    <r>
      <rPr>
        <sz val="11"/>
        <color rgb="FF006096"/>
        <rFont val="Roboto Condensed"/>
      </rPr>
      <t xml:space="preserve">
</t>
    </r>
    <r>
      <rPr>
        <sz val="11"/>
        <color rgb="FF006096"/>
        <rFont val="Roboto Condensed"/>
      </rPr>
      <t>-a always,exit -F arch=b32 -S rename,unlink,unlinkat,renameat -F auid&gt;=${UID_MIN} -F auid!=unset -F key=delete</t>
    </r>
    <r>
      <rPr>
        <sz val="11"/>
        <color rgb="FF006096"/>
        <rFont val="Roboto Condensed"/>
      </rPr>
      <t xml:space="preserve">
</t>
    </r>
    <r>
      <rPr>
        <sz val="11"/>
        <color rgb="FF006096"/>
        <rFont val="Roboto Condensed"/>
      </rPr>
      <t>" &gt;&gt; /etc/audit/rules.d/50-delete.rules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</si>
  <si>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the use of system calls associated with the deletion or renaming of files and file attributes. This configuration statement sets up monitoring for:</t>
    </r>
    <r>
      <rPr>
        <sz val="11"/>
        <color rgb="FF000000"/>
        <rFont val="Calibri"/>
      </rPr>
      <t xml:space="preserve">
</t>
    </r>
    <r>
      <rPr>
        <sz val="11"/>
        <color rgb="FF000000"/>
        <rFont val="Calibri"/>
      </rPr>
      <t xml:space="preserve">- </t>
    </r>
    <r>
      <rPr>
        <b/>
        <sz val="11"/>
        <color rgb="FF000000"/>
        <rFont val="Calibri"/>
      </rPr>
      <t>unlink</t>
    </r>
    <r>
      <rPr>
        <sz val="11"/>
        <color rgb="FF000000"/>
        <rFont val="Calibri"/>
      </rPr>
      <t xml:space="preserve"> - remove a file</t>
    </r>
    <r>
      <rPr>
        <sz val="11"/>
        <color rgb="FF000000"/>
        <rFont val="Calibri"/>
      </rPr>
      <t xml:space="preserve">
</t>
    </r>
    <r>
      <rPr>
        <sz val="11"/>
        <color rgb="FF000000"/>
        <rFont val="Calibri"/>
      </rPr>
      <t xml:space="preserve">- </t>
    </r>
    <r>
      <rPr>
        <b/>
        <sz val="11"/>
        <color rgb="FF000000"/>
        <rFont val="Calibri"/>
      </rPr>
      <t>unlinkat</t>
    </r>
    <r>
      <rPr>
        <sz val="11"/>
        <color rgb="FF000000"/>
        <rFont val="Calibri"/>
      </rPr>
      <t xml:space="preserve"> - remove a file attribute</t>
    </r>
    <r>
      <rPr>
        <sz val="11"/>
        <color rgb="FF000000"/>
        <rFont val="Calibri"/>
      </rPr>
      <t xml:space="preserve">
</t>
    </r>
    <r>
      <rPr>
        <sz val="11"/>
        <color rgb="FF000000"/>
        <rFont val="Calibri"/>
      </rPr>
      <t xml:space="preserve">- </t>
    </r>
    <r>
      <rPr>
        <b/>
        <sz val="11"/>
        <color rgb="FF000000"/>
        <rFont val="Calibri"/>
      </rPr>
      <t>rename</t>
    </r>
    <r>
      <rPr>
        <sz val="11"/>
        <color rgb="FF000000"/>
        <rFont val="Calibri"/>
      </rPr>
      <t xml:space="preserve"> - rename a file</t>
    </r>
    <r>
      <rPr>
        <sz val="11"/>
        <color rgb="FF000000"/>
        <rFont val="Calibri"/>
      </rPr>
      <t xml:space="preserve">
</t>
    </r>
    <r>
      <rPr>
        <sz val="11"/>
        <color rgb="FF000000"/>
        <rFont val="Calibri"/>
      </rPr>
      <t xml:space="preserve">- </t>
    </r>
    <r>
      <rPr>
        <b/>
        <sz val="11"/>
        <color rgb="FF000000"/>
        <rFont val="Calibri"/>
      </rPr>
      <t>renameat</t>
    </r>
    <r>
      <rPr>
        <sz val="11"/>
        <color rgb="FF000000"/>
        <rFont val="Calibri"/>
      </rPr>
      <t xml:space="preserve"> rename a file attributesystem calls and tags them with the identifier "delete".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</si>
  <si>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unlink,unlinkat,rename,renameat -F auid&gt;=1000 -F auid!=unset -k delete</t>
    </r>
    <r>
      <rPr>
        <sz val="11"/>
        <color rgb="FF006096"/>
        <rFont val="Roboto Condensed"/>
      </rPr>
      <t xml:space="preserve">
</t>
    </r>
    <r>
      <rPr>
        <sz val="11"/>
        <color rgb="FF006096"/>
        <rFont val="Roboto Condensed"/>
      </rPr>
      <t>-a always,exit -F arch=b32 -S unlink,unlinkat,rename,renameat -F auid&gt;=1000 -F auid!=unset -k delete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rename,unlink,unlinkat,renameat -F auid&gt;=1000 -F auid!=-1 -F key=delete</t>
    </r>
    <r>
      <rPr>
        <sz val="11"/>
        <color rgb="FF006096"/>
        <rFont val="Roboto Condensed"/>
      </rPr>
      <t xml:space="preserve">
</t>
    </r>
    <r>
      <rPr>
        <sz val="11"/>
        <color rgb="FF006096"/>
        <rFont val="Roboto Condensed"/>
      </rPr>
      <t>-a always,exit -F arch=b32 -S unlink,rename,unlinkat,renameat -F auid&gt;=1000 -F auid!=-1 -F key=delete</t>
    </r>
    <r>
      <rPr>
        <sz val="11"/>
        <color rgb="FF006096"/>
        <rFont val="Roboto Condensed"/>
      </rPr>
      <t xml:space="preserve">
</t>
    </r>
  </si>
  <si>
    <t>6.3.3.14</t>
  </si>
  <si>
    <r>
      <rPr>
        <sz val="11"/>
        <rFont val="Calibri"/>
      </rPr>
      <t>Ensure events that modify the system</t>
    </r>
    <r>
      <rPr>
        <sz val="11"/>
        <color rgb="FF000000"/>
        <rFont val="Calibri"/>
      </rPr>
      <t>'</t>
    </r>
    <r>
      <rPr>
        <sz val="11"/>
        <color rgb="FF000000"/>
        <rFont val="Calibri"/>
      </rPr>
      <t>s Mandatory Access Controls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</si>
  <si>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Mandatory Access Controls.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/etc/selinux -p wa -k MAC-policy</t>
    </r>
    <r>
      <rPr>
        <sz val="11"/>
        <color rgb="FF006096"/>
        <rFont val="Roboto Condensed"/>
      </rPr>
      <t xml:space="preserve">
</t>
    </r>
    <r>
      <rPr>
        <sz val="11"/>
        <color rgb="FF006096"/>
        <rFont val="Roboto Condensed"/>
      </rPr>
      <t>-w /usr/share/selinux -p wa -k MAC-policy</t>
    </r>
    <r>
      <rPr>
        <sz val="11"/>
        <color rgb="FF006096"/>
        <rFont val="Roboto Condensed"/>
      </rPr>
      <t xml:space="preserve">
</t>
    </r>
    <r>
      <rPr>
        <sz val="11"/>
        <color rgb="FF006096"/>
        <rFont val="Roboto Condensed"/>
      </rPr>
      <t>" &gt;&gt; /etc/audit/rules.d/50-MAC-policy.rules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</si>
  <si>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SELinux, an implementation of mandatory access controls. The parameters below monitor any write access (potential additional, deletion or modification of files in the directory) or attribute changes to the </t>
    </r>
    <r>
      <rPr>
        <b/>
        <sz val="11"/>
        <color rgb="FF000000"/>
        <rFont val="Calibri"/>
      </rPr>
      <t>/etc/selinux/</t>
    </r>
    <r>
      <rPr>
        <sz val="11"/>
        <color rgb="FF000000"/>
        <rFont val="Calibri"/>
      </rPr>
      <t xml:space="preserve"> and </t>
    </r>
    <r>
      <rPr>
        <b/>
        <sz val="11"/>
        <color rgb="FF000000"/>
        <rFont val="Calibri"/>
      </rPr>
      <t>/usr/share/selinux/</t>
    </r>
    <r>
      <rPr>
        <sz val="11"/>
        <color rgb="FF000000"/>
        <rFont val="Calibri"/>
      </rPr>
      <t xml:space="preserve"> directories.</t>
    </r>
    <r>
      <rPr>
        <sz val="11"/>
        <color rgb="FF000000"/>
        <rFont val="Calibri"/>
      </rPr>
      <t xml:space="preserve">
</t>
    </r>
    <r>
      <rPr>
        <b/>
        <sz val="11"/>
        <color rgb="FF000000"/>
        <rFont val="Calibri"/>
      </rPr>
      <t>Note:</t>
    </r>
    <r>
      <rPr>
        <sz val="11"/>
        <color rgb="FF000000"/>
        <rFont val="Calibri"/>
      </rPr>
      <t xml:space="preserve"> If a different Mandatory Access Control method is used, changes to the corresponding directories should be audited.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</si>
  <si>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&amp;&amp;(/\/etc\/selinux/ \</t>
    </r>
    <r>
      <rPr>
        <sz val="11"/>
        <color rgb="FF006096"/>
        <rFont val="Roboto Condensed"/>
      </rPr>
      <t xml:space="preserve">
</t>
    </r>
    <r>
      <rPr>
        <sz val="11"/>
        <color rgb="FF006096"/>
        <rFont val="Roboto Condensed"/>
      </rPr>
      <t xml:space="preserve">  ||/\/usr\/share\/selinux/)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/etc/selinux -p wa -k MAC-policy</t>
    </r>
    <r>
      <rPr>
        <sz val="11"/>
        <color rgb="FF006096"/>
        <rFont val="Roboto Condensed"/>
      </rPr>
      <t xml:space="preserve">
</t>
    </r>
    <r>
      <rPr>
        <sz val="11"/>
        <color rgb="FF006096"/>
        <rFont val="Roboto Condensed"/>
      </rPr>
      <t>-w /usr/share/selinux -p wa -k MAC-policy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&amp;&amp;(/\/etc\/selinux/ \</t>
    </r>
    <r>
      <rPr>
        <sz val="11"/>
        <color rgb="FF006096"/>
        <rFont val="Roboto Condensed"/>
      </rPr>
      <t xml:space="preserve">
</t>
    </r>
    <r>
      <rPr>
        <sz val="11"/>
        <color rgb="FF006096"/>
        <rFont val="Roboto Condensed"/>
      </rPr>
      <t xml:space="preserve">  ||/\/usr\/share\/selinux/)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/etc/selinux -p wa -k MAC-policy</t>
    </r>
    <r>
      <rPr>
        <sz val="11"/>
        <color rgb="FF006096"/>
        <rFont val="Roboto Condensed"/>
      </rPr>
      <t xml:space="preserve">
</t>
    </r>
    <r>
      <rPr>
        <sz val="11"/>
        <color rgb="FF006096"/>
        <rFont val="Roboto Condensed"/>
      </rPr>
      <t>-w /usr/share/selinux -p wa -k MAC-policy</t>
    </r>
    <r>
      <rPr>
        <sz val="11"/>
        <color rgb="FF006096"/>
        <rFont val="Roboto Condensed"/>
      </rPr>
      <t xml:space="preserve">
</t>
    </r>
  </si>
  <si>
    <t>6.3.3.15</t>
  </si>
  <si>
    <r>
      <rPr>
        <sz val="11"/>
        <rFont val="Calibri"/>
      </rPr>
      <t>Ensure successful and unsuccessful attempts to use the chcon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</si>
  <si>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chcon</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path=/usr/bin/chcon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</si>
  <si>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chcon</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</si>
  <si>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path=/usr/bin/chcon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path=/usr/bin/chcon -F perm=x -F auid&gt;=1000 -F auid!=-1 -F key=perm_chng</t>
    </r>
    <r>
      <rPr>
        <sz val="11"/>
        <color rgb="FF006096"/>
        <rFont val="Roboto Condensed"/>
      </rPr>
      <t xml:space="preserve">
</t>
    </r>
  </si>
  <si>
    <t>6.3.3.16</t>
  </si>
  <si>
    <r>
      <rPr>
        <sz val="11"/>
        <rFont val="Calibri"/>
      </rPr>
      <t>Ensure successful and unsuccessful attempts to use the setfacl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</si>
  <si>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setfacl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path=/usr/bin/setfacl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</si>
  <si>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setfacl</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</si>
  <si>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/etc/audit/rules.d/*.rules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path=/usr/bin/setfacl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path=/usr/bin/setfacl -F perm=x -F auid&gt;=1000 -F auid!=-1 -F key=perm_chng</t>
    </r>
    <r>
      <rPr>
        <sz val="11"/>
        <color rgb="FF006096"/>
        <rFont val="Roboto Condensed"/>
      </rPr>
      <t xml:space="preserve">
</t>
    </r>
  </si>
  <si>
    <t>6.3.3.17</t>
  </si>
  <si>
    <r>
      <rPr>
        <sz val="11"/>
        <rFont val="Calibri"/>
      </rPr>
      <t>Ensure successful and unsuccessful attempts to use the chacl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</si>
  <si>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</si>
  <si>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chacl</t>
    </r>
    <r>
      <rPr>
        <sz val="11"/>
        <color rgb="FF000000"/>
        <rFont val="Calibri"/>
      </rPr>
      <t xml:space="preserve"> command.</t>
    </r>
    <r>
      <rPr>
        <sz val="11"/>
        <color rgb="FF000000"/>
        <rFont val="Calibri"/>
      </rPr>
      <t xml:space="preserve">
</t>
    </r>
    <r>
      <rPr>
        <b/>
        <sz val="11"/>
        <color rgb="FF000000"/>
        <rFont val="Calibri"/>
      </rPr>
      <t>chacl</t>
    </r>
    <r>
      <rPr>
        <sz val="11"/>
        <color rgb="FF000000"/>
        <rFont val="Calibri"/>
      </rPr>
      <t xml:space="preserve"> is an IRIX-compatibility command, and is maintained for those users who are familiar with its use from either XFS or IRIX.</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</si>
  <si>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path=/usr/bin/chacl -F perm=x -F auid&gt;=1000 -F auid!=-1 -F key=perm_chng</t>
    </r>
    <r>
      <rPr>
        <sz val="11"/>
        <color rgb="FF006096"/>
        <rFont val="Roboto Condensed"/>
      </rPr>
      <t xml:space="preserve">
</t>
    </r>
  </si>
  <si>
    <t>6.3.3.18</t>
  </si>
  <si>
    <r>
      <rPr>
        <sz val="11"/>
        <rFont val="Calibri"/>
      </rPr>
      <t>Ensure successful and unsuccessful attempts to use the usermod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</si>
  <si>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usermod</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path=/usr/sbin/usermod -F perm=x -F auid&gt;=${UID_MIN} -F auid!=unset -k usermod</t>
    </r>
    <r>
      <rPr>
        <sz val="11"/>
        <color rgb="FF006096"/>
        <rFont val="Roboto Condensed"/>
      </rPr>
      <t xml:space="preserve">
</t>
    </r>
    <r>
      <rPr>
        <sz val="11"/>
        <color rgb="FF006096"/>
        <rFont val="Roboto Condensed"/>
      </rPr>
      <t>" &gt;&gt; /etc/audit/rules.d/50-usermod.rules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</si>
  <si>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usermod</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</si>
  <si>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path=/usr/sbin/usermod -F perm=x -F auid&gt;=1000 -F auid!=unset -k usermod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path=/usr/sbin/usermod -F perm=x -F auid&gt;=1000 -F auid!=-1 -F key=usermod</t>
    </r>
    <r>
      <rPr>
        <sz val="11"/>
        <color rgb="FF006096"/>
        <rFont val="Roboto Condensed"/>
      </rPr>
      <t xml:space="preserve">
</t>
    </r>
  </si>
  <si>
    <t>6.3.3.19</t>
  </si>
  <si>
    <r>
      <rPr>
        <sz val="11"/>
        <rFont val="Calibri"/>
      </rPr>
      <t>Ensure kernel module loading unloading and modification is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</si>
  <si>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 xml:space="preserve">  -a always,exit -F arch=b64 -S init_module,finit_module,delete_module,create_module,query_module -F auid&gt;=${UID_MIN} -F auid!=unset -k kernel_modules</t>
    </r>
    <r>
      <rPr>
        <sz val="11"/>
        <color rgb="FF006096"/>
        <rFont val="Roboto Condensed"/>
      </rPr>
      <t xml:space="preserve">
</t>
    </r>
    <r>
      <rPr>
        <sz val="11"/>
        <color rgb="FF006096"/>
        <rFont val="Roboto Condensed"/>
      </rPr>
      <t xml:space="preserve">  -a always,exit -F path=/usr/bin/kmod -F perm=x -F auid&gt;=${UID_MIN} -F auid!=unset -k kernel_modules</t>
    </r>
    <r>
      <rPr>
        <sz val="11"/>
        <color rgb="FF006096"/>
        <rFont val="Roboto Condensed"/>
      </rPr>
      <t xml:space="preserve">
</t>
    </r>
    <r>
      <rPr>
        <sz val="11"/>
        <color rgb="FF006096"/>
        <rFont val="Roboto Condensed"/>
      </rPr>
      <t xml:space="preserve">  " &gt;&gt; /etc/audit/rules.d/50-kernel_modules.rules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</si>
  <si>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r>
      <rPr>
        <sz val="11"/>
        <color rgb="FF000000"/>
        <rFont val="Calibri"/>
      </rPr>
      <t xml:space="preserve">
</t>
    </r>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init_module</t>
    </r>
    <r>
      <rPr>
        <sz val="11"/>
        <color rgb="FF000000"/>
        <rFont val="Calibri"/>
      </rPr>
      <t xml:space="preserve"> - load a module</t>
    </r>
    <r>
      <rPr>
        <sz val="11"/>
        <color rgb="FF000000"/>
        <rFont val="Calibri"/>
      </rPr>
      <t xml:space="preserve">
</t>
    </r>
    <r>
      <rPr>
        <sz val="11"/>
        <color rgb="FF000000"/>
        <rFont val="Calibri"/>
      </rPr>
      <t xml:space="preserve">- </t>
    </r>
    <r>
      <rPr>
        <b/>
        <sz val="11"/>
        <color rgb="FF000000"/>
        <rFont val="Calibri"/>
      </rPr>
      <t>finit_module</t>
    </r>
    <r>
      <rPr>
        <sz val="11"/>
        <color rgb="FF000000"/>
        <rFont val="Calibri"/>
      </rPr>
      <t xml:space="preserve"> - load a module (used when the overhead of using cryptographically signed modules to determine the authenticity of a module can be avoided)</t>
    </r>
    <r>
      <rPr>
        <sz val="11"/>
        <color rgb="FF000000"/>
        <rFont val="Calibri"/>
      </rPr>
      <t xml:space="preserve">
</t>
    </r>
    <r>
      <rPr>
        <sz val="11"/>
        <color rgb="FF000000"/>
        <rFont val="Calibri"/>
      </rPr>
      <t xml:space="preserve">- </t>
    </r>
    <r>
      <rPr>
        <b/>
        <sz val="11"/>
        <color rgb="FF000000"/>
        <rFont val="Calibri"/>
      </rPr>
      <t>delete_module</t>
    </r>
    <r>
      <rPr>
        <sz val="11"/>
        <color rgb="FF000000"/>
        <rFont val="Calibri"/>
      </rPr>
      <t xml:space="preserve"> - delete a module</t>
    </r>
    <r>
      <rPr>
        <sz val="11"/>
        <color rgb="FF000000"/>
        <rFont val="Calibri"/>
      </rPr>
      <t xml:space="preserve">
</t>
    </r>
    <r>
      <rPr>
        <sz val="11"/>
        <color rgb="FF000000"/>
        <rFont val="Calibri"/>
      </rPr>
      <t xml:space="preserve">- </t>
    </r>
    <r>
      <rPr>
        <b/>
        <sz val="11"/>
        <color rgb="FF000000"/>
        <rFont val="Calibri"/>
      </rPr>
      <t>create_module</t>
    </r>
    <r>
      <rPr>
        <sz val="11"/>
        <color rgb="FF000000"/>
        <rFont val="Calibri"/>
      </rPr>
      <t xml:space="preserve"> - create a loadable module entry</t>
    </r>
    <r>
      <rPr>
        <sz val="11"/>
        <color rgb="FF000000"/>
        <rFont val="Calibri"/>
      </rPr>
      <t xml:space="preserve">
</t>
    </r>
    <r>
      <rPr>
        <sz val="11"/>
        <color rgb="FF000000"/>
        <rFont val="Calibri"/>
      </rPr>
      <t xml:space="preserve">- </t>
    </r>
    <r>
      <rPr>
        <b/>
        <sz val="11"/>
        <color rgb="FF000000"/>
        <rFont val="Calibri"/>
      </rPr>
      <t>query_module</t>
    </r>
    <r>
      <rPr>
        <sz val="11"/>
        <color rgb="FF000000"/>
        <rFont val="Calibri"/>
      </rPr>
      <t xml:space="preserve"> - query the kernel for various bits pertaining to modules</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</si>
  <si>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On disk configuration</t>
    </r>
    <r>
      <rPr>
        <sz val="11"/>
        <color rgb="FF000000"/>
        <rFont val="Calibri"/>
      </rPr>
      <t xml:space="preserve">
</t>
    </r>
    <r>
      <rPr>
        <sz val="11"/>
        <color rgb="FF000000"/>
        <rFont val="Calibri"/>
      </rPr>
      <t>Run the following script to check the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||/create_module/ \</t>
    </r>
    <r>
      <rPr>
        <sz val="11"/>
        <color rgb="FF006096"/>
        <rFont val="Roboto Condensed"/>
      </rPr>
      <t xml:space="preserve">
</t>
    </r>
    <r>
      <rPr>
        <sz val="11"/>
        <color rgb="FF006096"/>
        <rFont val="Roboto Condensed"/>
      </rPr>
      <t xml:space="preserve">    ||/query_module/)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init_module,finit_module,delete_module,create_module,query_module -F auid&gt;=1000 -F auid!=unset -k kernel_modules</t>
    </r>
    <r>
      <rPr>
        <sz val="11"/>
        <color rgb="FF006096"/>
        <rFont val="Roboto Condensed"/>
      </rPr>
      <t xml:space="preserve">
</t>
    </r>
    <r>
      <rPr>
        <sz val="11"/>
        <color rgb="FF006096"/>
        <rFont val="Roboto Condensed"/>
      </rPr>
      <t>-a always,exit -F path=/usr/bin/kmod -F perm=x -F auid&gt;=1000 -F auid!=unset -k kernel_modules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||/create_module/ \</t>
    </r>
    <r>
      <rPr>
        <sz val="11"/>
        <color rgb="FF006096"/>
        <rFont val="Roboto Condensed"/>
      </rPr>
      <t xml:space="preserve">
</t>
    </r>
    <r>
      <rPr>
        <sz val="11"/>
        <color rgb="FF006096"/>
        <rFont val="Roboto Condensed"/>
      </rPr>
      <t xml:space="preserve">    ||/query_module/)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create_module,init_module,delete_module,query_module,finit_module -F auid&gt;=1000 -F auid!=-1 -F key=kernel_modules</t>
    </r>
    <r>
      <rPr>
        <sz val="11"/>
        <color rgb="FF006096"/>
        <rFont val="Roboto Condensed"/>
      </rPr>
      <t xml:space="preserve">
</t>
    </r>
    <r>
      <rPr>
        <sz val="11"/>
        <color rgb="FF006096"/>
        <rFont val="Roboto Condensed"/>
      </rPr>
      <t>-a always,exit -S all -F path=/usr/bin/kmod -F perm=x -F auid&gt;=1000 -F auid!=-1 -F key=kernel_modules</t>
    </r>
    <r>
      <rPr>
        <sz val="11"/>
        <color rgb="FF006096"/>
        <rFont val="Roboto Condensed"/>
      </rPr>
      <t xml:space="preserve">
</t>
    </r>
    <r>
      <rPr>
        <sz val="11"/>
        <color rgb="FF000000"/>
        <rFont val="Calibri"/>
      </rPr>
      <t xml:space="preserve">
</t>
    </r>
    <r>
      <rPr>
        <b/>
        <sz val="11"/>
        <color rgb="FF000000"/>
        <rFont val="Calibri"/>
      </rPr>
      <t>Symlink audit</t>
    </r>
    <r>
      <rPr>
        <sz val="11"/>
        <color rgb="FF000000"/>
        <rFont val="Calibri"/>
      </rPr>
      <t xml:space="preserve">
</t>
    </r>
    <r>
      <rPr>
        <sz val="11"/>
        <color rgb="FF000000"/>
        <rFont val="Calibri"/>
      </rPr>
      <t xml:space="preserve">Run the following script to audit if the symlinks </t>
    </r>
    <r>
      <rPr>
        <b/>
        <sz val="11"/>
        <color rgb="FF000000"/>
        <rFont val="Calibri"/>
      </rPr>
      <t>kmod</t>
    </r>
    <r>
      <rPr>
        <sz val="11"/>
        <color rgb="FF000000"/>
        <rFont val="Calibri"/>
      </rPr>
      <t xml:space="preserve"> accepts are indeed pointing at it: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a_files=("/usr/sbin/lsmod" "/usr/sbin/rmmod" "/usr/sbin/insmod" "/usr/sbin/modinfo" "/usr/sbin/modprobe" "/usr/sbin/depmod")</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if [ "$(readlink -f "$l_file")" = "$(readlink -f /bin/kmod)" ]; then</t>
    </r>
    <r>
      <rPr>
        <sz val="11"/>
        <color rgb="FF006096"/>
        <rFont val="Roboto Condensed"/>
      </rPr>
      <t xml:space="preserve">
</t>
    </r>
    <r>
      <rPr>
        <sz val="11"/>
        <color rgb="FF006096"/>
        <rFont val="Roboto Condensed"/>
      </rPr>
      <t xml:space="preserve">         printf "OK: \"$l_file\"\n"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"Issue with symlink for file: \"$l_file\"\n"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the output states </t>
    </r>
    <r>
      <rPr>
        <b/>
        <sz val="11"/>
        <color rgb="FF000000"/>
        <rFont val="Calibri"/>
      </rPr>
      <t>OK</t>
    </r>
    <r>
      <rPr>
        <sz val="11"/>
        <color rgb="FF000000"/>
        <rFont val="Calibri"/>
      </rPr>
      <t>. If there is a symlink pointing to a different location it should be investigated</t>
    </r>
  </si>
  <si>
    <t>6.3.3.20</t>
  </si>
  <si>
    <r>
      <rPr>
        <sz val="11"/>
        <rFont val="Calibri"/>
      </rPr>
      <t>Ensure the audit configuration is immutable</t>
    </r>
  </si>
  <si>
    <r>
      <rPr>
        <sz val="11"/>
        <color rgb="FF000000"/>
        <rFont val="Calibri"/>
      </rPr>
      <t xml:space="preserve">Edit or create the file </t>
    </r>
    <r>
      <rPr>
        <b/>
        <sz val="11"/>
        <color rgb="FF000000"/>
        <rFont val="Calibri"/>
      </rPr>
      <t>/etc/audit/rules.d/99-finalize.rules</t>
    </r>
    <r>
      <rPr>
        <sz val="11"/>
        <color rgb="FF000000"/>
        <rFont val="Calibri"/>
      </rPr>
      <t xml:space="preserve"> and add the line </t>
    </r>
    <r>
      <rPr>
        <b/>
        <sz val="11"/>
        <color rgb="FF000000"/>
        <rFont val="Calibri"/>
      </rPr>
      <t>-e 2</t>
    </r>
    <r>
      <rPr>
        <sz val="11"/>
        <color rgb="FF000000"/>
        <rFont val="Calibri"/>
      </rPr>
      <t xml:space="preserve"> at the end of the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 "-e 2" &gt;&gt; /etc/audit/rules.d/99-finalize.rules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</si>
  <si>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Set system audit so that audit rules cannot be modified with </t>
    </r>
    <r>
      <rPr>
        <b/>
        <sz val="11"/>
        <color rgb="FF000000"/>
        <rFont val="Calibri"/>
      </rPr>
      <t>auditctl</t>
    </r>
    <r>
      <rPr>
        <sz val="11"/>
        <color rgb="FF000000"/>
        <rFont val="Calibri"/>
      </rPr>
      <t xml:space="preserve"> . Setting the flag "-e 2" forces audit to be put in immutable mode. Audit changes can only be made on system reboot.</t>
    </r>
    <r>
      <rPr>
        <sz val="11"/>
        <color rgb="FF000000"/>
        <rFont val="Calibri"/>
      </rPr>
      <t xml:space="preserve">
</t>
    </r>
    <r>
      <rPr>
        <b/>
        <sz val="11"/>
        <color rgb="FF000000"/>
        <rFont val="Calibri"/>
      </rPr>
      <t>Note:</t>
    </r>
    <r>
      <rPr>
        <sz val="11"/>
        <color rgb="FF000000"/>
        <rFont val="Calibri"/>
      </rPr>
      <t xml:space="preserve"> This setting will require the system to be rebooted to update the active </t>
    </r>
    <r>
      <rPr>
        <b/>
        <sz val="11"/>
        <color rgb="FF000000"/>
        <rFont val="Calibri"/>
      </rPr>
      <t>auditd</t>
    </r>
    <r>
      <rPr>
        <sz val="11"/>
        <color rgb="FF000000"/>
        <rFont val="Calibri"/>
      </rPr>
      <t xml:space="preserve"> configuration settings.</t>
    </r>
  </si>
  <si>
    <r>
      <rPr>
        <sz val="11"/>
        <color rgb="FF000000"/>
        <rFont val="Calibri"/>
      </rPr>
      <t>Run the following command and verify output matches:</t>
    </r>
    <r>
      <rPr>
        <sz val="11"/>
        <color rgb="FF000000"/>
        <rFont val="Calibri"/>
      </rPr>
      <t xml:space="preserve">
</t>
    </r>
    <r>
      <rPr>
        <sz val="11"/>
        <color rgb="FF006096"/>
        <rFont val="Roboto Condensed"/>
      </rPr>
      <t># grep -Ph -- '^\h*-e\h+2\b' /etc/audit/rules.d/*.rules | tail -1</t>
    </r>
    <r>
      <rPr>
        <sz val="11"/>
        <color rgb="FF006096"/>
        <rFont val="Roboto Condensed"/>
      </rPr>
      <t xml:space="preserve">
</t>
    </r>
    <r>
      <rPr>
        <sz val="11"/>
        <color rgb="FF006096"/>
        <rFont val="Roboto Condensed"/>
      </rPr>
      <t>-e 2</t>
    </r>
    <r>
      <rPr>
        <sz val="11"/>
        <color rgb="FF006096"/>
        <rFont val="Roboto Condensed"/>
      </rPr>
      <t xml:space="preserve">
</t>
    </r>
  </si>
  <si>
    <t>6.3.3.21</t>
  </si>
  <si>
    <r>
      <rPr>
        <sz val="11"/>
        <rFont val="Calibri"/>
      </rPr>
      <t>Ensure the running and on disk configuration is the same</t>
    </r>
  </si>
  <si>
    <r>
      <rPr>
        <sz val="11"/>
        <color rgb="FF000000"/>
        <rFont val="Calibri"/>
      </rPr>
      <t>If the rules are not aligned across all three () areas, run the following command to merge and load all rules:</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if [[ $(auditctl -s | grep "enabled") =~ "2" ]]; then echo "Reboot required to load rules"; fi</t>
    </r>
    <r>
      <rPr>
        <sz val="11"/>
        <color rgb="FF006096"/>
        <rFont val="Roboto Condensed"/>
      </rPr>
      <t xml:space="preserve">
</t>
    </r>
  </si>
  <si>
    <r>
      <rPr>
        <sz val="11"/>
        <color rgb="FF000000"/>
        <rFont val="Calibri"/>
      </rPr>
      <t>The Audit system have both on disk and running configuration. It is possible for these configuration settings to differ.</t>
    </r>
    <r>
      <rPr>
        <sz val="11"/>
        <color rgb="FF000000"/>
        <rFont val="Calibri"/>
      </rPr>
      <t xml:space="preserve">
</t>
    </r>
    <r>
      <rPr>
        <b/>
        <sz val="11"/>
        <color rgb="FF000000"/>
        <rFont val="Calibri"/>
      </rPr>
      <t>Note:</t>
    </r>
    <r>
      <rPr>
        <sz val="11"/>
        <color rgb="FF000000"/>
        <rFont val="Calibri"/>
      </rPr>
      <t xml:space="preserve"> Due to the limitations of </t>
    </r>
    <r>
      <rPr>
        <b/>
        <sz val="11"/>
        <color rgb="FF000000"/>
        <rFont val="Calibri"/>
      </rPr>
      <t>augenrules</t>
    </r>
    <r>
      <rPr>
        <sz val="11"/>
        <color rgb="FF000000"/>
        <rFont val="Calibri"/>
      </rPr>
      <t xml:space="preserve"> and </t>
    </r>
    <r>
      <rPr>
        <b/>
        <sz val="11"/>
        <color rgb="FF000000"/>
        <rFont val="Calibri"/>
      </rPr>
      <t>auditctl</t>
    </r>
    <r>
      <rPr>
        <sz val="11"/>
        <color rgb="FF000000"/>
        <rFont val="Calibri"/>
      </rPr>
      <t xml:space="preserve">, it is not absolutely guaranteed that loading the rule sets via </t>
    </r>
    <r>
      <rPr>
        <b/>
        <sz val="11"/>
        <color rgb="FF000000"/>
        <rFont val="Calibri"/>
      </rPr>
      <t>augenrules --load</t>
    </r>
    <r>
      <rPr>
        <sz val="11"/>
        <color rgb="FF000000"/>
        <rFont val="Calibri"/>
      </rPr>
      <t xml:space="preserve"> will result in all rules being loaded or even that the user will be informed if there was a problem loading the rules.</t>
    </r>
  </si>
  <si>
    <r>
      <rPr>
        <b/>
        <sz val="11"/>
        <color rgb="FF000000"/>
        <rFont val="Calibri"/>
      </rPr>
      <t>Merged rule sets</t>
    </r>
    <r>
      <rPr>
        <sz val="11"/>
        <color rgb="FF000000"/>
        <rFont val="Calibri"/>
      </rPr>
      <t xml:space="preserve">
</t>
    </r>
    <r>
      <rPr>
        <sz val="11"/>
        <color rgb="FF000000"/>
        <rFont val="Calibri"/>
      </rPr>
      <t xml:space="preserve">Ensure that all rules in </t>
    </r>
    <r>
      <rPr>
        <b/>
        <sz val="11"/>
        <color rgb="FF000000"/>
        <rFont val="Calibri"/>
      </rPr>
      <t>/etc/audit/rules.d</t>
    </r>
    <r>
      <rPr>
        <sz val="11"/>
        <color rgb="FF000000"/>
        <rFont val="Calibri"/>
      </rPr>
      <t xml:space="preserve"> have been merged into </t>
    </r>
    <r>
      <rPr>
        <b/>
        <sz val="11"/>
        <color rgb="FF000000"/>
        <rFont val="Calibri"/>
      </rPr>
      <t>/etc/audit/audit.rules</t>
    </r>
    <r>
      <rPr>
        <sz val="11"/>
        <color rgb="FF000000"/>
        <rFont val="Calibri"/>
      </rPr>
      <t>:</t>
    </r>
    <r>
      <rPr>
        <sz val="11"/>
        <color rgb="FF000000"/>
        <rFont val="Calibri"/>
      </rPr>
      <t xml:space="preserve">
</t>
    </r>
    <r>
      <rPr>
        <sz val="11"/>
        <color rgb="FF006096"/>
        <rFont val="Roboto Condensed"/>
      </rPr>
      <t># augenrules --check</t>
    </r>
    <r>
      <rPr>
        <sz val="11"/>
        <color rgb="FF006096"/>
        <rFont val="Roboto Condensed"/>
      </rPr>
      <t xml:space="preserve">
</t>
    </r>
    <r>
      <rPr>
        <sz val="11"/>
        <color rgb="FF006096"/>
        <rFont val="Roboto Condensed"/>
      </rPr>
      <t>/usr/sbin/augenrules: No change</t>
    </r>
    <r>
      <rPr>
        <sz val="11"/>
        <color rgb="FF006096"/>
        <rFont val="Roboto Condensed"/>
      </rPr>
      <t xml:space="preserve">
</t>
    </r>
    <r>
      <rPr>
        <sz val="11"/>
        <color rgb="FF000000"/>
        <rFont val="Calibri"/>
      </rPr>
      <t xml:space="preserve">
</t>
    </r>
    <r>
      <rPr>
        <sz val="11"/>
        <color rgb="FF000000"/>
        <rFont val="Calibri"/>
      </rPr>
      <t xml:space="preserve">Should there be any drift, run </t>
    </r>
    <r>
      <rPr>
        <b/>
        <sz val="11"/>
        <color rgb="FF000000"/>
        <rFont val="Calibri"/>
      </rPr>
      <t>augenrules --load</t>
    </r>
    <r>
      <rPr>
        <sz val="11"/>
        <color rgb="FF000000"/>
        <rFont val="Calibri"/>
      </rPr>
      <t xml:space="preserve"> to merge and load all rules.</t>
    </r>
  </si>
  <si>
    <t>Configure auditd File Access</t>
  </si>
  <si>
    <t>6.3.4.1</t>
  </si>
  <si>
    <r>
      <rPr>
        <sz val="11"/>
        <rFont val="Calibri"/>
      </rPr>
      <t>Ensure the audit log file directory mode is configured</t>
    </r>
  </si>
  <si>
    <r>
      <rPr>
        <sz val="11"/>
        <color rgb="FF000000"/>
        <rFont val="Calibri"/>
      </rPr>
      <t>Run the following command to configure the audit log directory to have a mode of "0750" or less permissive:</t>
    </r>
    <r>
      <rPr>
        <sz val="11"/>
        <color rgb="FF000000"/>
        <rFont val="Calibri"/>
      </rPr>
      <t xml:space="preserve">
</t>
    </r>
    <r>
      <rPr>
        <sz val="11"/>
        <color rgb="FF006096"/>
        <rFont val="Roboto Condensed"/>
      </rPr>
      <t># chmod g-w,o-rwx "$(dirname "$(awk -F= '/^\s*log_file\s*/{print $2}' /etc/audit/auditd.conf | xargs)")"</t>
    </r>
    <r>
      <rPr>
        <sz val="11"/>
        <color rgb="FF006096"/>
        <rFont val="Roboto Condensed"/>
      </rPr>
      <t xml:space="preserve">
</t>
    </r>
  </si>
  <si>
    <r>
      <rPr>
        <sz val="11"/>
        <color rgb="FF000000"/>
        <rFont val="Calibri"/>
      </rPr>
      <t>The audit log directory contains audit log files.</t>
    </r>
  </si>
  <si>
    <r>
      <rPr>
        <sz val="11"/>
        <color rgb="FF000000"/>
        <rFont val="Calibri"/>
      </rPr>
      <t>Run the following script to verify the audit log directory is mode 0750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l_perm_mask="0027"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l_directory_mode="$(stat -Lc '%#a' "$l_audit_log_directory")"</t>
    </r>
    <r>
      <rPr>
        <sz val="11"/>
        <color rgb="FF006096"/>
        <rFont val="Roboto Condensed"/>
      </rPr>
      <t xml:space="preserve">
</t>
    </r>
    <r>
      <rPr>
        <sz val="11"/>
        <color rgb="FF006096"/>
        <rFont val="Roboto Condensed"/>
      </rPr>
      <t xml:space="preserve">         if [ $(( $l_directory_mode &amp; $l_perm_mask )) -gt 0 ]; then</t>
    </r>
    <r>
      <rPr>
        <sz val="11"/>
        <color rgb="FF006096"/>
        <rFont val="Roboto Condensed"/>
      </rPr>
      <t xml:space="preserve">
</t>
    </r>
    <r>
      <rPr>
        <sz val="11"/>
        <color rgb="FF006096"/>
        <rFont val="Roboto Condensed"/>
      </rPr>
      <t xml:space="preserve">            echo -e "\n- Audit Result:\n  ** FAIL **\n  - Directory: \"$l_audit_log_directory\" is mode: \"$l_directory_mode\"\n     (should be mode: \"$l_maxperm\" or more restrictive)\n"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PASS **\n  - Directory: \"$l_audit_log_directory\" is mode: \"$l_directory_mode\"\n     (should be mode: \"$l_maxperm\" or more restrictive)\n"</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</si>
  <si>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750</t>
    </r>
  </si>
  <si>
    <t>6.3.4.2</t>
  </si>
  <si>
    <r>
      <rPr>
        <sz val="11"/>
        <rFont val="Calibri"/>
      </rPr>
      <t>Ensure audit log files mode is configured</t>
    </r>
  </si>
  <si>
    <r>
      <rPr>
        <sz val="11"/>
        <color rgb="FF000000"/>
        <rFont val="Calibri"/>
      </rPr>
      <t xml:space="preserve">Run the following command to remove more permissive mode than </t>
    </r>
    <r>
      <rPr>
        <b/>
        <sz val="11"/>
        <color rgb="FF000000"/>
        <rFont val="Calibri"/>
      </rPr>
      <t>0640</t>
    </r>
    <r>
      <rPr>
        <sz val="11"/>
        <color rgb="FF000000"/>
        <rFont val="Calibri"/>
      </rPr>
      <t xml:space="preserve"> from audit log files:</t>
    </r>
    <r>
      <rPr>
        <sz val="11"/>
        <color rgb="FF000000"/>
        <rFont val="Calibri"/>
      </rPr>
      <t xml:space="preserve">
</t>
    </r>
    <r>
      <rPr>
        <sz val="11"/>
        <color rgb="FF006096"/>
        <rFont val="Roboto Condensed"/>
      </rPr>
      <t># [ -f /etc/audit/auditd.conf ] &amp;&amp; find "$(dirname $(awk -F "=" '/^\s*log_file/ {print $2}' /etc/audit/auditd.conf | xargs))" -type f -perm /0137 -exec chmod u-x,g-wx,o-rwx {} +</t>
    </r>
    <r>
      <rPr>
        <sz val="11"/>
        <color rgb="FF006096"/>
        <rFont val="Roboto Condensed"/>
      </rPr>
      <t xml:space="preserve">
</t>
    </r>
  </si>
  <si>
    <r>
      <rPr>
        <sz val="11"/>
        <color rgb="FF000000"/>
        <rFont val="Calibri"/>
      </rPr>
      <t>Audit log files contain information about the system and system activity.</t>
    </r>
  </si>
  <si>
    <r>
      <rPr>
        <sz val="11"/>
        <color rgb="FF000000"/>
        <rFont val="Calibri"/>
      </rPr>
      <t xml:space="preserve">Run the following script to verify audit log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l_perm_mask="0177"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l_file_mode l_hr_file_mode; do</t>
    </r>
    <r>
      <rPr>
        <sz val="11"/>
        <color rgb="FF006096"/>
        <rFont val="Roboto Condensed"/>
      </rPr>
      <t xml:space="preserve">
</t>
    </r>
    <r>
      <rPr>
        <sz val="11"/>
        <color rgb="FF006096"/>
        <rFont val="Roboto Condensed"/>
      </rPr>
      <t xml:space="preserve">               l_output2="$l_output2\n  - File: \"$l_file\" is mode: \"$l_file_mode\"\n     (should be mode: \"$l_maxperm\" or more restrictive)\n"</t>
    </r>
    <r>
      <rPr>
        <sz val="11"/>
        <color rgb="FF006096"/>
        <rFont val="Roboto Condensed"/>
      </rPr>
      <t xml:space="preserve">
</t>
    </r>
    <r>
      <rPr>
        <sz val="11"/>
        <color rgb="FF006096"/>
        <rFont val="Roboto Condensed"/>
      </rPr>
      <t xml:space="preserve">            done &lt;&lt;&lt; "$(stat -Lc '%#a:%A' "$l_file")"</t>
    </r>
    <r>
      <rPr>
        <sz val="11"/>
        <color rgb="FF006096"/>
        <rFont val="Roboto Condensed"/>
      </rPr>
      <t xml:space="preserve">
</t>
    </r>
    <r>
      <rPr>
        <sz val="11"/>
        <color rgb="FF006096"/>
        <rFont val="Roboto Condensed"/>
      </rPr>
      <t xml:space="preserve">         done &lt; &lt;(find "$l_audit_log_directory" -maxdepth 1 -type f -perm /"$l_perm_mask"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mode: \"$l_maxperm\" or more restrictive"</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</si>
  <si>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6.3.4.3</t>
  </si>
  <si>
    <r>
      <rPr>
        <sz val="11"/>
        <rFont val="Calibri"/>
      </rPr>
      <t>Ensure audit log files owner is configured</t>
    </r>
  </si>
  <si>
    <r>
      <rPr>
        <sz val="11"/>
        <color rgb="FF000000"/>
        <rFont val="Calibri"/>
      </rPr>
      <t xml:space="preserve">Run the following command to configure the audit log files to be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 -f /etc/audit/auditd.conf ] &amp;&amp; find "$(dirname $(awk -F "=" '/^\s*log_file/ {print $2}' /etc/audit/auditd.conf | xargs))" -type f ! -user root -exec chown root {} +</t>
    </r>
    <r>
      <rPr>
        <sz val="11"/>
        <color rgb="FF006096"/>
        <rFont val="Roboto Condensed"/>
      </rPr>
      <t xml:space="preserve">
</t>
    </r>
  </si>
  <si>
    <r>
      <rPr>
        <sz val="11"/>
        <color rgb="FF000000"/>
        <rFont val="Calibri"/>
      </rPr>
      <t xml:space="preserve">Run the following script to verify audit log files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l_perm_mask="0177"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mode: \"$(stat -Lc '%#a' "$l_file")\"\n     (should be mode: \"$l_maxperm\" or more restrictive)\n"</t>
    </r>
    <r>
      <rPr>
        <sz val="11"/>
        <color rgb="FF006096"/>
        <rFont val="Roboto Condensed"/>
      </rPr>
      <t xml:space="preserve">
</t>
    </r>
    <r>
      <rPr>
        <sz val="11"/>
        <color rgb="FF006096"/>
        <rFont val="Roboto Condensed"/>
      </rPr>
      <t xml:space="preserve">         done &lt; &lt;(find "$l_audit_log_directory" -maxdepth 1 -type f -perm /"$l_perm_mask"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mode: \"$l_maxperm\" or more restrictive"</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</si>
  <si>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6.3.4.4</t>
  </si>
  <si>
    <r>
      <rPr>
        <sz val="11"/>
        <rFont val="Calibri"/>
      </rPr>
      <t>Ensure audit log files group owner is configured</t>
    </r>
  </si>
  <si>
    <r>
      <rPr>
        <sz val="11"/>
        <color rgb="FF000000"/>
        <rFont val="Calibri"/>
      </rPr>
      <t xml:space="preserve">Run the following command to configure the audit log files to be owned by </t>
    </r>
    <r>
      <rPr>
        <b/>
        <sz val="11"/>
        <color rgb="FF000000"/>
        <rFont val="Calibri"/>
      </rPr>
      <t>adm</t>
    </r>
    <r>
      <rPr>
        <sz val="11"/>
        <color rgb="FF000000"/>
        <rFont val="Calibri"/>
      </rPr>
      <t xml:space="preserve"> group:</t>
    </r>
    <r>
      <rPr>
        <sz val="11"/>
        <color rgb="FF000000"/>
        <rFont val="Calibri"/>
      </rPr>
      <t xml:space="preserve">
</t>
    </r>
    <r>
      <rPr>
        <sz val="11"/>
        <color rgb="FF006096"/>
        <rFont val="Roboto Condensed"/>
      </rPr>
      <t># find $(dirname $(awk -F"=" '/^\s*log_file\s*=\s*/ {print $2}' /etc/audit/auditd.conf | xargs)) -type f \( ! -group adm -a ! -group root \) -exec chgrp adm {} +</t>
    </r>
    <r>
      <rPr>
        <sz val="11"/>
        <color rgb="FF006096"/>
        <rFont val="Roboto Condensed"/>
      </rPr>
      <t xml:space="preserve">
</t>
    </r>
    <r>
      <rPr>
        <sz val="11"/>
        <color rgb="FF000000"/>
        <rFont val="Calibri"/>
      </rPr>
      <t xml:space="preserve">
</t>
    </r>
    <r>
      <rPr>
        <sz val="11"/>
        <color rgb="FF000000"/>
        <rFont val="Calibri"/>
      </rPr>
      <t xml:space="preserve">Run the following command to configure the audit log files to be owned by the </t>
    </r>
    <r>
      <rPr>
        <b/>
        <sz val="11"/>
        <color rgb="FF000000"/>
        <rFont val="Calibri"/>
      </rPr>
      <t>adm</t>
    </r>
    <r>
      <rPr>
        <sz val="11"/>
        <color rgb="FF000000"/>
        <rFont val="Calibri"/>
      </rPr>
      <t xml:space="preserve"> group:</t>
    </r>
    <r>
      <rPr>
        <sz val="11"/>
        <color rgb="FF000000"/>
        <rFont val="Calibri"/>
      </rPr>
      <t xml:space="preserve">
</t>
    </r>
    <r>
      <rPr>
        <sz val="11"/>
        <color rgb="FF006096"/>
        <rFont val="Roboto Condensed"/>
      </rPr>
      <t># chgrp adm /var/log/audit/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log_group</t>
    </r>
    <r>
      <rPr>
        <sz val="11"/>
        <color rgb="FF000000"/>
        <rFont val="Calibri"/>
      </rPr>
      <t xml:space="preserve"> parameter in the audit configuration file to </t>
    </r>
    <r>
      <rPr>
        <b/>
        <sz val="11"/>
        <color rgb="FF000000"/>
        <rFont val="Calibri"/>
      </rPr>
      <t>log_group = adm</t>
    </r>
    <r>
      <rPr>
        <sz val="11"/>
        <color rgb="FF000000"/>
        <rFont val="Calibri"/>
      </rPr>
      <t>:</t>
    </r>
    <r>
      <rPr>
        <sz val="11"/>
        <color rgb="FF000000"/>
        <rFont val="Calibri"/>
      </rPr>
      <t xml:space="preserve">
</t>
    </r>
    <r>
      <rPr>
        <sz val="11"/>
        <color rgb="FF006096"/>
        <rFont val="Roboto Condensed"/>
      </rPr>
      <t># sed -ri 's/^\s*#?\s*log_group\s*=\s*\S+(\s*#.*)?.*$/log_group = adm\1/' /etc/audit/auditd.conf</t>
    </r>
    <r>
      <rPr>
        <sz val="11"/>
        <color rgb="FF006096"/>
        <rFont val="Roboto Condensed"/>
      </rPr>
      <t xml:space="preserve">
</t>
    </r>
    <r>
      <rPr>
        <sz val="11"/>
        <color rgb="FF000000"/>
        <rFont val="Calibri"/>
      </rPr>
      <t xml:space="preserve">
</t>
    </r>
    <r>
      <rPr>
        <sz val="11"/>
        <color rgb="FF000000"/>
        <rFont val="Calibri"/>
      </rPr>
      <t>Run the following command to restart the audit daemon to reload the configuration file:</t>
    </r>
    <r>
      <rPr>
        <sz val="11"/>
        <color rgb="FF000000"/>
        <rFont val="Calibri"/>
      </rPr>
      <t xml:space="preserve">
</t>
    </r>
    <r>
      <rPr>
        <sz val="11"/>
        <color rgb="FF006096"/>
        <rFont val="Roboto Condensed"/>
      </rPr>
      <t># systemctl restart auditd</t>
    </r>
    <r>
      <rPr>
        <sz val="11"/>
        <color rgb="FF006096"/>
        <rFont val="Roboto Condensed"/>
      </rPr>
      <t xml:space="preserve">
</t>
    </r>
  </si>
  <si>
    <r>
      <rPr>
        <sz val="11"/>
        <color rgb="FF000000"/>
        <rFont val="Calibri"/>
      </rPr>
      <t>Run the following script to verify:</t>
    </r>
    <r>
      <rPr>
        <sz val="11"/>
        <color rgb="FF000000"/>
        <rFont val="Calibri"/>
      </rPr>
      <t xml:space="preserve">
</t>
    </r>
    <r>
      <rPr>
        <sz val="11"/>
        <color rgb="FF000000"/>
        <rFont val="Calibri"/>
      </rPr>
      <t xml:space="preserve">- </t>
    </r>
    <r>
      <rPr>
        <b/>
        <sz val="11"/>
        <color rgb="FF000000"/>
        <rFont val="Calibri"/>
      </rPr>
      <t>log_group</t>
    </r>
    <r>
      <rPr>
        <sz val="11"/>
        <color rgb="FF000000"/>
        <rFont val="Calibri"/>
      </rPr>
      <t xml:space="preserve"> parameter is set to either </t>
    </r>
    <r>
      <rPr>
        <b/>
        <sz val="11"/>
        <color rgb="FF000000"/>
        <rFont val="Calibri"/>
      </rPr>
      <t>adm</t>
    </r>
    <r>
      <rPr>
        <sz val="11"/>
        <color rgb="FF000000"/>
        <rFont val="Calibri"/>
      </rPr>
      <t xml:space="preserve"> or </t>
    </r>
    <r>
      <rPr>
        <b/>
        <sz val="11"/>
        <color rgb="FF000000"/>
        <rFont val="Calibri"/>
      </rPr>
      <t>root</t>
    </r>
    <r>
      <rPr>
        <sz val="11"/>
        <color rgb="FF000000"/>
        <rFont val="Calibri"/>
      </rPr>
      <t xml:space="preserve"> in </t>
    </r>
    <r>
      <rPr>
        <b/>
        <sz val="11"/>
        <color rgb="FF000000"/>
        <rFont val="Calibri"/>
      </rPr>
      <t>/etc/audit/auditd.conf</t>
    </r>
    <r>
      <rPr>
        <sz val="11"/>
        <color rgb="FF000000"/>
        <rFont val="Calibri"/>
      </rPr>
      <t xml:space="preserve">
</t>
    </r>
    <r>
      <rPr>
        <sz val="11"/>
        <color rgb="FF000000"/>
        <rFont val="Calibri"/>
      </rPr>
      <t>- audit log files are group owned by the group "root" or "adm"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l_audit_log_group="$(awk -F= '/^\s*log_group\s*/{print $2}' /etc/audit/auditd.conf | xargs)"</t>
    </r>
    <r>
      <rPr>
        <sz val="11"/>
        <color rgb="FF006096"/>
        <rFont val="Roboto Condensed"/>
      </rPr>
      <t xml:space="preserve">
</t>
    </r>
    <r>
      <rPr>
        <sz val="11"/>
        <color rgb="FF006096"/>
        <rFont val="Roboto Condensed"/>
      </rPr>
      <t xml:space="preserve">      if grep -Pq -- '^\h*(root|adm)\h*$' &lt;&lt;&lt; "$l_audit_log_group"; then</t>
    </r>
    <r>
      <rPr>
        <sz val="11"/>
        <color rgb="FF006096"/>
        <rFont val="Roboto Condensed"/>
      </rPr>
      <t xml:space="preserve">
</t>
    </r>
    <r>
      <rPr>
        <sz val="11"/>
        <color rgb="FF006096"/>
        <rFont val="Roboto Condensed"/>
      </rPr>
      <t xml:space="preserve">         l_output="$l_output\n  - Log file group correctly set to: \"$l_audit_log_group\" in \"/etc/audit/auditd.conf\""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group is set to: \"$l_audit_log_group\" in \"/etc/audit/auditd.conf\"\n     (should be set to group: \"root or adm\")\n"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group owned by group: \"$(stat -Lc '%G' "$l_file")\"\n     (should be group owned by group: \"root or adm\")\n"</t>
    </r>
    <r>
      <rPr>
        <sz val="11"/>
        <color rgb="FF006096"/>
        <rFont val="Roboto Condensed"/>
      </rPr>
      <t xml:space="preserve">
</t>
    </r>
    <r>
      <rPr>
        <sz val="11"/>
        <color rgb="FF006096"/>
        <rFont val="Roboto Condensed"/>
      </rPr>
      <t xml:space="preserve">         done &lt; &lt;(find "$l_audit_log_directory" -maxdepth 1 -type f \( ! -group root -a ! -group adm \)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group owned by group: \"root or adm\"\n"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</si>
  <si>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6.3.4.5</t>
  </si>
  <si>
    <r>
      <rPr>
        <sz val="11"/>
        <rFont val="Calibri"/>
      </rPr>
      <t>Ensure audit configuration files mode is configured</t>
    </r>
  </si>
  <si>
    <r>
      <rPr>
        <sz val="11"/>
        <color rgb="FF000000"/>
        <rFont val="Calibri"/>
      </rPr>
      <t>Run the following command to remove more permissive mode than 0640 from the audit configuration files:</t>
    </r>
    <r>
      <rPr>
        <sz val="11"/>
        <color rgb="FF000000"/>
        <rFont val="Calibri"/>
      </rPr>
      <t xml:space="preserve">
</t>
    </r>
    <r>
      <rPr>
        <sz val="11"/>
        <color rgb="FF006096"/>
        <rFont val="Roboto Condensed"/>
      </rPr>
      <t># find /etc/audit/ -type f \( -name '*.conf' -o -name '*.rules' \) -exec chmod u-x,g-wx,o-rwx {} +</t>
    </r>
    <r>
      <rPr>
        <sz val="11"/>
        <color rgb="FF006096"/>
        <rFont val="Roboto Condensed"/>
      </rPr>
      <t xml:space="preserve">
</t>
    </r>
  </si>
  <si>
    <r>
      <rPr>
        <sz val="11"/>
        <color rgb="FF000000"/>
        <rFont val="Calibri"/>
      </rPr>
      <t>Audit configuration files control auditd and what events are audited.</t>
    </r>
  </si>
  <si>
    <r>
      <rPr>
        <sz val="11"/>
        <color rgb="FF000000"/>
        <rFont val="Calibri"/>
      </rPr>
      <t xml:space="preserve">Run the following script to verify that the audit configuration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l_perm_mask="0137"</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while IFS= read -r -d $'\0' l_fname; do</t>
    </r>
    <r>
      <rPr>
        <sz val="11"/>
        <color rgb="FF006096"/>
        <rFont val="Roboto Condensed"/>
      </rPr>
      <t xml:space="preserve">
</t>
    </r>
    <r>
      <rPr>
        <sz val="11"/>
        <color rgb="FF006096"/>
        <rFont val="Roboto Condensed"/>
      </rPr>
      <t xml:space="preserve">      l_mode=$(stat -Lc '%#a' "$l_fname")</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file: \"$l_fname\" is mode: \"$l_mode\"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/etc/audit/ -type f \( -name "*.conf" -o -name '*.rules' \) -print0)</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All audit configuration files are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</si>
  <si>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6.3.4.6</t>
  </si>
  <si>
    <r>
      <rPr>
        <sz val="11"/>
        <rFont val="Calibri"/>
      </rPr>
      <t>Ensure audit configuration files owner is configured</t>
    </r>
  </si>
  <si>
    <r>
      <rPr>
        <sz val="11"/>
        <color rgb="FF000000"/>
        <rFont val="Calibri"/>
      </rPr>
      <t xml:space="preserve">Run the following command to change ownership to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find /etc/audit/ -type f \( -name '*.conf' -o -name '*.rules' \) ! -user root -exec chown root {} +</t>
    </r>
    <r>
      <rPr>
        <sz val="11"/>
        <color rgb="FF006096"/>
        <rFont val="Roboto Condensed"/>
      </rPr>
      <t xml:space="preserve">
</t>
    </r>
  </si>
  <si>
    <r>
      <rPr>
        <sz val="11"/>
        <color rgb="FF000000"/>
        <rFont val="Calibri"/>
      </rPr>
      <t>Run the following command to verify that the audit configuration files have mode 640 or more restrictive and are owned by the root user and root group:</t>
    </r>
    <r>
      <rPr>
        <sz val="11"/>
        <color rgb="FF000000"/>
        <rFont val="Calibri"/>
      </rPr>
      <t xml:space="preserve">
</t>
    </r>
    <r>
      <rPr>
        <sz val="11"/>
        <color rgb="FF006096"/>
        <rFont val="Roboto Condensed"/>
      </rPr>
      <t># find /etc/audit/ -type f \( -name '*.conf' -o -name '*.rules' \) ! -user root</t>
    </r>
    <r>
      <rPr>
        <sz val="11"/>
        <color rgb="FF006096"/>
        <rFont val="Roboto Condensed"/>
      </rPr>
      <t xml:space="preserve">
</t>
    </r>
    <r>
      <rPr>
        <sz val="11"/>
        <color rgb="FF000000"/>
        <rFont val="Calibri"/>
      </rPr>
      <t xml:space="preserve">
</t>
    </r>
    <r>
      <rPr>
        <sz val="11"/>
        <color rgb="FF000000"/>
        <rFont val="Calibri"/>
      </rPr>
      <t>Nothing should be returned</t>
    </r>
  </si>
  <si>
    <t>6.3.4.7</t>
  </si>
  <si>
    <r>
      <rPr>
        <sz val="11"/>
        <rFont val="Calibri"/>
      </rPr>
      <t>Ensure audit configuration files group owner is configured</t>
    </r>
  </si>
  <si>
    <r>
      <rPr>
        <sz val="11"/>
        <color rgb="FF000000"/>
        <rFont val="Calibri"/>
      </rPr>
      <t xml:space="preserve">Run the following command to change group to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 -exec chgrp root {} +</t>
    </r>
    <r>
      <rPr>
        <sz val="11"/>
        <color rgb="FF006096"/>
        <rFont val="Roboto Condensed"/>
      </rPr>
      <t xml:space="preserve">
</t>
    </r>
  </si>
  <si>
    <r>
      <rPr>
        <sz val="11"/>
        <color rgb="FF000000"/>
        <rFont val="Calibri"/>
      </rPr>
      <t xml:space="preserve">Run the following command to verify that the audit configuration files are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t>
    </r>
    <r>
      <rPr>
        <sz val="11"/>
        <color rgb="FF006096"/>
        <rFont val="Roboto Condensed"/>
      </rPr>
      <t xml:space="preserve">
</t>
    </r>
    <r>
      <rPr>
        <sz val="11"/>
        <color rgb="FF000000"/>
        <rFont val="Calibri"/>
      </rPr>
      <t xml:space="preserve">
</t>
    </r>
    <r>
      <rPr>
        <sz val="11"/>
        <color rgb="FF000000"/>
        <rFont val="Calibri"/>
      </rPr>
      <t>Nothing should be returned</t>
    </r>
  </si>
  <si>
    <t>6.3.4.8</t>
  </si>
  <si>
    <r>
      <rPr>
        <sz val="11"/>
        <rFont val="Calibri"/>
      </rPr>
      <t>Ensure audit tools mode is configured</t>
    </r>
  </si>
  <si>
    <r>
      <rPr>
        <sz val="11"/>
        <color rgb="FF000000"/>
        <rFont val="Calibri"/>
      </rPr>
      <t>Run the following command to remove more permissive mode from the audit tools:</t>
    </r>
    <r>
      <rPr>
        <sz val="11"/>
        <color rgb="FF000000"/>
        <rFont val="Calibri"/>
      </rPr>
      <t xml:space="preserve">
</t>
    </r>
    <r>
      <rPr>
        <sz val="11"/>
        <color rgb="FF006096"/>
        <rFont val="Roboto Condensed"/>
      </rPr>
      <t># chmod go-w /sbin/auditctl /sbin/aureport /sbin/ausearch /sbin/autrace /sbin/auditd /sbin/augenrules</t>
    </r>
    <r>
      <rPr>
        <sz val="11"/>
        <color rgb="FF006096"/>
        <rFont val="Roboto Condensed"/>
      </rPr>
      <t xml:space="preserve">
</t>
    </r>
  </si>
  <si>
    <r>
      <rPr>
        <sz val="11"/>
        <color rgb="FF000000"/>
        <rFont val="Calibri"/>
      </rPr>
      <t xml:space="preserve">Run the following script to verify the audit tools  are mode </t>
    </r>
    <r>
      <rPr>
        <b/>
        <sz val="11"/>
        <color rgb="FF000000"/>
        <rFont val="Calibri"/>
      </rPr>
      <t>0755</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l_perm_mask="0022"</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a_audit_tools=("/sbin/auditctl" "/sbin/aureport" "/sbin/ausearch" "/sbin/autrace" "/sbin/auditd" "/sbin/augenrules")</t>
    </r>
    <r>
      <rPr>
        <sz val="11"/>
        <color rgb="FF006096"/>
        <rFont val="Roboto Condensed"/>
      </rPr>
      <t xml:space="preserve">
</t>
    </r>
    <r>
      <rPr>
        <sz val="11"/>
        <color rgb="FF006096"/>
        <rFont val="Roboto Condensed"/>
      </rPr>
      <t xml:space="preserve">   for l_audit_tool in "${a_audit_tools[@]}"; do</t>
    </r>
    <r>
      <rPr>
        <sz val="11"/>
        <color rgb="FF006096"/>
        <rFont val="Roboto Condensed"/>
      </rPr>
      <t xml:space="preserve">
</t>
    </r>
    <r>
      <rPr>
        <sz val="11"/>
        <color rgb="FF006096"/>
        <rFont val="Roboto Condensed"/>
      </rPr>
      <t xml:space="preserve">      l_mode="$(stat -Lc '%#a' "$l_audit_tool")"</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Audit tool \"$l_audit_tool\" is mode: \"$l_mode\" and should be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Audit tool \"$l_audit_tool\" is correctly configured to mode: \"$l_mode\""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a_audit_tools</t>
    </r>
    <r>
      <rPr>
        <sz val="11"/>
        <color rgb="FF006096"/>
        <rFont val="Roboto Condensed"/>
      </rPr>
      <t xml:space="preserve">
</t>
    </r>
    <r>
      <rPr>
        <sz val="11"/>
        <color rgb="FF006096"/>
        <rFont val="Roboto Condensed"/>
      </rPr>
      <t>}</t>
    </r>
    <r>
      <rPr>
        <sz val="11"/>
        <color rgb="FF006096"/>
        <rFont val="Roboto Condensed"/>
      </rPr>
      <t xml:space="preserve">
</t>
    </r>
  </si>
  <si>
    <t>6.3.4.9</t>
  </si>
  <si>
    <r>
      <rPr>
        <sz val="11"/>
        <rFont val="Calibri"/>
      </rPr>
      <t>Ensure audit tools owner is configured</t>
    </r>
  </si>
  <si>
    <r>
      <rPr>
        <sz val="11"/>
        <color rgb="FF000000"/>
        <rFont val="Calibri"/>
      </rPr>
      <t xml:space="preserve">Run the following command to change the owner of the audit tools to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chown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</si>
  <si>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stat -Lc "%n %U"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</si>
  <si>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6.3.4.10</t>
  </si>
  <si>
    <r>
      <rPr>
        <sz val="11"/>
        <rFont val="Calibri"/>
      </rPr>
      <t>Ensure audit tools group owner is configured</t>
    </r>
  </si>
  <si>
    <r>
      <rPr>
        <sz val="11"/>
        <color rgb="FF000000"/>
        <rFont val="Calibri"/>
      </rPr>
      <t xml:space="preserve">Run the following command to change group ownership to the groop </t>
    </r>
    <r>
      <rPr>
        <b/>
        <sz val="11"/>
        <color rgb="FF000000"/>
        <rFont val="Calibri"/>
      </rPr>
      <t>root</t>
    </r>
    <r>
      <rPr>
        <sz val="11"/>
        <color rgb="FF000000"/>
        <rFont val="Calibri"/>
      </rPr>
      <t>:</t>
    </r>
    <r>
      <rPr>
        <sz val="11"/>
        <color rgb="FF000000"/>
        <rFont val="Calibri"/>
      </rPr>
      <t xml:space="preserve">
</t>
    </r>
    <r>
      <rPr>
        <sz val="11"/>
        <color rgb="FF006096"/>
        <rFont val="Roboto Condensed"/>
      </rPr>
      <t># chgrp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</si>
  <si>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group </t>
    </r>
    <r>
      <rPr>
        <b/>
        <sz val="11"/>
        <color rgb="FF000000"/>
        <rFont val="Calibri"/>
      </rPr>
      <t>root</t>
    </r>
    <r>
      <rPr>
        <sz val="11"/>
        <color rgb="FF000000"/>
        <rFont val="Calibri"/>
      </rPr>
      <t xml:space="preserve">
</t>
    </r>
    <r>
      <rPr>
        <sz val="11"/>
        <color rgb="FF006096"/>
        <rFont val="Roboto Condensed"/>
      </rPr>
      <t># stat -Lc "%n %G"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</si>
  <si>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System File Permissions</t>
  </si>
  <si>
    <t>7.1.1</t>
  </si>
  <si>
    <r>
      <rPr>
        <sz val="11"/>
        <rFont val="Calibri"/>
      </rPr>
      <t>Ensure permissions on /etc/passwd are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</si>
  <si>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</si>
  <si>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user account information that is used by many system utilities and therefore must be readable for these utilities to operate.</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</si>
  <si>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</si>
  <si>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</si>
  <si>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7.1.2</t>
  </si>
  <si>
    <r>
      <rPr>
        <sz val="11"/>
        <rFont val="Calibri"/>
      </rPr>
      <t>Ensure permissions on /etc/passwd- are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</si>
  <si>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</si>
  <si>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backup user account information.</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</si>
  <si>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</si>
  <si>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</si>
  <si>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7.1.3</t>
  </si>
  <si>
    <r>
      <rPr>
        <sz val="11"/>
        <rFont val="Calibri"/>
      </rPr>
      <t>Ensure permissions on /etc/group are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</si>
  <si>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</si>
  <si>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list of all the valid groups defined in the system. The command below allows read/write access for root and read access for everyone else.</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</si>
  <si>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</si>
  <si>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7.1.4</t>
  </si>
  <si>
    <r>
      <rPr>
        <sz val="11"/>
        <rFont val="Calibri"/>
      </rPr>
      <t>Ensure permissions on /etc/group- are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</si>
  <si>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</si>
  <si>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backup list of all the valid groups defined in the system.</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</si>
  <si>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</si>
  <si>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7.1.5</t>
  </si>
  <si>
    <r>
      <rPr>
        <sz val="11"/>
        <rFont val="Calibri"/>
      </rPr>
      <t>Ensure permissions on /etc/shadow are configured</t>
    </r>
  </si>
  <si>
    <r>
      <rPr>
        <sz val="11"/>
        <color rgb="FF000000"/>
        <rFont val="Calibri"/>
      </rPr>
      <t xml:space="preserve">Run the following commands to set mode, owner, and group on </t>
    </r>
    <r>
      <rPr>
        <b/>
        <sz val="11"/>
        <color rgb="FF000000"/>
        <rFont val="Calibri"/>
      </rPr>
      <t>/etc/shadow</t>
    </r>
    <r>
      <rPr>
        <sz val="11"/>
        <color rgb="FF000000"/>
        <rFont val="Calibri"/>
      </rPr>
      <t>:</t>
    </r>
    <r>
      <rPr>
        <sz val="11"/>
        <color rgb="FF000000"/>
        <rFont val="Calibri"/>
      </rPr>
      <t xml:space="preserve">
</t>
    </r>
    <r>
      <rPr>
        <sz val="11"/>
        <color rgb="FF006096"/>
        <rFont val="Roboto Condensed"/>
      </rPr>
      <t># chown root:root /etc/shadow</t>
    </r>
    <r>
      <rPr>
        <sz val="11"/>
        <color rgb="FF006096"/>
        <rFont val="Roboto Condensed"/>
      </rPr>
      <t xml:space="preserve">
</t>
    </r>
    <r>
      <rPr>
        <sz val="11"/>
        <color rgb="FF006096"/>
        <rFont val="Roboto Condensed"/>
      </rPr>
      <t># chmod 0000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</si>
  <si>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the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</si>
  <si>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</si>
  <si>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r>
      <rPr>
        <sz val="11"/>
        <color rgb="FF000000"/>
        <rFont val="Calibri"/>
      </rPr>
      <t>Access: (0/----------)  Uid: ( 0/ root) Gid: ( 0/ root)</t>
    </r>
  </si>
  <si>
    <t>7.1.6</t>
  </si>
  <si>
    <r>
      <rPr>
        <sz val="11"/>
        <rFont val="Calibri"/>
      </rPr>
      <t>Ensure permissions on /etc/shadow- are configured</t>
    </r>
  </si>
  <si>
    <r>
      <rPr>
        <sz val="11"/>
        <color rgb="FF000000"/>
        <rFont val="Calibri"/>
      </rPr>
      <t xml:space="preserve">Run the following commands to set mode, owner, and group on </t>
    </r>
    <r>
      <rPr>
        <b/>
        <sz val="11"/>
        <color rgb="FF000000"/>
        <rFont val="Calibri"/>
      </rPr>
      <t>/etc/shadow-</t>
    </r>
    <r>
      <rPr>
        <sz val="11"/>
        <color rgb="FF000000"/>
        <rFont val="Calibri"/>
      </rPr>
      <t>:</t>
    </r>
    <r>
      <rPr>
        <sz val="11"/>
        <color rgb="FF000000"/>
        <rFont val="Calibri"/>
      </rPr>
      <t xml:space="preserve">
</t>
    </r>
    <r>
      <rPr>
        <sz val="11"/>
        <color rgb="FF006096"/>
        <rFont val="Roboto Condensed"/>
      </rPr>
      <t># chown root:root /etc/shadow-</t>
    </r>
    <r>
      <rPr>
        <sz val="11"/>
        <color rgb="FF006096"/>
        <rFont val="Roboto Condensed"/>
      </rPr>
      <t xml:space="preserve">
</t>
    </r>
    <r>
      <rPr>
        <sz val="11"/>
        <color rgb="FF006096"/>
        <rFont val="Roboto Condensed"/>
      </rPr>
      <t># chmod 0000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</si>
  <si>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backup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</si>
  <si>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</si>
  <si>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7.1.7</t>
  </si>
  <si>
    <r>
      <rPr>
        <sz val="11"/>
        <rFont val="Calibri"/>
      </rPr>
      <t>Ensure permissions on /etc/gshadow are configured</t>
    </r>
  </si>
  <si>
    <r>
      <rPr>
        <sz val="11"/>
        <color rgb="FF000000"/>
        <rFont val="Calibri"/>
      </rPr>
      <t xml:space="preserve">Run the following commands to set mode, owner, and group on </t>
    </r>
    <r>
      <rPr>
        <b/>
        <sz val="11"/>
        <color rgb="FF000000"/>
        <rFont val="Calibri"/>
      </rPr>
      <t>/etc/gshadow</t>
    </r>
    <r>
      <rPr>
        <sz val="11"/>
        <color rgb="FF000000"/>
        <rFont val="Calibri"/>
      </rPr>
      <t>:</t>
    </r>
    <r>
      <rPr>
        <sz val="11"/>
        <color rgb="FF000000"/>
        <rFont val="Calibri"/>
      </rPr>
      <t xml:space="preserve">
</t>
    </r>
    <r>
      <rPr>
        <sz val="11"/>
        <color rgb="FF006096"/>
        <rFont val="Roboto Condensed"/>
      </rPr>
      <t># chown root:root /etc/gshadow</t>
    </r>
    <r>
      <rPr>
        <sz val="11"/>
        <color rgb="FF006096"/>
        <rFont val="Roboto Condensed"/>
      </rPr>
      <t xml:space="preserve">
</t>
    </r>
    <r>
      <rPr>
        <sz val="11"/>
        <color rgb="FF006096"/>
        <rFont val="Roboto Condensed"/>
      </rPr>
      <t># chmod 0000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</si>
  <si>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the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</si>
  <si>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</si>
  <si>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7.1.8</t>
  </si>
  <si>
    <r>
      <rPr>
        <sz val="11"/>
        <rFont val="Calibri"/>
      </rPr>
      <t>Ensure permissions on /etc/gshadow- are configured</t>
    </r>
  </si>
  <si>
    <r>
      <rPr>
        <sz val="11"/>
        <color rgb="FF000000"/>
        <rFont val="Calibri"/>
      </rPr>
      <t xml:space="preserve">Run the following commands to set mode, owner, and group on </t>
    </r>
    <r>
      <rPr>
        <b/>
        <sz val="11"/>
        <color rgb="FF000000"/>
        <rFont val="Calibri"/>
      </rPr>
      <t>/etc/gshadow-</t>
    </r>
    <r>
      <rPr>
        <sz val="11"/>
        <color rgb="FF000000"/>
        <rFont val="Calibri"/>
      </rPr>
      <t>:</t>
    </r>
    <r>
      <rPr>
        <sz val="11"/>
        <color rgb="FF000000"/>
        <rFont val="Calibri"/>
      </rPr>
      <t xml:space="preserve">
</t>
    </r>
    <r>
      <rPr>
        <sz val="11"/>
        <color rgb="FF006096"/>
        <rFont val="Roboto Condensed"/>
      </rPr>
      <t># chown root:root /etc/gshadow-</t>
    </r>
    <r>
      <rPr>
        <sz val="11"/>
        <color rgb="FF006096"/>
        <rFont val="Roboto Condensed"/>
      </rPr>
      <t xml:space="preserve">
</t>
    </r>
    <r>
      <rPr>
        <sz val="11"/>
        <color rgb="FF006096"/>
        <rFont val="Roboto Condensed"/>
      </rPr>
      <t># chmod 0000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</si>
  <si>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backup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</si>
  <si>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</si>
  <si>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7.1.9</t>
  </si>
  <si>
    <r>
      <rPr>
        <sz val="11"/>
        <rFont val="Calibri"/>
      </rPr>
      <t>Ensure permissions on /etc/shells are configured</t>
    </r>
  </si>
  <si>
    <r>
      <rPr>
        <sz val="11"/>
        <color rgb="FF000000"/>
        <rFont val="Calibri"/>
      </rPr>
      <t xml:space="preserve">Run the following commands to remove excess permissions, set owner, and set group on </t>
    </r>
    <r>
      <rPr>
        <b/>
        <sz val="11"/>
        <color rgb="FF000000"/>
        <rFont val="Calibri"/>
      </rPr>
      <t>/etc/shells</t>
    </r>
    <r>
      <rPr>
        <sz val="11"/>
        <color rgb="FF000000"/>
        <rFont val="Calibri"/>
      </rPr>
      <t>:</t>
    </r>
    <r>
      <rPr>
        <sz val="11"/>
        <color rgb="FF000000"/>
        <rFont val="Calibri"/>
      </rPr>
      <t xml:space="preserve">
</t>
    </r>
    <r>
      <rPr>
        <sz val="11"/>
        <color rgb="FF006096"/>
        <rFont val="Roboto Condensed"/>
      </rPr>
      <t># chmod u-x,go-wx /etc/shells</t>
    </r>
    <r>
      <rPr>
        <sz val="11"/>
        <color rgb="FF006096"/>
        <rFont val="Roboto Condensed"/>
      </rPr>
      <t xml:space="preserve">
</t>
    </r>
    <r>
      <rPr>
        <sz val="11"/>
        <color rgb="FF006096"/>
        <rFont val="Roboto Condensed"/>
      </rPr>
      <t># chown root:root /etc/shells</t>
    </r>
    <r>
      <rPr>
        <sz val="11"/>
        <color rgb="FF006096"/>
        <rFont val="Roboto Condensed"/>
      </rPr>
      <t xml:space="preserve">
</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</si>
  <si>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</si>
  <si>
    <r>
      <rPr>
        <sz val="11"/>
        <color rgb="FF000000"/>
        <rFont val="Calibri"/>
      </rPr>
      <t xml:space="preserve">Run the following command to verify </t>
    </r>
    <r>
      <rPr>
        <b/>
        <sz val="11"/>
        <color rgb="FF000000"/>
        <rFont val="Calibri"/>
      </rPr>
      <t>/etc/shells</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/etc/shells</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</si>
  <si>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7.1.10</t>
  </si>
  <si>
    <r>
      <rPr>
        <sz val="11"/>
        <rFont val="Calibri"/>
      </rPr>
      <t>Ensure permissions on /etc/security/opasswd are configured</t>
    </r>
  </si>
  <si>
    <r>
      <rPr>
        <sz val="11"/>
        <color rgb="FF000000"/>
        <rFont val="Calibri"/>
      </rPr>
      <t xml:space="preserve">Run the following commands to remove excess permissions, set owner, and set group on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is they exist:</t>
    </r>
    <r>
      <rPr>
        <sz val="11"/>
        <color rgb="FF000000"/>
        <rFont val="Calibri"/>
      </rPr>
      <t xml:space="preserve">
</t>
    </r>
    <r>
      <rPr>
        <sz val="11"/>
        <color rgb="FF006096"/>
        <rFont val="Roboto Condensed"/>
      </rPr>
      <t># [ -e "/etc/security/opasswd" ] &amp;&amp; chmod u-x,go-rwx /etc/security/opasswd</t>
    </r>
    <r>
      <rPr>
        <sz val="11"/>
        <color rgb="FF006096"/>
        <rFont val="Roboto Condensed"/>
      </rPr>
      <t xml:space="preserve">
</t>
    </r>
    <r>
      <rPr>
        <sz val="11"/>
        <color rgb="FF006096"/>
        <rFont val="Roboto Condensed"/>
      </rPr>
      <t># [ -e "/etc/security/opasswd" ] &amp;&amp; chown root:root /etc/security/opasswd</t>
    </r>
    <r>
      <rPr>
        <sz val="11"/>
        <color rgb="FF006096"/>
        <rFont val="Roboto Condensed"/>
      </rPr>
      <t xml:space="preserve">
</t>
    </r>
    <r>
      <rPr>
        <sz val="11"/>
        <color rgb="FF006096"/>
        <rFont val="Roboto Condensed"/>
      </rPr>
      <t># [ -e "/etc/security/opasswd.old" ] &amp;&amp; chmod u-x,go-rwx /etc/security/opasswd.old</t>
    </r>
    <r>
      <rPr>
        <sz val="11"/>
        <color rgb="FF006096"/>
        <rFont val="Roboto Condensed"/>
      </rPr>
      <t xml:space="preserve">
</t>
    </r>
    <r>
      <rPr>
        <sz val="11"/>
        <color rgb="FF006096"/>
        <rFont val="Roboto Condensed"/>
      </rPr>
      <t># [ -e "/etc/security/opasswd.old" ] &amp;&amp; chown root:root /etc/security/opasswd.old</t>
    </r>
    <r>
      <rPr>
        <sz val="11"/>
        <color rgb="FF006096"/>
        <rFont val="Roboto Condensed"/>
      </rPr>
      <t xml:space="preserve">
</t>
    </r>
  </si>
  <si>
    <r>
      <rPr>
        <b/>
        <sz val="11"/>
        <color rgb="FF000000"/>
        <rFont val="Calibri"/>
      </rPr>
      <t>/etc/security/opasswd</t>
    </r>
    <r>
      <rPr>
        <sz val="11"/>
        <color rgb="FF000000"/>
        <rFont val="Calibri"/>
      </rPr>
      <t xml:space="preserve"> and it's backup </t>
    </r>
    <r>
      <rPr>
        <b/>
        <sz val="11"/>
        <color rgb="FF000000"/>
        <rFont val="Calibri"/>
      </rPr>
      <t>/etc/security/opasswd.old</t>
    </r>
    <r>
      <rPr>
        <sz val="11"/>
        <color rgb="FF000000"/>
        <rFont val="Calibri"/>
      </rPr>
      <t xml:space="preserve"> hold user's previous passwords if </t>
    </r>
    <r>
      <rPr>
        <b/>
        <sz val="11"/>
        <color rgb="FF000000"/>
        <rFont val="Calibri"/>
      </rPr>
      <t>pam_unix</t>
    </r>
    <r>
      <rPr>
        <sz val="11"/>
        <color rgb="FF000000"/>
        <rFont val="Calibri"/>
      </rPr>
      <t xml:space="preserve"> or </t>
    </r>
    <r>
      <rPr>
        <b/>
        <sz val="11"/>
        <color rgb="FF000000"/>
        <rFont val="Calibri"/>
      </rPr>
      <t>pam_pwhistory</t>
    </r>
    <r>
      <rPr>
        <sz val="11"/>
        <color rgb="FF000000"/>
        <rFont val="Calibri"/>
      </rPr>
      <t xml:space="preserve"> is in use on the system</t>
    </r>
  </si>
  <si>
    <r>
      <rPr>
        <sz val="11"/>
        <color rgb="FF000000"/>
        <rFont val="Calibri"/>
      </rPr>
      <t xml:space="preserve">Run the following commands to verify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are mode 600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if they exist:</t>
    </r>
    <r>
      <rPr>
        <sz val="11"/>
        <color rgb="FF000000"/>
        <rFont val="Calibri"/>
      </rPr>
      <t xml:space="preserve">
</t>
    </r>
    <r>
      <rPr>
        <sz val="11"/>
        <color rgb="FF006096"/>
        <rFont val="Roboto Condensed"/>
      </rPr>
      <t>#  [ -e "/etc/security/opasswd" ] &amp;&amp; stat -Lc '%n Access: (%#a/%A)  Uid: ( %u/ %U) Gid: ( %g/ %G)' /etc/security/opasswd</t>
    </r>
    <r>
      <rPr>
        <sz val="11"/>
        <color rgb="FF006096"/>
        <rFont val="Roboto Condensed"/>
      </rPr>
      <t xml:space="preserve">
</t>
    </r>
    <r>
      <rPr>
        <sz val="11"/>
        <color rgb="FF006096"/>
        <rFont val="Roboto Condensed"/>
      </rPr>
      <t>/etc/security/opasswd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6096"/>
        <rFont val="Roboto Condensed"/>
      </rPr>
      <t>#  [ -e "/etc/security/opasswd.old" ] &amp;&amp; stat -Lc '%n Access: (%#a/%A)  Uid: ( %u/ %U) Gid: ( %g/ %G)' /etc/security/opasswd.old</t>
    </r>
    <r>
      <rPr>
        <sz val="11"/>
        <color rgb="FF006096"/>
        <rFont val="Roboto Condensed"/>
      </rPr>
      <t xml:space="preserve">
</t>
    </r>
    <r>
      <rPr>
        <sz val="11"/>
        <color rgb="FF006096"/>
        <rFont val="Roboto Condensed"/>
      </rPr>
      <t>/etc/security/opasswd.old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</si>
  <si>
    <r>
      <rPr>
        <sz val="11"/>
        <color rgb="FF000000"/>
        <rFont val="Calibri"/>
      </rPr>
      <t>/etc/security/opasswd Access: (0600/-rw-------)  Uid: ( 0/ root) Gid: ( 0/ root)</t>
    </r>
  </si>
  <si>
    <t>7.1.11</t>
  </si>
  <si>
    <r>
      <rPr>
        <sz val="11"/>
        <rFont val="Calibri"/>
      </rPr>
      <t>Ensure world writable files and directories are secured</t>
    </r>
  </si>
  <si>
    <r>
      <rPr>
        <sz val="11"/>
        <color rgb="FF000000"/>
        <rFont val="Calibri"/>
      </rPr>
      <t>- World Writable Files:</t>
    </r>
    <r>
      <rPr>
        <sz val="11"/>
        <color rgb="FF000000"/>
        <rFont val="Calibri"/>
      </rPr>
      <t xml:space="preserve">
</t>
    </r>
    <r>
      <rPr>
        <sz val="11"/>
        <color rgb="FF000000"/>
        <rFont val="Calibri"/>
      </rPr>
      <t xml:space="preserve">- It is recommended that write access is removed from </t>
    </r>
    <r>
      <rPr>
        <b/>
        <sz val="11"/>
        <color rgb="FF000000"/>
        <rFont val="Calibri"/>
      </rPr>
      <t>other</t>
    </r>
    <r>
      <rPr>
        <sz val="11"/>
        <color rgb="FF000000"/>
        <rFont val="Calibri"/>
      </rPr>
      <t xml:space="preserve"> with the command ( </t>
    </r>
    <r>
      <rPr>
        <b/>
        <sz val="11"/>
        <color rgb="FF000000"/>
        <rFont val="Calibri"/>
      </rPr>
      <t>chmod o-w &lt;filename&gt;</t>
    </r>
    <r>
      <rPr>
        <sz val="11"/>
        <color rgb="FF000000"/>
        <rFont val="Calibri"/>
      </rPr>
      <t xml:space="preserve"> ), but always consult relevant vendor documentation to avoid breaking any application dependencies on a given file.</t>
    </r>
    <r>
      <rPr>
        <sz val="11"/>
        <color rgb="FF000000"/>
        <rFont val="Calibri"/>
      </rPr>
      <t xml:space="preserve">
</t>
    </r>
    <r>
      <rPr>
        <sz val="11"/>
        <color rgb="FF000000"/>
        <rFont val="Calibri"/>
      </rPr>
      <t>- World Writable Directories:</t>
    </r>
    <r>
      <rPr>
        <sz val="11"/>
        <color rgb="FF000000"/>
        <rFont val="Calibri"/>
      </rPr>
      <t xml:space="preserve">
</t>
    </r>
    <r>
      <rPr>
        <sz val="11"/>
        <color rgb="FF000000"/>
        <rFont val="Calibri"/>
      </rPr>
      <t xml:space="preserve">- Set the sticky bit on all world writable directories with the command ( </t>
    </r>
    <r>
      <rPr>
        <b/>
        <sz val="11"/>
        <color rgb="FF000000"/>
        <rFont val="Calibri"/>
      </rPr>
      <t>chmod a+t &lt;directory_name&gt;</t>
    </r>
    <r>
      <rPr>
        <sz val="11"/>
        <color rgb="FF000000"/>
        <rFont val="Calibri"/>
      </rPr>
      <t xml:space="preserve"> )</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other write permission from any world writable files</t>
    </r>
    <r>
      <rPr>
        <sz val="11"/>
        <color rgb="FF000000"/>
        <rFont val="Calibri"/>
      </rPr>
      <t xml:space="preserve">
</t>
    </r>
    <r>
      <rPr>
        <sz val="11"/>
        <color rgb="FF000000"/>
        <rFont val="Calibri"/>
      </rPr>
      <t>- Add the sticky bit to all world writable directories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l_smask='01000'</t>
    </r>
    <r>
      <rPr>
        <sz val="11"/>
        <color rgb="FF006096"/>
        <rFont val="Roboto Condensed"/>
      </rPr>
      <t xml:space="preserve">
</t>
    </r>
    <r>
      <rPr>
        <sz val="11"/>
        <color rgb="FF006096"/>
        <rFont val="Roboto Condensed"/>
      </rPr>
      <t xml:space="preserve">   a_file=(); a_dir=()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 -a ! -path "/snap/*")</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if [ -f "$l_file" ]; then # Remove excess permissions from WW files</t>
    </r>
    <r>
      <rPr>
        <sz val="11"/>
        <color rgb="FF006096"/>
        <rFont val="Roboto Condensed"/>
      </rPr>
      <t xml:space="preserve">
</t>
    </r>
    <r>
      <rPr>
        <sz val="11"/>
        <color rgb="FF006096"/>
        <rFont val="Roboto Condensed"/>
      </rPr>
      <t xml:space="preserve">               echo -e " - File: \"$l_file\" is mode: \"$l_mode\"\n  - removing write permission on \"$l_file\" from \"other\""</t>
    </r>
    <r>
      <rPr>
        <sz val="11"/>
        <color rgb="FF006096"/>
        <rFont val="Roboto Condensed"/>
      </rPr>
      <t xml:space="preserve">
</t>
    </r>
    <r>
      <rPr>
        <sz val="11"/>
        <color rgb="FF006096"/>
        <rFont val="Roboto Condensed"/>
      </rPr>
      <t xml:space="preserve">               chmod o-w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"$l_file" ]; then # Add sticky bit</t>
    </r>
    <r>
      <rPr>
        <sz val="11"/>
        <color rgb="FF006096"/>
        <rFont val="Roboto Condensed"/>
      </rPr>
      <t xml:space="preserve">
</t>
    </r>
    <r>
      <rPr>
        <sz val="11"/>
        <color rgb="FF006096"/>
        <rFont val="Roboto Condensed"/>
      </rPr>
      <t xml:space="preserve">               if [ ! $(( $l_mode &amp; $l_smask )) -gt 0 ]; then</t>
    </r>
    <r>
      <rPr>
        <sz val="11"/>
        <color rgb="FF006096"/>
        <rFont val="Roboto Condensed"/>
      </rPr>
      <t xml:space="preserve">
</t>
    </r>
    <r>
      <rPr>
        <sz val="11"/>
        <color rgb="FF006096"/>
        <rFont val="Roboto Condensed"/>
      </rPr>
      <t xml:space="preserve">                  echo -e " - Directory: \"$l_file\" is mode: \"$l_mode\" and doesn't have the sticky bit set\n  - Adding the sticky bit"</t>
    </r>
    <r>
      <rPr>
        <sz val="11"/>
        <color rgb="FF006096"/>
        <rFont val="Roboto Condensed"/>
      </rPr>
      <t xml:space="preserve">
</t>
    </r>
    <r>
      <rPr>
        <sz val="11"/>
        <color rgb="FF006096"/>
        <rFont val="Roboto Condensed"/>
      </rPr>
      <t xml:space="preserve">                  chmod a+t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-perm -0002 -print0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/^(\/run\/user\/|\/tmp|\/var\/tmp)/){print $2}')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</si>
  <si>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World writable files are the least secure. Data in world-writable files can be modified and compromised by any user on the system. World writable files may also indicate an incorrectly written script or program that could potentially be the cause of a larger compromise to the system's integrity. See the </t>
    </r>
    <r>
      <rPr>
        <b/>
        <sz val="11"/>
        <color rgb="FF000000"/>
        <rFont val="Calibri"/>
      </rPr>
      <t>chmod(2)</t>
    </r>
    <r>
      <rPr>
        <sz val="11"/>
        <color rgb="FF000000"/>
        <rFont val="Calibri"/>
      </rPr>
      <t xml:space="preserve"> man page for more information.</t>
    </r>
    <r>
      <rPr>
        <sz val="11"/>
        <color rgb="FF000000"/>
        <rFont val="Calibri"/>
      </rPr>
      <t xml:space="preserve">
</t>
    </r>
    <r>
      <rPr>
        <sz val="11"/>
        <color rgb="FF000000"/>
        <rFont val="Calibri"/>
      </rPr>
      <t>Setting the sticky bit on world writable directories prevents users from deleting or renaming files in that directory that are not owned by them.</t>
    </r>
  </si>
  <si>
    <r>
      <rPr>
        <sz val="11"/>
        <color rgb="FF000000"/>
        <rFont val="Calibri"/>
      </rPr>
      <t>Run the following script to verify:</t>
    </r>
    <r>
      <rPr>
        <sz val="11"/>
        <color rgb="FF000000"/>
        <rFont val="Calibri"/>
      </rPr>
      <t xml:space="preserve">
</t>
    </r>
    <r>
      <rPr>
        <sz val="11"/>
        <color rgb="FF000000"/>
        <rFont val="Calibri"/>
      </rPr>
      <t>- No world writable files exist</t>
    </r>
    <r>
      <rPr>
        <sz val="11"/>
        <color rgb="FF000000"/>
        <rFont val="Calibri"/>
      </rPr>
      <t xml:space="preserve">
</t>
    </r>
    <r>
      <rPr>
        <sz val="11"/>
        <color rgb="FF000000"/>
        <rFont val="Calibri"/>
      </rPr>
      <t>- No world writable directories without the sticky bit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l_smask='01000'</t>
    </r>
    <r>
      <rPr>
        <sz val="11"/>
        <color rgb="FF006096"/>
        <rFont val="Roboto Condensed"/>
      </rPr>
      <t xml:space="preserve">
</t>
    </r>
    <r>
      <rPr>
        <sz val="11"/>
        <color rgb="FF006096"/>
        <rFont val="Roboto Condensed"/>
      </rPr>
      <t xml:space="preserve">   a_file=(); a_dir=()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 -a ! -path "/snap/*")</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 -f "$l_file" ] &amp;&amp; a_file+=("$l_file") # Add WR files</t>
    </r>
    <r>
      <rPr>
        <sz val="11"/>
        <color rgb="FF006096"/>
        <rFont val="Roboto Condensed"/>
      </rPr>
      <t xml:space="preserve">
</t>
    </r>
    <r>
      <rPr>
        <sz val="11"/>
        <color rgb="FF006096"/>
        <rFont val="Roboto Condensed"/>
      </rPr>
      <t xml:space="preserve">            if [ -d "$l_file" ]; then # Add directories w/o sticky bit</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 $l_mode &amp; $l_smask )) -gt 0 ] &amp;&amp; a_dir+=("$l_file")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-perm -0002 -print0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/^(\/run\/user\/|\/tmp|\/var\/tmp)/){print $2}')</t>
    </r>
    <r>
      <rPr>
        <sz val="11"/>
        <color rgb="FF006096"/>
        <rFont val="Roboto Condensed"/>
      </rPr>
      <t xml:space="preserve">
</t>
    </r>
    <r>
      <rPr>
        <sz val="11"/>
        <color rgb="FF006096"/>
        <rFont val="Roboto Condensed"/>
      </rPr>
      <t xml:space="preserve">   if ! (( ${#a_file[@]} &gt; 0 )); then</t>
    </r>
    <r>
      <rPr>
        <sz val="11"/>
        <color rgb="FF006096"/>
        <rFont val="Roboto Condensed"/>
      </rPr>
      <t xml:space="preserve">
</t>
    </r>
    <r>
      <rPr>
        <sz val="11"/>
        <color rgb="FF006096"/>
        <rFont val="Roboto Condensed"/>
      </rPr>
      <t xml:space="preserve">      l_output="$l_output\n  - No world writable files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"${#a_file[@]}")\" World writable files on the system.\n   - The following is a list of World writable files:\n$(printf '%s\n' "${a_file[@]}")\n   - end of list\n"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${#a_dir[@]} &gt; 0 )); then</t>
    </r>
    <r>
      <rPr>
        <sz val="11"/>
        <color rgb="FF006096"/>
        <rFont val="Roboto Condensed"/>
      </rPr>
      <t xml:space="preserve">
</t>
    </r>
    <r>
      <rPr>
        <sz val="11"/>
        <color rgb="FF006096"/>
        <rFont val="Roboto Condensed"/>
      </rPr>
      <t xml:space="preserve">      l_output="$l_output\n  - Sticky bit is set on world writable directories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"${#a_dir[@]}")\" World writable directories without the sticky bit on the system.\n   - The following is a list of World writable directories without the sticky bit:\n$(printf '%s\n' "${a_dir[@]}")\n   - end of list\n"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a_path; unset a_arr; unset a_file; unset a_dir # Remove arrays</t>
    </r>
    <r>
      <rPr>
        <sz val="11"/>
        <color rgb="FF006096"/>
        <rFont val="Roboto Condensed"/>
      </rPr>
      <t xml:space="preserve">
</t>
    </r>
    <r>
      <rPr>
        <sz val="11"/>
        <color rgb="FF006096"/>
        <rFont val="Roboto Condensed"/>
      </rPr>
      <t xml:space="preserve">   # If l_output2 is empty,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</si>
  <si>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7.1.12</t>
  </si>
  <si>
    <r>
      <rPr>
        <sz val="11"/>
        <rFont val="Calibri"/>
      </rPr>
      <t>Ensure no files or directories without an owner and a group exist</t>
    </r>
  </si>
  <si>
    <r>
      <rPr>
        <sz val="11"/>
        <color rgb="FF000000"/>
        <rFont val="Calibri"/>
      </rPr>
      <t>Remove or set ownership and group ownership of these files and/or directories to an active user on the system as appropriate.</t>
    </r>
  </si>
  <si>
    <r>
      <rPr>
        <sz val="11"/>
        <color rgb="FF000000"/>
        <rFont val="Calibri"/>
      </rPr>
      <t>Administrators may delete users or groups from the system and neglect to remove all files and/or directories owned by those users or groups.</t>
    </r>
  </si>
  <si>
    <r>
      <rPr>
        <sz val="11"/>
        <color rgb="FF000000"/>
        <rFont val="Calibri"/>
      </rPr>
      <t>Run the following script to verify no unowned or ungrouped files or directories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a_nouser=(); a_nogroup=()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"/sys/fs/cgroup/memory/*" -a ! -path "/var/*/private/*")</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while IFS=: read -r l_user l_group; do</t>
    </r>
    <r>
      <rPr>
        <sz val="11"/>
        <color rgb="FF006096"/>
        <rFont val="Roboto Condensed"/>
      </rPr>
      <t xml:space="preserve">
</t>
    </r>
    <r>
      <rPr>
        <sz val="11"/>
        <color rgb="FF006096"/>
        <rFont val="Roboto Condensed"/>
      </rPr>
      <t xml:space="preserve">               [ "$l_user" = "UNKNOWN" ] &amp;&amp; a_nouser+=("$l_file")</t>
    </r>
    <r>
      <rPr>
        <sz val="11"/>
        <color rgb="FF006096"/>
        <rFont val="Roboto Condensed"/>
      </rPr>
      <t xml:space="preserve">
</t>
    </r>
    <r>
      <rPr>
        <sz val="11"/>
        <color rgb="FF006096"/>
        <rFont val="Roboto Condensed"/>
      </rPr>
      <t xml:space="preserve">               [ "$l_group" = "UNKNOWN" ] &amp;&amp; a_nogroup+=("$l_file")</t>
    </r>
    <r>
      <rPr>
        <sz val="11"/>
        <color rgb="FF006096"/>
        <rFont val="Roboto Condensed"/>
      </rPr>
      <t xml:space="preserve">
</t>
    </r>
    <r>
      <rPr>
        <sz val="11"/>
        <color rgb="FF006096"/>
        <rFont val="Roboto Condensed"/>
      </rPr>
      <t xml:space="preserve">            done &lt; &lt;(stat -Lc '%U:%G'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 -nouser -o -nogroup \)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/^\/run\/user\//){print $2}')</t>
    </r>
    <r>
      <rPr>
        <sz val="11"/>
        <color rgb="FF006096"/>
        <rFont val="Roboto Condensed"/>
      </rPr>
      <t xml:space="preserve">
</t>
    </r>
    <r>
      <rPr>
        <sz val="11"/>
        <color rgb="FF006096"/>
        <rFont val="Roboto Condensed"/>
      </rPr>
      <t xml:space="preserve">   if ! (( ${#a_nouser[@]} &gt; 0 )); then</t>
    </r>
    <r>
      <rPr>
        <sz val="11"/>
        <color rgb="FF006096"/>
        <rFont val="Roboto Condensed"/>
      </rPr>
      <t xml:space="preserve">
</t>
    </r>
    <r>
      <rPr>
        <sz val="11"/>
        <color rgb="FF006096"/>
        <rFont val="Roboto Condensed"/>
      </rPr>
      <t xml:space="preserve">      l_output="$l_output\n  - No files or directories without a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"${#a_nouser[@]}")\" unowned files or directories on the system.\n   - The following is a list of unowned files and/or directories:\n$(printf '%s\n' "${a_nouser[@]}")\n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${#a_nogroup[@]} &gt; 0 )); then</t>
    </r>
    <r>
      <rPr>
        <sz val="11"/>
        <color rgb="FF006096"/>
        <rFont val="Roboto Condensed"/>
      </rPr>
      <t xml:space="preserve">
</t>
    </r>
    <r>
      <rPr>
        <sz val="11"/>
        <color rgb="FF006096"/>
        <rFont val="Roboto Condensed"/>
      </rPr>
      <t xml:space="preserve">      l_output="$l_output\n  - No files or directories without a group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"${#a_nogroup[@]}")\" ungrouped files or directories on the system.\n   - The following is a list of ungrouped files and/or directories:\n$(printf '%s\n' "${a_nogroup[@]}")\n   - end of list"</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unset a_path; unset a_arr ; unset a_nouser; unset a_nogroup # Remove arrays</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"\n-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</si>
  <si>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7.1.13</t>
  </si>
  <si>
    <r>
      <rPr>
        <sz val="11"/>
        <rFont val="Calibri"/>
      </rPr>
      <t>Ensure SUID and SGID files are reviewed</t>
    </r>
  </si>
  <si>
    <r>
      <rPr>
        <sz val="11"/>
        <color rgb="FF000000"/>
        <rFont val="Calibri"/>
      </rPr>
      <t>Ensure that no rogue SUID or SGID programs have been introduced into the system. Review the files returned by the action in the Audit section and confirm the integrity of these binaries.</t>
    </r>
  </si>
  <si>
    <r>
      <rPr>
        <sz val="11"/>
        <color rgb="FF000000"/>
        <rFont val="Calibri"/>
      </rPr>
      <t>The owner of a file can set the file's permissions to run with the owner's or group's permissions, even if the user running the program is not the owner or a member of the group. The most common reason for a SUID or SGID program is to enable users to perform functions (such as changing their password) that require root privileges.</t>
    </r>
  </si>
  <si>
    <r>
      <rPr>
        <sz val="11"/>
        <color rgb="FF000000"/>
        <rFont val="Calibri"/>
      </rPr>
      <t>Run the following script to generate a list of SUID and SGID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a_suid=(); a_sgid=() # initialize arrays</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$l_mode &amp; 04000 )) -gt 0 ] &amp;&amp; a_suid+=("$l_file")</t>
    </r>
    <r>
      <rPr>
        <sz val="11"/>
        <color rgb="FF006096"/>
        <rFont val="Roboto Condensed"/>
      </rPr>
      <t xml:space="preserve">
</t>
    </r>
    <r>
      <rPr>
        <sz val="11"/>
        <color rgb="FF006096"/>
        <rFont val="Roboto Condensed"/>
      </rPr>
      <t xml:space="preserve">            [ $(( $l_mode &amp; 02000 )) -gt 0 ] &amp;&amp; a_sgid+=("$l_file")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-type f \( -perm -2000 -o -perm -4000 \) -print0 2&gt;/dev/null)</t>
    </r>
    <r>
      <rPr>
        <sz val="11"/>
        <color rgb="FF006096"/>
        <rFont val="Roboto Condensed"/>
      </rPr>
      <t xml:space="preserve">
</t>
    </r>
    <r>
      <rPr>
        <sz val="11"/>
        <color rgb="FF006096"/>
        <rFont val="Roboto Condensed"/>
      </rPr>
      <t xml:space="preserve">   done &lt; &lt;(findmnt -Dkerno fstype,target,options | awk '($1 !~ /^\s*(nfs|proc|smb|vfat|iso9660|efivarfs|selinuxfs)/ &amp;&amp; $2 !~ /^\/run\/user\// &amp;&amp; $3 !~/noexec/ &amp;&amp; $3 !~/nosuid/) {print $2}')</t>
    </r>
    <r>
      <rPr>
        <sz val="11"/>
        <color rgb="FF006096"/>
        <rFont val="Roboto Condensed"/>
      </rPr>
      <t xml:space="preserve">
</t>
    </r>
    <r>
      <rPr>
        <sz val="11"/>
        <color rgb="FF006096"/>
        <rFont val="Roboto Condensed"/>
      </rPr>
      <t xml:space="preserve">   if ! (( ${#a_suid[@]} &gt; 0 )); then</t>
    </r>
    <r>
      <rPr>
        <sz val="11"/>
        <color rgb="FF006096"/>
        <rFont val="Roboto Condensed"/>
      </rPr>
      <t xml:space="preserve">
</t>
    </r>
    <r>
      <rPr>
        <sz val="11"/>
        <color rgb="FF006096"/>
        <rFont val="Roboto Condensed"/>
      </rPr>
      <t xml:space="preserve">      l_output="$l_output\n - No executable SUID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"${#a_suid[@]}")\" SUID executable files:\n$(printf '%s\n' "${a_suid[@]}")\n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${#a_sgid[@]} &gt; 0 )); then</t>
    </r>
    <r>
      <rPr>
        <sz val="11"/>
        <color rgb="FF006096"/>
        <rFont val="Roboto Condensed"/>
      </rPr>
      <t xml:space="preserve">
</t>
    </r>
    <r>
      <rPr>
        <sz val="11"/>
        <color rgb="FF006096"/>
        <rFont val="Roboto Condensed"/>
      </rPr>
      <t xml:space="preserve">      l_output="$l_output\n - No SGID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"${#a_sgid[@]}")\" SGID executable files:\n$(printf '%s\n' "${a_sgid[@]}")\n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"$l_output2" ] &amp;&amp; l_output2="$l_output2\n- Review the preceding list(s) of SUID and/or SGID files to\n- ensure that no rogue programs have been introduced onto the system.\n" </t>
    </r>
    <r>
      <rPr>
        <sz val="11"/>
        <color rgb="FF006096"/>
        <rFont val="Roboto Condensed"/>
      </rPr>
      <t xml:space="preserve">
</t>
    </r>
    <r>
      <rPr>
        <sz val="11"/>
        <color rgb="FF006096"/>
        <rFont val="Roboto Condensed"/>
      </rPr>
      <t xml:space="preserve">   unset a_arr; unset a_suid; unset a_sgid # Remove arrays</t>
    </r>
    <r>
      <rPr>
        <sz val="11"/>
        <color rgb="FF006096"/>
        <rFont val="Roboto Condensed"/>
      </rPr>
      <t xml:space="preserve">
</t>
    </r>
    <r>
      <rPr>
        <sz val="11"/>
        <color rgb="FF006096"/>
        <rFont val="Roboto Condensed"/>
      </rPr>
      <t xml:space="preserve">   # If l_output2 is empty, Nothing to report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Result:\n$l_output2\n"</t>
    </r>
    <r>
      <rPr>
        <sz val="11"/>
        <color rgb="FF006096"/>
        <rFont val="Roboto Condensed"/>
      </rPr>
      <t xml:space="preserve">
</t>
    </r>
    <r>
      <rPr>
        <sz val="11"/>
        <color rgb="FF006096"/>
        <rFont val="Roboto Condensed"/>
      </rPr>
      <t xml:space="preserve">      [ -n "$l_output" ] &amp;&amp; echo -e "$l_output\n"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this may be a long running process</t>
    </r>
  </si>
  <si>
    <t>Local User and Group Settings</t>
  </si>
  <si>
    <t>7.2.1</t>
  </si>
  <si>
    <r>
      <rPr>
        <sz val="11"/>
        <rFont val="Calibri"/>
      </rPr>
      <t>Ensure accounts in /etc/passwd use shadowed passwords</t>
    </r>
  </si>
  <si>
    <r>
      <rPr>
        <sz val="11"/>
        <color rgb="FF000000"/>
        <rFont val="Calibri"/>
      </rPr>
      <t xml:space="preserve">Run the following command to set accounts to use shadowed passwords and migrate passwords in </t>
    </r>
    <r>
      <rPr>
        <b/>
        <sz val="11"/>
        <color rgb="FF000000"/>
        <rFont val="Calibri"/>
      </rPr>
      <t>/etc/passwd</t>
    </r>
    <r>
      <rPr>
        <sz val="11"/>
        <color rgb="FF000000"/>
        <rFont val="Calibri"/>
      </rPr>
      <t xml:space="preserve"> to </t>
    </r>
    <r>
      <rPr>
        <b/>
        <sz val="11"/>
        <color rgb="FF000000"/>
        <rFont val="Calibri"/>
      </rPr>
      <t>/etc/shadow</t>
    </r>
    <r>
      <rPr>
        <sz val="11"/>
        <color rgb="FF000000"/>
        <rFont val="Calibri"/>
      </rPr>
      <t>:</t>
    </r>
    <r>
      <rPr>
        <sz val="11"/>
        <color rgb="FF000000"/>
        <rFont val="Calibri"/>
      </rPr>
      <t xml:space="preserve">
</t>
    </r>
    <r>
      <rPr>
        <sz val="11"/>
        <color rgb="FF006096"/>
        <rFont val="Roboto Condensed"/>
      </rPr>
      <t># pwconv</t>
    </r>
    <r>
      <rPr>
        <sz val="11"/>
        <color rgb="FF006096"/>
        <rFont val="Roboto Condensed"/>
      </rPr>
      <t xml:space="preserve">
</t>
    </r>
    <r>
      <rPr>
        <sz val="11"/>
        <color rgb="FF000000"/>
        <rFont val="Calibri"/>
      </rPr>
      <t xml:space="preserve">
</t>
    </r>
    <r>
      <rPr>
        <sz val="11"/>
        <color rgb="FF000000"/>
        <rFont val="Calibri"/>
      </rPr>
      <t>Investigate to determine if the account is logged in and what it is being used for, to determine if it needs to be forced off.</t>
    </r>
  </si>
  <si>
    <r>
      <rPr>
        <sz val="11"/>
        <color rgb="FF000000"/>
        <rFont val="Calibri"/>
      </rPr>
      <t xml:space="preserve">Local accounts can uses shadowed passwords.  With shadowed passwords, The passwords are saved in shadow password file, </t>
    </r>
    <r>
      <rPr>
        <b/>
        <sz val="11"/>
        <color rgb="FF000000"/>
        <rFont val="Calibri"/>
      </rPr>
      <t>/etc/shadow</t>
    </r>
    <r>
      <rPr>
        <sz val="11"/>
        <color rgb="FF000000"/>
        <rFont val="Calibri"/>
      </rPr>
      <t xml:space="preserve">, encrypted by a salted one-way hash. Accounts with a shadowed password have an </t>
    </r>
    <r>
      <rPr>
        <b/>
        <sz val="11"/>
        <color rgb="FF000000"/>
        <rFont val="Calibri"/>
      </rPr>
      <t>x</t>
    </r>
    <r>
      <rPr>
        <sz val="11"/>
        <color rgb="FF000000"/>
        <rFont val="Calibri"/>
      </rPr>
      <t xml:space="preserve"> in the second field in </t>
    </r>
    <r>
      <rPr>
        <b/>
        <sz val="11"/>
        <color rgb="FF000000"/>
        <rFont val="Calibri"/>
      </rPr>
      <t>/etc/passwd</t>
    </r>
    <r>
      <rPr>
        <sz val="11"/>
        <color rgb="FF000000"/>
        <rFont val="Calibri"/>
      </rPr>
      <t>.</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</si>
  <si>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"x" ) { print "User: \"" $1 "\" is not set to shadowed passwords "}' /etc/passwd</t>
    </r>
    <r>
      <rPr>
        <sz val="11"/>
        <color rgb="FF006096"/>
        <rFont val="Roboto Condensed"/>
      </rPr>
      <t xml:space="preserve">
</t>
    </r>
  </si>
  <si>
    <t>7.2.2</t>
  </si>
  <si>
    <r>
      <rPr>
        <sz val="11"/>
        <rFont val="Calibri"/>
      </rPr>
      <t>Ensure /etc/shadow password fields are not empty</t>
    </r>
  </si>
  <si>
    <r>
      <rPr>
        <sz val="11"/>
        <color rgb="FF000000"/>
        <rFont val="Calibri"/>
      </rPr>
      <t xml:space="preserve">If any accounts in the </t>
    </r>
    <r>
      <rPr>
        <b/>
        <sz val="11"/>
        <color rgb="FF000000"/>
        <rFont val="Calibri"/>
      </rPr>
      <t>/etc/shadow</t>
    </r>
    <r>
      <rPr>
        <sz val="11"/>
        <color rgb="FF000000"/>
        <rFont val="Calibri"/>
      </rPr>
      <t xml:space="preserve"> file do not have a password, run the following command to lock the account until it can be determined why it does not have a password:</t>
    </r>
    <r>
      <rPr>
        <sz val="11"/>
        <color rgb="FF000000"/>
        <rFont val="Calibri"/>
      </rPr>
      <t xml:space="preserve">
</t>
    </r>
    <r>
      <rPr>
        <sz val="11"/>
        <color rgb="FF006096"/>
        <rFont val="Roboto Condensed"/>
      </rPr>
      <t># passwd -l &lt;username&gt;</t>
    </r>
    <r>
      <rPr>
        <sz val="11"/>
        <color rgb="FF006096"/>
        <rFont val="Roboto Condensed"/>
      </rPr>
      <t xml:space="preserve">
</t>
    </r>
    <r>
      <rPr>
        <sz val="11"/>
        <color rgb="FF000000"/>
        <rFont val="Calibri"/>
      </rPr>
      <t xml:space="preserve">
</t>
    </r>
    <r>
      <rPr>
        <sz val="11"/>
        <color rgb="FF000000"/>
        <rFont val="Calibri"/>
      </rPr>
      <t>Also, check to see if the account is logged in and investigate what it is being used for to determine if it needs to be forced off.</t>
    </r>
  </si>
  <si>
    <r>
      <rPr>
        <sz val="11"/>
        <color rgb="FF000000"/>
        <rFont val="Calibri"/>
      </rPr>
      <t>An account with an empty password field means that anybody may log in as that user without providing a password.</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</si>
  <si>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 ) { print $1 " does not have a password "}' /etc/shadow</t>
    </r>
    <r>
      <rPr>
        <sz val="11"/>
        <color rgb="FF006096"/>
        <rFont val="Roboto Condensed"/>
      </rPr>
      <t xml:space="preserve">
</t>
    </r>
  </si>
  <si>
    <t>7.2.3</t>
  </si>
  <si>
    <r>
      <rPr>
        <sz val="11"/>
        <rFont val="Calibri"/>
      </rPr>
      <t>Ensure all groups in /etc/passwd exist in /etc/group</t>
    </r>
  </si>
  <si>
    <r>
      <rPr>
        <sz val="11"/>
        <color rgb="FF000000"/>
        <rFont val="Calibri"/>
      </rPr>
      <t>Analyze the output of the Audit step above and perform the appropriate action to correct any discrepancies found.</t>
    </r>
  </si>
  <si>
    <r>
      <rPr>
        <sz val="11"/>
        <color rgb="FF000000"/>
        <rFont val="Calibri"/>
      </rPr>
      <t xml:space="preserve">Over time, system administration errors and changes can lead to groups being defined in </t>
    </r>
    <r>
      <rPr>
        <b/>
        <sz val="11"/>
        <color rgb="FF000000"/>
        <rFont val="Calibri"/>
      </rPr>
      <t>/etc/passwd</t>
    </r>
    <r>
      <rPr>
        <sz val="11"/>
        <color rgb="FF000000"/>
        <rFont val="Calibri"/>
      </rPr>
      <t xml:space="preserve"> but not in </t>
    </r>
    <r>
      <rPr>
        <b/>
        <sz val="11"/>
        <color rgb="FF000000"/>
        <rFont val="Calibri"/>
      </rPr>
      <t>/etc/group</t>
    </r>
    <r>
      <rPr>
        <sz val="11"/>
        <color rgb="FF000000"/>
        <rFont val="Calibri"/>
      </rPr>
      <t xml:space="preserve"> .</t>
    </r>
  </si>
  <si>
    <r>
      <rPr>
        <sz val="11"/>
        <color rgb="FF000000"/>
        <rFont val="Calibri"/>
      </rPr>
      <t xml:space="preserve">Run the following script to verify all GIDs in </t>
    </r>
    <r>
      <rPr>
        <b/>
        <sz val="11"/>
        <color rgb="FF000000"/>
        <rFont val="Calibri"/>
      </rPr>
      <t>/etc/passwd</t>
    </r>
    <r>
      <rPr>
        <sz val="11"/>
        <color rgb="FF000000"/>
        <rFont val="Calibri"/>
      </rPr>
      <t xml:space="preserve"> exist in </t>
    </r>
    <r>
      <rPr>
        <b/>
        <sz val="11"/>
        <color rgb="FF000000"/>
        <rFont val="Calibri"/>
      </rPr>
      <t>/etc/group</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a_passwd_group_gid=("$(awk -F: '{print $4}' /etc/passwd | sort -u)")</t>
    </r>
    <r>
      <rPr>
        <sz val="11"/>
        <color rgb="FF006096"/>
        <rFont val="Roboto Condensed"/>
      </rPr>
      <t xml:space="preserve">
</t>
    </r>
    <r>
      <rPr>
        <sz val="11"/>
        <color rgb="FF006096"/>
        <rFont val="Roboto Condensed"/>
      </rPr>
      <t xml:space="preserve">   a_group_gid=("$(awk -F: '{print $3}' /etc/group | sort -u)")</t>
    </r>
    <r>
      <rPr>
        <sz val="11"/>
        <color rgb="FF006096"/>
        <rFont val="Roboto Condensed"/>
      </rPr>
      <t xml:space="preserve">
</t>
    </r>
    <r>
      <rPr>
        <sz val="11"/>
        <color rgb="FF006096"/>
        <rFont val="Roboto Condensed"/>
      </rPr>
      <t xml:space="preserve">   a_passwd_group_diff=("$(printf '%s\n' "${a_group_gid[@]}" "${a_passwd_group_gid[@]}" | sort | uniq -u)")</t>
    </r>
    <r>
      <rPr>
        <sz val="11"/>
        <color rgb="FF006096"/>
        <rFont val="Roboto Condensed"/>
      </rPr>
      <t xml:space="preserve">
</t>
    </r>
    <r>
      <rPr>
        <sz val="11"/>
        <color rgb="FF006096"/>
        <rFont val="Roboto Condensed"/>
      </rPr>
      <t xml:space="preserve">   while IFS= read -r l_gid; do</t>
    </r>
    <r>
      <rPr>
        <sz val="11"/>
        <color rgb="FF006096"/>
        <rFont val="Roboto Condensed"/>
      </rPr>
      <t xml:space="preserve">
</t>
    </r>
    <r>
      <rPr>
        <sz val="11"/>
        <color rgb="FF006096"/>
        <rFont val="Roboto Condensed"/>
      </rPr>
      <t xml:space="preserve">      awk -F: '($4 == '"$l_gid"') {print "  - User: \"" $1 "\" has GID: \"" $4 "\" which does not exist in /etc/group" }' /etc/passwd</t>
    </r>
    <r>
      <rPr>
        <sz val="11"/>
        <color rgb="FF006096"/>
        <rFont val="Roboto Condensed"/>
      </rPr>
      <t xml:space="preserve">
</t>
    </r>
    <r>
      <rPr>
        <sz val="11"/>
        <color rgb="FF006096"/>
        <rFont val="Roboto Condensed"/>
      </rPr>
      <t xml:space="preserve">   done &lt; &lt;(printf '%s\n' "${a_passwd_group_gid[@]}" "${a_passwd_group_diff[@]}" | sort | uniq -D | uniq)</t>
    </r>
    <r>
      <rPr>
        <sz val="11"/>
        <color rgb="FF006096"/>
        <rFont val="Roboto Condensed"/>
      </rPr>
      <t xml:space="preserve">
</t>
    </r>
    <r>
      <rPr>
        <sz val="11"/>
        <color rgb="FF006096"/>
        <rFont val="Roboto Condensed"/>
      </rPr>
      <t xml:space="preserve">   unset a_passwd_group_gid; unset a_group_gid; unset a_passwd_group_diff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</si>
  <si>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7.2.4</t>
  </si>
  <si>
    <r>
      <rPr>
        <sz val="11"/>
        <rFont val="Calibri"/>
      </rPr>
      <t>Ensure no duplicate UIDs exist</t>
    </r>
  </si>
  <si>
    <r>
      <rPr>
        <sz val="11"/>
        <color rgb="FF000000"/>
        <rFont val="Calibri"/>
      </rPr>
      <t>Based on the results of the audit script, establish unique UIDs and review all files owned by the shared UIDs to determine which UID they are supposed to belong to.</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</si>
  <si>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ID (UID), it is possible for an administrator to manually edit the </t>
    </r>
    <r>
      <rPr>
        <b/>
        <sz val="11"/>
        <color rgb="FF000000"/>
        <rFont val="Calibri"/>
      </rPr>
      <t>/etc/passwd</t>
    </r>
    <r>
      <rPr>
        <sz val="11"/>
        <color rgb="FF000000"/>
        <rFont val="Calibri"/>
      </rPr>
      <t xml:space="preserve"> file and change the UID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</si>
  <si>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UID: \"$l_uid\" Users: \"$(awk -F: '($3 == n) { print $1 }' n=$l_uid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</si>
  <si>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7.2.5</t>
  </si>
  <si>
    <r>
      <rPr>
        <sz val="11"/>
        <rFont val="Calibri"/>
      </rPr>
      <t>Ensure no duplicate GIDs exist</t>
    </r>
  </si>
  <si>
    <r>
      <rPr>
        <sz val="11"/>
        <color rgb="FF000000"/>
        <rFont val="Calibri"/>
      </rPr>
      <t>Based on the results of the audit script, establish unique GIDs and review all files owned by the shared GID to determine which group they are supposed to belong to.</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</si>
  <si>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ID (GID), it is possible for an administrator to manually edit the </t>
    </r>
    <r>
      <rPr>
        <b/>
        <sz val="11"/>
        <color rgb="FF000000"/>
        <rFont val="Calibri"/>
      </rPr>
      <t>/etc/group</t>
    </r>
    <r>
      <rPr>
        <sz val="11"/>
        <color rgb="FF000000"/>
        <rFont val="Calibri"/>
      </rPr>
      <t xml:space="preserve"> file and change the GID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</si>
  <si>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GID: \"$l_gid\" Groups: \"$(awk -F: '($3 == n) { print $1 }' n=$l_gid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/etc/group | sort -n | uniq -c)</t>
    </r>
    <r>
      <rPr>
        <sz val="11"/>
        <color rgb="FF006096"/>
        <rFont val="Roboto Condensed"/>
      </rPr>
      <t xml:space="preserve">
</t>
    </r>
    <r>
      <rPr>
        <sz val="11"/>
        <color rgb="FF006096"/>
        <rFont val="Roboto Condensed"/>
      </rPr>
      <t xml:space="preserve">} </t>
    </r>
    <r>
      <rPr>
        <sz val="11"/>
        <color rgb="FF006096"/>
        <rFont val="Roboto Condensed"/>
      </rPr>
      <t xml:space="preserve">
</t>
    </r>
  </si>
  <si>
    <t>7.2.6</t>
  </si>
  <si>
    <r>
      <rPr>
        <sz val="11"/>
        <rFont val="Calibri"/>
      </rPr>
      <t>Ensure no duplicate user names exist</t>
    </r>
  </si>
  <si>
    <r>
      <rPr>
        <sz val="11"/>
        <color rgb="FF000000"/>
        <rFont val="Calibri"/>
      </rPr>
      <t>Based on the results of the audit script, establish unique user names for the users. File ownerships will automatically reflect the change as long as the users have unique UIDs.</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</si>
  <si>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name, it is possible for an administrator to manually edit the </t>
    </r>
    <r>
      <rPr>
        <b/>
        <sz val="11"/>
        <color rgb="FF000000"/>
        <rFont val="Calibri"/>
      </rPr>
      <t>/etc/passwd</t>
    </r>
    <r>
      <rPr>
        <sz val="11"/>
        <color rgb="FF000000"/>
        <rFont val="Calibri"/>
      </rPr>
      <t xml:space="preserve"> file and change the user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</si>
  <si>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l_user;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User: \"$l_user\" Users: \"$(awk -F: '($1 == n) { print $1 }' n=$l_user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/etc/group | sort -n | uniq -c)</t>
    </r>
    <r>
      <rPr>
        <sz val="11"/>
        <color rgb="FF006096"/>
        <rFont val="Roboto Condensed"/>
      </rPr>
      <t xml:space="preserve">
</t>
    </r>
    <r>
      <rPr>
        <sz val="11"/>
        <color rgb="FF006096"/>
        <rFont val="Roboto Condensed"/>
      </rPr>
      <t>}</t>
    </r>
    <r>
      <rPr>
        <sz val="11"/>
        <color rgb="FF006096"/>
        <rFont val="Roboto Condensed"/>
      </rPr>
      <t xml:space="preserve">
</t>
    </r>
  </si>
  <si>
    <t>7.2.7</t>
  </si>
  <si>
    <r>
      <rPr>
        <sz val="11"/>
        <rFont val="Calibri"/>
      </rPr>
      <t>Ensure no duplicate group names exist</t>
    </r>
  </si>
  <si>
    <r>
      <rPr>
        <sz val="11"/>
        <color rgb="FF000000"/>
        <rFont val="Calibri"/>
      </rPr>
      <t>Based on the results of the audit script, establish unique names for the user groups. File group ownerships will automatically reflect the change as long as the groups have unique GIDs.</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</si>
  <si>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name, it is possible for an administrator to manually edit the </t>
    </r>
    <r>
      <rPr>
        <b/>
        <sz val="11"/>
        <color rgb="FF000000"/>
        <rFont val="Calibri"/>
      </rPr>
      <t>/etc/group</t>
    </r>
    <r>
      <rPr>
        <sz val="11"/>
        <color rgb="FF000000"/>
        <rFont val="Calibri"/>
      </rPr>
      <t xml:space="preserve"> file and change the group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</si>
  <si>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l_group;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Group: \"$l_group\" Groups: \"$(awk -F: '($1 == n) { print $1 }' n=$l_group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/etc/group | sort -n | uniq -c)</t>
    </r>
    <r>
      <rPr>
        <sz val="11"/>
        <color rgb="FF006096"/>
        <rFont val="Roboto Condensed"/>
      </rPr>
      <t xml:space="preserve">
</t>
    </r>
    <r>
      <rPr>
        <sz val="11"/>
        <color rgb="FF006096"/>
        <rFont val="Roboto Condensed"/>
      </rPr>
      <t>}</t>
    </r>
    <r>
      <rPr>
        <sz val="11"/>
        <color rgb="FF006096"/>
        <rFont val="Roboto Condensed"/>
      </rPr>
      <t xml:space="preserve">
</t>
    </r>
  </si>
  <si>
    <t>7.2.8</t>
  </si>
  <si>
    <r>
      <rPr>
        <sz val="11"/>
        <rFont val="Calibri"/>
      </rPr>
      <t>Ensure local interactive user home directories are configured</t>
    </r>
  </si>
  <si>
    <r>
      <rPr>
        <sz val="11"/>
        <color rgb="FF000000"/>
        <rFont val="Calibri"/>
      </rPr>
      <t>If a local interactive users' home directory is undefined and/or doesn't exist, follow local site policy and perform one of the following:</t>
    </r>
    <r>
      <rPr>
        <sz val="11"/>
        <color rgb="FF000000"/>
        <rFont val="Calibri"/>
      </rPr>
      <t xml:space="preserve">
</t>
    </r>
    <r>
      <rPr>
        <sz val="11"/>
        <color rgb="FF000000"/>
        <rFont val="Calibri"/>
      </rPr>
      <t>- Lock the user account</t>
    </r>
    <r>
      <rPr>
        <sz val="11"/>
        <color rgb="FF000000"/>
        <rFont val="Calibri"/>
      </rPr>
      <t xml:space="preserve">
</t>
    </r>
    <r>
      <rPr>
        <sz val="11"/>
        <color rgb="FF000000"/>
        <rFont val="Calibri"/>
      </rPr>
      <t>- Remove the user from the system</t>
    </r>
    <r>
      <rPr>
        <sz val="11"/>
        <color rgb="FF000000"/>
        <rFont val="Calibri"/>
      </rPr>
      <t xml:space="preserve">
</t>
    </r>
    <r>
      <rPr>
        <sz val="11"/>
        <color rgb="FF000000"/>
        <rFont val="Calibri"/>
      </rPr>
      <t xml:space="preserve">- create a directory for the user.  If undefined, edit </t>
    </r>
    <r>
      <rPr>
        <b/>
        <sz val="11"/>
        <color rgb="FF000000"/>
        <rFont val="Calibri"/>
      </rPr>
      <t>/etc/passwd</t>
    </r>
    <r>
      <rPr>
        <sz val="11"/>
        <color rgb="FF000000"/>
        <rFont val="Calibri"/>
      </rPr>
      <t xml:space="preserve"> and add the absolute path to the directory to the last field of the user.</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excessive permissions from local interactive users home directories</t>
    </r>
    <r>
      <rPr>
        <sz val="11"/>
        <color rgb="FF000000"/>
        <rFont val="Calibri"/>
      </rPr>
      <t xml:space="preserve">
</t>
    </r>
    <r>
      <rPr>
        <sz val="11"/>
        <color rgb="FF000000"/>
        <rFont val="Calibri"/>
      </rPr>
      <t>- Update the home directory's owner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unset a_uarr &amp;&amp; a_uarr=() # Clear and initialize array</t>
    </r>
    <r>
      <rPr>
        <sz val="11"/>
        <color rgb="FF006096"/>
        <rFont val="Roboto Condensed"/>
      </rPr>
      <t xml:space="preserve">
</t>
    </r>
    <r>
      <rPr>
        <sz val="11"/>
        <color rgb="FF006096"/>
        <rFont val="Roboto Condensed"/>
      </rPr>
      <t xml:space="preserve">   while read -r l_epu l_eph; do # Populate array with users and user home location</t>
    </r>
    <r>
      <rPr>
        <sz val="11"/>
        <color rgb="FF006096"/>
        <rFont val="Roboto Condensed"/>
      </rPr>
      <t xml:space="preserve">
</t>
    </r>
    <r>
      <rPr>
        <sz val="11"/>
        <color rgb="FF006096"/>
        <rFont val="Roboto Condensed"/>
      </rPr>
      <t xml:space="preserve">      a_uarr+=("$l_epu $l_eph")</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l_asize="${#a_uarr[@]}" # Here if we want to look at number of users before proceeding </t>
    </r>
    <r>
      <rPr>
        <sz val="11"/>
        <color rgb="FF006096"/>
        <rFont val="Roboto Condensed"/>
      </rPr>
      <t xml:space="preserve">
</t>
    </r>
    <r>
      <rPr>
        <sz val="11"/>
        <color rgb="FF006096"/>
        <rFont val="Roboto Condensed"/>
      </rPr>
      <t xml:space="preserve">   [ "$l_asize " -gt "10000" ] &amp;&amp; echo -e "\n  ** INFO **\n  - \"$l_asize\" Local interactive users found on the system\n  - This may be a long running process\n"</t>
    </r>
    <r>
      <rPr>
        <sz val="11"/>
        <color rgb="FF006096"/>
        <rFont val="Roboto Condensed"/>
      </rPr>
      <t xml:space="preserve">
</t>
    </r>
    <r>
      <rPr>
        <sz val="11"/>
        <color rgb="FF006096"/>
        <rFont val="Roboto Condensed"/>
      </rPr>
      <t xml:space="preserve">   while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l_mask='0027'</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while read -r l_own l_mode; do</t>
    </r>
    <r>
      <rPr>
        <sz val="11"/>
        <color rgb="FF006096"/>
        <rFont val="Roboto Condensed"/>
      </rPr>
      <t xml:space="preserve">
</t>
    </r>
    <r>
      <rPr>
        <sz val="11"/>
        <color rgb="FF006096"/>
        <rFont val="Roboto Condensed"/>
      </rPr>
      <t xml:space="preserve">            if [ "$l_user" != "$l_own" ]; then</t>
    </r>
    <r>
      <rPr>
        <sz val="11"/>
        <color rgb="FF006096"/>
        <rFont val="Roboto Condensed"/>
      </rPr>
      <t xml:space="preserve">
</t>
    </r>
    <r>
      <rPr>
        <sz val="11"/>
        <color rgb="FF006096"/>
        <rFont val="Roboto Condensed"/>
      </rPr>
      <t xml:space="preserve">               l_output2="$l_output2\n  - User: \"$l_user\" Home \"$l_home\" is owned by: \"$l_own\"\n  -  changing ownership to: \"$l_user\"\n"</t>
    </r>
    <r>
      <rPr>
        <sz val="11"/>
        <color rgb="FF006096"/>
        <rFont val="Roboto Condensed"/>
      </rPr>
      <t xml:space="preserve">
</t>
    </r>
    <r>
      <rPr>
        <sz val="11"/>
        <color rgb="FF006096"/>
        <rFont val="Roboto Condensed"/>
      </rPr>
      <t xml:space="preserve">               chown "$l_user"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l_output2="$l_output2\n  - User: \"$l_user\" Home \"$l_home\" is mode: \"$l_mode\" should be mode: \"$l_max\" or more restrictive\n  -  removing excess permissions\n"</t>
    </r>
    <r>
      <rPr>
        <sz val="11"/>
        <color rgb="FF006096"/>
        <rFont val="Roboto Condensed"/>
      </rPr>
      <t xml:space="preserve">
</t>
    </r>
    <r>
      <rPr>
        <sz val="11"/>
        <color rgb="FF006096"/>
        <rFont val="Roboto Condensed"/>
      </rPr>
      <t xml:space="preserve">               chmod g-w,o-rwx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"$(stat -Lc '%U %#a'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User: \"$l_user\" Home \"$l_home\" Doesn't exist\n  -  Please create a home in accordance with local site policy"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"${a_uarr[@]}")"</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 - No modification needed to local interactive users home directories"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</si>
  <si>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user home directory is space defined for the particular user to set local environment variables and to store personal files.  While the system administrator can establish secure permissions for users' home directories, the users can easily override these. Users can be defined in </t>
    </r>
    <r>
      <rPr>
        <b/>
        <sz val="11"/>
        <color rgb="FF000000"/>
        <rFont val="Calibri"/>
      </rPr>
      <t>/etc/passwd</t>
    </r>
    <r>
      <rPr>
        <sz val="11"/>
        <color rgb="FF000000"/>
        <rFont val="Calibri"/>
      </rPr>
      <t xml:space="preserve"> without a home directory or with a home directory that does not actually exist.</t>
    </r>
  </si>
  <si>
    <r>
      <rPr>
        <sz val="11"/>
        <color rgb="FF000000"/>
        <rFont val="Calibri"/>
      </rPr>
      <t>Run the following script to Ensure:</t>
    </r>
    <r>
      <rPr>
        <sz val="11"/>
        <color rgb="FF000000"/>
        <rFont val="Calibri"/>
      </rPr>
      <t xml:space="preserve">
</t>
    </r>
    <r>
      <rPr>
        <sz val="11"/>
        <color rgb="FF000000"/>
        <rFont val="Calibri"/>
      </rPr>
      <t>- local interactive user home directories exist</t>
    </r>
    <r>
      <rPr>
        <sz val="11"/>
        <color rgb="FF000000"/>
        <rFont val="Calibri"/>
      </rPr>
      <t xml:space="preserve">
</t>
    </r>
    <r>
      <rPr>
        <sz val="11"/>
        <color rgb="FF000000"/>
        <rFont val="Calibri"/>
      </rPr>
      <t>- Ensure local interactive users own their home directories</t>
    </r>
    <r>
      <rPr>
        <sz val="11"/>
        <color rgb="FF000000"/>
        <rFont val="Calibri"/>
      </rPr>
      <t xml:space="preserve">
</t>
    </r>
    <r>
      <rPr>
        <sz val="11"/>
        <color rgb="FF000000"/>
        <rFont val="Calibri"/>
      </rPr>
      <t>- Ensure local interactive user home directories are mode 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l_heout2="" l_hoout2="" l_haout2=""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unset a_uarr &amp;&amp; a_uarr=() # Clear and initialize array</t>
    </r>
    <r>
      <rPr>
        <sz val="11"/>
        <color rgb="FF006096"/>
        <rFont val="Roboto Condensed"/>
      </rPr>
      <t xml:space="preserve">
</t>
    </r>
    <r>
      <rPr>
        <sz val="11"/>
        <color rgb="FF006096"/>
        <rFont val="Roboto Condensed"/>
      </rPr>
      <t xml:space="preserve">   while read -r l_epu l_eph; do # Populate array with users and user home location</t>
    </r>
    <r>
      <rPr>
        <sz val="11"/>
        <color rgb="FF006096"/>
        <rFont val="Roboto Condensed"/>
      </rPr>
      <t xml:space="preserve">
</t>
    </r>
    <r>
      <rPr>
        <sz val="11"/>
        <color rgb="FF006096"/>
        <rFont val="Roboto Condensed"/>
      </rPr>
      <t xml:space="preserve">      a_uarr+=("$l_epu $l_eph")</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l_asize="${#a_uarr[@]}" # Here if we want to look at number of users before proceeding </t>
    </r>
    <r>
      <rPr>
        <sz val="11"/>
        <color rgb="FF006096"/>
        <rFont val="Roboto Condensed"/>
      </rPr>
      <t xml:space="preserve">
</t>
    </r>
    <r>
      <rPr>
        <sz val="11"/>
        <color rgb="FF006096"/>
        <rFont val="Roboto Condensed"/>
      </rPr>
      <t xml:space="preserve">   [ "$l_asize " -gt "10000" ] &amp;&amp; echo -e "\n  ** INFO **\n  - \"$l_asize\" Local interactive users found on the system\n  - This may be a long running check\n"</t>
    </r>
    <r>
      <rPr>
        <sz val="11"/>
        <color rgb="FF006096"/>
        <rFont val="Roboto Condensed"/>
      </rPr>
      <t xml:space="preserve">
</t>
    </r>
    <r>
      <rPr>
        <sz val="11"/>
        <color rgb="FF006096"/>
        <rFont val="Roboto Condensed"/>
      </rPr>
      <t xml:space="preserve">   while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l_mask='0027'</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while read -r l_own l_mode; do</t>
    </r>
    <r>
      <rPr>
        <sz val="11"/>
        <color rgb="FF006096"/>
        <rFont val="Roboto Condensed"/>
      </rPr>
      <t xml:space="preserve">
</t>
    </r>
    <r>
      <rPr>
        <sz val="11"/>
        <color rgb="FF006096"/>
        <rFont val="Roboto Condensed"/>
      </rPr>
      <t xml:space="preserve">            [ "$l_user" != "$l_own" ] &amp;&amp; l_hoout2="$l_hoout2\n  - User: \"$l_user\" Home \"$l_home\" is owned by: \"$l_own\""</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l_haout2="$l_haout2\n  - User: \"$l_user\" Home \"$l_home\" is mode: \"$l_mode\" should be mode: \"$l_max\"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"$(stat -Lc '%U %#a'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l_heout2="$l_heout2\n  - User: \"$l_user\" Home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"${a_uarr[@]}")"</t>
    </r>
    <r>
      <rPr>
        <sz val="11"/>
        <color rgb="FF006096"/>
        <rFont val="Roboto Condensed"/>
      </rPr>
      <t xml:space="preserve">
</t>
    </r>
    <r>
      <rPr>
        <sz val="11"/>
        <color rgb="FF006096"/>
        <rFont val="Roboto Condensed"/>
      </rPr>
      <t xml:space="preserve">   [ -z "$l_heout2" ] &amp;&amp; l_output="$l_output\n   - home directories exist" || l_output2="$l_output2$l_heout2"</t>
    </r>
    <r>
      <rPr>
        <sz val="11"/>
        <color rgb="FF006096"/>
        <rFont val="Roboto Condensed"/>
      </rPr>
      <t xml:space="preserve">
</t>
    </r>
    <r>
      <rPr>
        <sz val="11"/>
        <color rgb="FF006096"/>
        <rFont val="Roboto Condensed"/>
      </rPr>
      <t xml:space="preserve">   [ -z "$l_hoout2" ] &amp;&amp; l_output="$l_output\n   - own their home directory" || l_output2="$l_output2$l_hoout2"</t>
    </r>
    <r>
      <rPr>
        <sz val="11"/>
        <color rgb="FF006096"/>
        <rFont val="Roboto Condensed"/>
      </rPr>
      <t xml:space="preserve">
</t>
    </r>
    <r>
      <rPr>
        <sz val="11"/>
        <color rgb="FF006096"/>
        <rFont val="Roboto Condensed"/>
      </rPr>
      <t xml:space="preserve">   [ -z "$l_haout2" ] &amp;&amp; l_output="$l_output\n   - home directories are mode: \"$l_max\" or more restrictive" || l_output2="$l_output2$l_haout2"</t>
    </r>
    <r>
      <rPr>
        <sz val="11"/>
        <color rgb="FF006096"/>
        <rFont val="Roboto Condensed"/>
      </rPr>
      <t xml:space="preserve">
</t>
    </r>
    <r>
      <rPr>
        <sz val="11"/>
        <color rgb="FF006096"/>
        <rFont val="Roboto Condensed"/>
      </rPr>
      <t xml:space="preserve">   [ -n "$l_output" ] &amp;&amp; l_output="  - All local interactive users:$l_output"</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"\n- Audit Result:\n  ** PASS **\n - * Correctly configured * :\n$l_output"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"\n- * Correctly configured * :\n$l_output"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</si>
  <si>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7.2.9</t>
  </si>
  <si>
    <r>
      <rPr>
        <sz val="11"/>
        <rFont val="Calibri"/>
      </rPr>
      <t>Ensure local interactive user dot files access is configured</t>
    </r>
  </si>
  <si>
    <r>
      <rPr>
        <sz val="11"/>
        <color rgb="FF000000"/>
        <rFont val="Calibri"/>
      </rPr>
      <t>Making global modifications to users' files without alerting the user community can result in unexpected outages and unhappy users. Therefore, it is recommended that a monitoring policy be established to report user dot file permissions and determine the action to be taken in accordance with site policy.</t>
    </r>
    <r>
      <rPr>
        <sz val="11"/>
        <color rgb="FF000000"/>
        <rFont val="Calibri"/>
      </rPr>
      <t xml:space="preserve">
</t>
    </r>
    <r>
      <rPr>
        <sz val="11"/>
        <color rgb="FF000000"/>
        <rFont val="Calibri"/>
      </rPr>
      <t>The following script will:</t>
    </r>
    <r>
      <rPr>
        <sz val="11"/>
        <color rgb="FF000000"/>
        <rFont val="Calibri"/>
      </rPr>
      <t xml:space="preserve">
</t>
    </r>
    <r>
      <rPr>
        <sz val="11"/>
        <color rgb="FF000000"/>
        <rFont val="Calibri"/>
      </rPr>
      <t xml:space="preserve">- remove excessive permissions on </t>
    </r>
    <r>
      <rPr>
        <b/>
        <sz val="11"/>
        <color rgb="FF000000"/>
        <rFont val="Calibri"/>
      </rPr>
      <t>dot</t>
    </r>
    <r>
      <rPr>
        <sz val="11"/>
        <color rgb="FF000000"/>
        <rFont val="Calibri"/>
      </rPr>
      <t xml:space="preserve"> files within interactive users' home directories</t>
    </r>
    <r>
      <rPr>
        <sz val="11"/>
        <color rgb="FF000000"/>
        <rFont val="Calibri"/>
      </rPr>
      <t xml:space="preserve">
</t>
    </r>
    <r>
      <rPr>
        <sz val="11"/>
        <color rgb="FF000000"/>
        <rFont val="Calibri"/>
      </rPr>
      <t xml:space="preserve">- change ownership of </t>
    </r>
    <r>
      <rPr>
        <b/>
        <sz val="11"/>
        <color rgb="FF000000"/>
        <rFont val="Calibri"/>
      </rPr>
      <t>dot</t>
    </r>
    <r>
      <rPr>
        <sz val="11"/>
        <color rgb="FF000000"/>
        <rFont val="Calibri"/>
      </rPr>
      <t xml:space="preserve"> files within interactive users' home directories to the user</t>
    </r>
    <r>
      <rPr>
        <sz val="11"/>
        <color rgb="FF000000"/>
        <rFont val="Calibri"/>
      </rPr>
      <t xml:space="preserve">
</t>
    </r>
    <r>
      <rPr>
        <sz val="11"/>
        <color rgb="FF000000"/>
        <rFont val="Calibri"/>
      </rPr>
      <t xml:space="preserve">- change group ownership of </t>
    </r>
    <r>
      <rPr>
        <b/>
        <sz val="11"/>
        <color rgb="FF000000"/>
        <rFont val="Calibri"/>
      </rPr>
      <t>dot</t>
    </r>
    <r>
      <rPr>
        <sz val="11"/>
        <color rgb="FF000000"/>
        <rFont val="Calibri"/>
      </rPr>
      <t xml:space="preserve"> files within interactive users' home directories to the user's primary group</t>
    </r>
    <r>
      <rPr>
        <sz val="11"/>
        <color rgb="FF000000"/>
        <rFont val="Calibri"/>
      </rPr>
      <t xml:space="preserve">
</t>
    </r>
    <r>
      <rPr>
        <sz val="11"/>
        <color rgb="FF000000"/>
        <rFont val="Calibri"/>
      </rPr>
      <t xml:space="preserve">- list </t>
    </r>
    <r>
      <rPr>
        <b/>
        <sz val="11"/>
        <color rgb="FF000000"/>
        <rFont val="Calibri"/>
      </rPr>
      <t>.forward</t>
    </r>
    <r>
      <rPr>
        <sz val="11"/>
        <color rgb="FF000000"/>
        <rFont val="Calibri"/>
      </rPr>
      <t xml:space="preserve"> and </t>
    </r>
    <r>
      <rPr>
        <b/>
        <sz val="11"/>
        <color rgb="FF000000"/>
        <rFont val="Calibri"/>
      </rPr>
      <t>.rhost</t>
    </r>
    <r>
      <rPr>
        <sz val="11"/>
        <color rgb="FF000000"/>
        <rFont val="Calibri"/>
      </rPr>
      <t xml:space="preserve"> files to be investigated and manually deleted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printf '%s\n' "" "  - File: \"$l_hdfile\" is mode: \"$l_mode\" and should be mode: \"$l_max\" or more restrictive" \</t>
    </r>
    <r>
      <rPr>
        <sz val="11"/>
        <color rgb="FF006096"/>
        <rFont val="Roboto Condensed"/>
      </rPr>
      <t xml:space="preserve">
</t>
    </r>
    <r>
      <rPr>
        <sz val="11"/>
        <color rgb="FF006096"/>
        <rFont val="Roboto Condensed"/>
      </rPr>
      <t xml:space="preserve">         "     Updating file: \"$l_hdfile\" to be mode: \"$l_max\" or more restrictive"</t>
    </r>
    <r>
      <rPr>
        <sz val="11"/>
        <color rgb="FF006096"/>
        <rFont val="Roboto Condensed"/>
      </rPr>
      <t xml:space="preserve">
</t>
    </r>
    <r>
      <rPr>
        <sz val="11"/>
        <color rgb="FF006096"/>
        <rFont val="Roboto Condensed"/>
      </rPr>
      <t xml:space="preserve">         chmod "$l_change"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printf '%s\n' "" "  - File: \"$l_hdfile\" owned by: \"$l_owner\" and should be owned by \"${l_user//|/ or }\"" \</t>
    </r>
    <r>
      <rPr>
        <sz val="11"/>
        <color rgb="FF006096"/>
        <rFont val="Roboto Condensed"/>
      </rPr>
      <t xml:space="preserve">
</t>
    </r>
    <r>
      <rPr>
        <sz val="11"/>
        <color rgb="FF006096"/>
        <rFont val="Roboto Condensed"/>
      </rPr>
      <t xml:space="preserve">         "     Updating file: \"$l_hdfile\" to be owned by \"${l_user//|/ or }\""</t>
    </r>
    <r>
      <rPr>
        <sz val="11"/>
        <color rgb="FF006096"/>
        <rFont val="Roboto Condensed"/>
      </rPr>
      <t xml:space="preserve">
</t>
    </r>
    <r>
      <rPr>
        <sz val="11"/>
        <color rgb="FF006096"/>
        <rFont val="Roboto Condensed"/>
      </rPr>
      <t xml:space="preserve">         chown "$l_user"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printf '%s\n' "" "  - File: \"$l_hdfile\" group owned by: \"$l_gowner\" and should be group owned by \"${l_group//|/ or }\"" \</t>
    </r>
    <r>
      <rPr>
        <sz val="11"/>
        <color rgb="FF006096"/>
        <rFont val="Roboto Condensed"/>
      </rPr>
      <t xml:space="preserve">
</t>
    </r>
    <r>
      <rPr>
        <sz val="11"/>
        <color rgb="FF006096"/>
        <rFont val="Roboto Condensed"/>
      </rPr>
      <t xml:space="preserve">         "     Updating file: \"$l_hdfile\" to be group owned by \"${l_group//|/ or }\""</t>
    </r>
    <r>
      <rPr>
        <sz val="11"/>
        <color rgb="FF006096"/>
        <rFont val="Roboto Condensed"/>
      </rPr>
      <t xml:space="preserve">
</t>
    </r>
    <r>
      <rPr>
        <sz val="11"/>
        <color rgb="FF006096"/>
        <rFont val="Roboto Condensed"/>
      </rPr>
      <t xml:space="preserve">         chgrp "$l_group"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    Please review and manually delete this file")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l_change="u-x,go-rwx"; file_access_fix</t>
    </r>
    <r>
      <rPr>
        <sz val="11"/>
        <color rgb="FF006096"/>
        <rFont val="Roboto Condensed"/>
      </rPr>
      <t xml:space="preserve">
</t>
    </r>
    <r>
      <rPr>
        <sz val="11"/>
        <color rgb="FF006096"/>
        <rFont val="Roboto Condensed"/>
      </rPr>
      <t xml:space="preserve">                     a_netrc_warn+=("   - File: \"$l_hdfile\" exists")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l_change="u-x,go-rwx"; file_access_fix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l_change="u-x,go-wx"; file_access_fix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"${#a_dot_file[@]}" -gt 0 ] &amp;&amp; a_output2+=(" - User: \"$l_user\" Home Directory: \"$l_home\"" "${a_dot_file[@]}")</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 "${#a_output3[@]}" -gt 0 ] &amp;&amp; printf '%s\n' "" "  ** WARNING **" "${a_output3[@]}" ""</t>
    </r>
    <r>
      <rPr>
        <sz val="11"/>
        <color rgb="FF006096"/>
        <rFont val="Roboto Condensed"/>
      </rPr>
      <t xml:space="preserve">
</t>
    </r>
    <r>
      <rPr>
        <sz val="11"/>
        <color rgb="FF006096"/>
        <rFont val="Roboto Condensed"/>
      </rPr>
      <t xml:space="preserve">   [ "${#a_output2[@]}" -gt 0 ] &amp;&amp; printf '%s\n' "" "${a_output2[@]}"</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</si>
  <si>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While the system administrator can establish secure permissions for users' "dot" files, the users can easily override these.</t>
    </r>
    <r>
      <rPr>
        <sz val="11"/>
        <color rgb="FF000000"/>
        <rFont val="Calibri"/>
      </rPr>
      <t xml:space="preserve">
</t>
    </r>
    <r>
      <rPr>
        <sz val="11"/>
        <color rgb="FF000000"/>
        <rFont val="Calibri"/>
      </rPr>
      <t xml:space="preserve">- </t>
    </r>
    <r>
      <rPr>
        <b/>
        <sz val="11"/>
        <color rgb="FF000000"/>
        <rFont val="Calibri"/>
      </rPr>
      <t>.forward</t>
    </r>
    <r>
      <rPr>
        <sz val="11"/>
        <color rgb="FF000000"/>
        <rFont val="Calibri"/>
      </rPr>
      <t xml:space="preserve"> file specifies an email address to forward the user's mail to.</t>
    </r>
    <r>
      <rPr>
        <sz val="11"/>
        <color rgb="FF000000"/>
        <rFont val="Calibri"/>
      </rPr>
      <t xml:space="preserve">
</t>
    </r>
    <r>
      <rPr>
        <sz val="11"/>
        <color rgb="FF000000"/>
        <rFont val="Calibri"/>
      </rPr>
      <t xml:space="preserve">- </t>
    </r>
    <r>
      <rPr>
        <b/>
        <sz val="11"/>
        <color rgb="FF000000"/>
        <rFont val="Calibri"/>
      </rPr>
      <t>.rhost</t>
    </r>
    <r>
      <rPr>
        <sz val="11"/>
        <color rgb="FF000000"/>
        <rFont val="Calibri"/>
      </rPr>
      <t xml:space="preserve"> file provides the "remote authentication" database for the rcp, rlogin, and rsh commands and the rcmd() function. These files bypass the standard password-based user authentication mechanism. They specify remote hosts and users that are considered trusted (i.e. are allowed to access the local system without supplying a password)</t>
    </r>
    <r>
      <rPr>
        <sz val="11"/>
        <color rgb="FF000000"/>
        <rFont val="Calibri"/>
      </rPr>
      <t xml:space="preserve">
</t>
    </r>
    <r>
      <rPr>
        <sz val="11"/>
        <color rgb="FF000000"/>
        <rFont val="Calibri"/>
      </rPr>
      <t xml:space="preserve">- </t>
    </r>
    <r>
      <rPr>
        <b/>
        <sz val="11"/>
        <color rgb="FF000000"/>
        <rFont val="Calibri"/>
      </rPr>
      <t>.netrc</t>
    </r>
    <r>
      <rPr>
        <sz val="11"/>
        <color rgb="FF000000"/>
        <rFont val="Calibri"/>
      </rPr>
      <t xml:space="preserve"> file contains data for logging into a remote host or passing authentication to an API.</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file keeps track of the user’s commands.</t>
    </r>
  </si>
  <si>
    <r>
      <rPr>
        <sz val="11"/>
        <color rgb="FF000000"/>
        <rFont val="Calibri"/>
      </rPr>
      <t>Run the following script to verify local interactive user dot files:</t>
    </r>
    <r>
      <rPr>
        <sz val="11"/>
        <color rgb="FF000000"/>
        <rFont val="Calibri"/>
      </rPr>
      <t xml:space="preserve">
</t>
    </r>
    <r>
      <rPr>
        <sz val="11"/>
        <color rgb="FF000000"/>
        <rFont val="Calibri"/>
      </rPr>
      <t xml:space="preserve">- Don't include </t>
    </r>
    <r>
      <rPr>
        <b/>
        <sz val="11"/>
        <color rgb="FF000000"/>
        <rFont val="Calibri"/>
      </rPr>
      <t>.forward</t>
    </r>
    <r>
      <rPr>
        <sz val="11"/>
        <color rgb="FF000000"/>
        <rFont val="Calibri"/>
      </rPr>
      <t xml:space="preserve">, </t>
    </r>
    <r>
      <rPr>
        <b/>
        <sz val="11"/>
        <color rgb="FF000000"/>
        <rFont val="Calibri"/>
      </rPr>
      <t>.rhost</t>
    </r>
    <r>
      <rPr>
        <sz val="11"/>
        <color rgb="FF000000"/>
        <rFont val="Calibri"/>
      </rPr>
      <t xml:space="preserve">, or </t>
    </r>
    <r>
      <rPr>
        <b/>
        <sz val="11"/>
        <color rgb="FF000000"/>
        <rFont val="Calibri"/>
      </rPr>
      <t>.netrc</t>
    </r>
    <r>
      <rPr>
        <sz val="11"/>
        <color rgb="FF000000"/>
        <rFont val="Calibri"/>
      </rPr>
      <t xml:space="preserve"> files</t>
    </r>
    <r>
      <rPr>
        <sz val="11"/>
        <color rgb="FF000000"/>
        <rFont val="Calibri"/>
      </rPr>
      <t xml:space="preserve">
</t>
    </r>
    <r>
      <rPr>
        <sz val="11"/>
        <color rgb="FF000000"/>
        <rFont val="Calibri"/>
      </rPr>
      <t>- Are mode 0644 or more restrictive</t>
    </r>
    <r>
      <rPr>
        <sz val="11"/>
        <color rgb="FF000000"/>
        <rFont val="Calibri"/>
      </rPr>
      <t xml:space="preserve">
</t>
    </r>
    <r>
      <rPr>
        <sz val="11"/>
        <color rgb="FF000000"/>
        <rFont val="Calibri"/>
      </rPr>
      <t>- Are owned by the local interactive user</t>
    </r>
    <r>
      <rPr>
        <sz val="11"/>
        <color rgb="FF000000"/>
        <rFont val="Calibri"/>
      </rPr>
      <t xml:space="preserve">
</t>
    </r>
    <r>
      <rPr>
        <sz val="11"/>
        <color rgb="FF000000"/>
        <rFont val="Calibri"/>
      </rPr>
      <t>- Are group owned by the user's primary group</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is mode 0600 or more restrictive</t>
    </r>
    <r>
      <rPr>
        <sz val="11"/>
        <color rgb="FF000000"/>
        <rFont val="Calibri"/>
      </rPr>
      <t xml:space="preserve">
</t>
    </r>
    <r>
      <rPr>
        <b/>
        <sz val="11"/>
        <color rgb="FF000000"/>
        <rFont val="Calibri"/>
      </rPr>
      <t>Note:</t>
    </r>
    <r>
      <rPr>
        <sz val="11"/>
        <color rgb="FF000000"/>
        <rFont val="Calibri"/>
      </rPr>
      <t xml:space="preserve"> If a </t>
    </r>
    <r>
      <rPr>
        <b/>
        <sz val="11"/>
        <color rgb="FF000000"/>
        <rFont val="Calibri"/>
      </rPr>
      <t>.netrc</t>
    </r>
    <r>
      <rPr>
        <sz val="11"/>
        <color rgb="FF000000"/>
        <rFont val="Calibri"/>
      </rPr>
      <t xml:space="preserve"> file is required, and follows local site policy, it should be mode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a_access_out+=("  - File: \"$l_hdfile\" is mode: \"$l_mode\" and should be mode: \"$l_max\"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a_access_out+=("  - File: \"$l_hdfile\" owned by: \"$l_owner\" and should be owned by \"${l_user//|/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a_access_out+=("  - File: \"$l_hdfile\" group owned by: \"$l_gowner\" and should be group owned by \"${l_group//|/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if [ "${#a_access_out[@]}" -gt 0 ]; then</t>
    </r>
    <r>
      <rPr>
        <sz val="11"/>
        <color rgb="FF006096"/>
        <rFont val="Roboto Condensed"/>
      </rPr>
      <t xml:space="preserve">
</t>
    </r>
    <r>
      <rPr>
        <sz val="11"/>
        <color rgb="FF006096"/>
        <rFont val="Roboto Condensed"/>
      </rPr>
      <t xml:space="preserve">                        a_netrc+=("${a_access_out[@]}")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a_netrc_warn+=("   - File: \"$l_hdfile\" exists")</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 "${#a_access_out[@]}" -gt 0 ] &amp;&amp; a_bhout+=("${a_access_out[@]}")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file_access_chk</t>
    </r>
    <r>
      <rPr>
        <sz val="11"/>
        <color rgb="FF006096"/>
        <rFont val="Roboto Condensed"/>
      </rPr>
      <t xml:space="preserve">
</t>
    </r>
    <r>
      <rPr>
        <sz val="11"/>
        <color rgb="FF006096"/>
        <rFont val="Roboto Condensed"/>
      </rPr>
      <t xml:space="preserve">                     [ "${#a_access_out[@]}" -gt 0 ] &amp;&amp; a_hdirout+=("${a_access_out[@]}")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"${#a_dot_file[@]}" -gt 0 || "${#a_netrc[@]}" -gt 0 || "${#a_bhout[@]}" -gt 0 || "${#a_hdirout[@]}" -gt 0 ]]; then</t>
    </r>
    <r>
      <rPr>
        <sz val="11"/>
        <color rgb="FF006096"/>
        <rFont val="Roboto Condensed"/>
      </rPr>
      <t xml:space="preserve">
</t>
    </r>
    <r>
      <rPr>
        <sz val="11"/>
        <color rgb="FF006096"/>
        <rFont val="Roboto Condensed"/>
      </rPr>
      <t xml:space="preserve">         a_output2+=(" - User: \"$l_user\" Home Directory: \"$l_home\"" "${a_dot_file[@]}" "${a_netrc[@]}" "${a_bhout[@]}" "${a_hdirout[@]}")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if [ "${#a_output2[@]}" -le 0 ]; then # If l_output2 is empty, we pass</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printf '%s\n' "- Audit Result:" "  ** PASS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Audit Result:" "  ** FAIL **" " - * Reasons for audit failure * :" "${a_output2[@]}" ""</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</si>
  <si>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</si>
  <si>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</si>
  <si>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</si>
  <si>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</si>
  <si>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</si>
  <si>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</si>
  <si>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</si>
  <si>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</si>
  <si>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</si>
  <si>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</si>
  <si>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</si>
  <si>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</si>
  <si>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</si>
  <si>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</si>
  <si>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</si>
  <si>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</si>
  <si>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</si>
  <si>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</si>
  <si>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</si>
  <si>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</si>
  <si>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</si>
  <si>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</si>
  <si>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</si>
  <si>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</si>
  <si>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</si>
  <si>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</si>
  <si>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</si>
  <si>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</si>
  <si>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</si>
  <si>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Oracle Linux 9 Benchmark (Server)</t>
  </si>
  <si>
    <t>Developed By:</t>
  </si>
  <si>
    <t>Center for Internet Security (CIS)</t>
  </si>
  <si>
    <t>Release Information:</t>
  </si>
  <si>
    <r>
      <rPr>
        <b/>
        <sz val="11"/>
        <color rgb="FF000000"/>
        <rFont val="Calibri"/>
      </rPr>
      <t>Version:</t>
    </r>
    <r>
      <rPr>
        <sz val="11"/>
        <color rgb="FF000000"/>
        <rFont val="Calibri"/>
      </rPr>
      <t xml:space="preserve"> v2.0.0     </t>
    </r>
    <r>
      <rPr>
        <b/>
        <sz val="11"/>
        <color rgb="FF000000"/>
        <rFont val="Calibri"/>
      </rPr>
      <t>Date:</t>
    </r>
    <r>
      <rPr>
        <sz val="11"/>
        <color rgb="FF000000"/>
        <rFont val="Calibri"/>
      </rPr>
      <t xml:space="preserve"> 25 June 2024     </t>
    </r>
    <r>
      <rPr>
        <b/>
        <sz val="11"/>
        <color rgb="FF000000"/>
        <rFont val="Calibri"/>
      </rPr>
      <t>Recommendation Count:</t>
    </r>
    <r>
      <rPr>
        <sz val="11"/>
        <color rgb="FF000000"/>
        <rFont val="Calibri"/>
      </rPr>
      <t xml:space="preserve"> 297</t>
    </r>
  </si>
  <si>
    <t>Development Url:</t>
  </si>
  <si>
    <t>https://workbench.cisecurity.org/benchmarks/18209</t>
  </si>
  <si>
    <t>Download Url:</t>
  </si>
  <si>
    <t>https://downloads.cisecurity.org/#/</t>
  </si>
  <si>
    <t>Guide Overview:</t>
  </si>
  <si>
    <r>
      <rPr>
        <sz val="11"/>
        <color rgb="FF000000"/>
        <rFont val="Calibri"/>
      </rPr>
      <t>This benchmark provides prescriptive guidance for establishing a secure configuration posture for Oracle Linux 9 systems running on x86_64 platforms.</t>
    </r>
    <r>
      <rPr>
        <sz val="11"/>
        <color rgb="FF000000"/>
        <rFont val="Calibri"/>
      </rPr>
      <t xml:space="preserve">
</t>
    </r>
    <r>
      <rPr>
        <sz val="11"/>
        <color rgb="FF000000"/>
        <rFont val="Calibri"/>
      </rPr>
      <t>This guide was developed and tested against Oracle Linux 9.4</t>
    </r>
    <r>
      <rPr>
        <sz val="11"/>
        <color rgb="FF000000"/>
        <rFont val="Calibri"/>
      </rPr>
      <t xml:space="preserve">
</t>
    </r>
    <r>
      <rPr>
        <sz val="11"/>
        <color rgb="FF000000"/>
        <rFont val="Calibri"/>
      </rPr>
      <t xml:space="preserve">The guidance within broadly assumes that operations are being performed as the </t>
    </r>
    <r>
      <rPr>
        <sz val="11"/>
        <color rgb="FFFF0000"/>
        <rFont val="Calibri"/>
      </rPr>
      <t>root</t>
    </r>
    <r>
      <rPr>
        <sz val="11"/>
        <color rgb="FF000000"/>
        <rFont val="Calibri"/>
      </rPr>
      <t xml:space="preserve"> user, and executed under the default Bash version for the applicable distribution. Operations performed using </t>
    </r>
    <r>
      <rPr>
        <sz val="11"/>
        <color rgb="FFFF0000"/>
        <rFont val="Calibri"/>
      </rPr>
      <t>sudo</t>
    </r>
    <r>
      <rPr>
        <sz val="11"/>
        <color rgb="FF000000"/>
        <rFont val="Calibri"/>
      </rPr>
      <t xml:space="preserve"> instead of the </t>
    </r>
    <r>
      <rPr>
        <sz val="11"/>
        <color rgb="FFFF0000"/>
        <rFont val="Calibri"/>
      </rPr>
      <t>root</t>
    </r>
    <r>
      <rPr>
        <sz val="11"/>
        <color rgb="FF000000"/>
        <rFont val="Calibri"/>
      </rPr>
      <t xml:space="preserve"> user, or executed under another shell, may produce unexpected results, or fail to make the intended changes to the system. Non-root users may not be able to access certain areas of the system, especially after remediation has been performed. It is advisable to verify </t>
    </r>
    <r>
      <rPr>
        <sz val="11"/>
        <color rgb="FFFF0000"/>
        <rFont val="Calibri"/>
      </rPr>
      <t>root</t>
    </r>
    <r>
      <rPr>
        <sz val="11"/>
        <color rgb="FF000000"/>
        <rFont val="Calibri"/>
      </rPr>
      <t xml:space="preserve"> users path integrity and the integrity of any programs being run prior to execution of commands and scripts included in this benchmark.</t>
    </r>
    <r>
      <rPr>
        <sz val="11"/>
        <color rgb="FF000000"/>
        <rFont val="Calibri"/>
      </rPr>
      <t xml:space="preserve">
</t>
    </r>
    <r>
      <rPr>
        <sz val="11"/>
        <color rgb="FF000000"/>
        <rFont val="Calibri"/>
      </rPr>
      <t xml:space="preserve">The default prompt for the </t>
    </r>
    <r>
      <rPr>
        <sz val="11"/>
        <color rgb="FFFF0000"/>
        <rFont val="Calibri"/>
      </rPr>
      <t>root</t>
    </r>
    <r>
      <rPr>
        <sz val="11"/>
        <color rgb="FF000000"/>
        <rFont val="Calibri"/>
      </rPr>
      <t xml:space="preserve"> user is </t>
    </r>
    <r>
      <rPr>
        <sz val="11"/>
        <color rgb="FFFF0000"/>
        <rFont val="Calibri"/>
      </rPr>
      <t>#</t>
    </r>
    <r>
      <rPr>
        <sz val="11"/>
        <color rgb="FF000000"/>
        <rFont val="Calibri"/>
      </rPr>
      <t xml:space="preserve">, and as such all sample commands will have </t>
    </r>
    <r>
      <rPr>
        <sz val="11"/>
        <color rgb="FFFF0000"/>
        <rFont val="Calibri"/>
      </rPr>
      <t>#</t>
    </r>
    <r>
      <rPr>
        <sz val="11"/>
        <color rgb="FF000000"/>
        <rFont val="Calibri"/>
      </rPr>
      <t xml:space="preserve"> as an additional indication that it is to be executed as </t>
    </r>
    <r>
      <rPr>
        <sz val="11"/>
        <color rgb="FFFF0000"/>
        <rFont val="Calibri"/>
      </rPr>
      <t>root</t>
    </r>
    <r>
      <rPr>
        <sz val="11"/>
        <color rgb="FF000000"/>
        <rFont val="Calibri"/>
      </rPr>
      <t>.</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</si>
  <si>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</si>
  <si>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Oracle Linux 9 on x86_64 platforms.</t>
    </r>
  </si>
  <si>
    <t>Profiles:</t>
  </si>
  <si>
    <r>
      <rPr>
        <b/>
        <sz val="11"/>
        <color rgb="FF240458"/>
        <rFont val="Calibri"/>
      </rPr>
      <t>Level 1 - Server</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</si>
  <si>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sz val="11"/>
        <color rgb="FF000000"/>
        <rFont val="Calibri"/>
      </rPr>
      <t>This profile is intended for servers.</t>
    </r>
  </si>
  <si>
    <r>
      <rPr>
        <b/>
        <sz val="11"/>
        <color rgb="FF240458"/>
        <rFont val="Calibri"/>
      </rPr>
      <t>Level 2 - Server</t>
    </r>
  </si>
  <si>
    <r>
      <rPr>
        <sz val="11"/>
        <color rgb="FF000000"/>
        <rFont val="Calibri"/>
      </rPr>
      <t>This profile extends the "Level 1 - Server"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r>
      <rPr>
        <sz val="11"/>
        <color rgb="FF000000"/>
        <rFont val="Calibri"/>
      </rPr>
      <t xml:space="preserve">
</t>
    </r>
    <r>
      <rPr>
        <sz val="11"/>
        <color rgb="FF000000"/>
        <rFont val="Calibri"/>
      </rPr>
      <t>This profile is intended for servers.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</si>
  <si>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</si>
  <si>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</si>
  <si>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</si>
  <si>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</si>
  <si>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</si>
  <si>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</si>
  <si>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</si>
  <si>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</si>
  <si>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</si>
  <si>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</si>
  <si>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</si>
  <si>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</si>
  <si>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</si>
  <si>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</si>
  <si>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</si>
  <si>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</si>
  <si>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</si>
  <si>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</si>
  <si>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</si>
  <si>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</si>
  <si>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</si>
  <si>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</si>
  <si>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</si>
  <si>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</si>
  <si>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</si>
  <si>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</si>
  <si>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</si>
  <si>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</si>
  <si>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</si>
  <si>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</si>
  <si>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</si>
  <si>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</si>
  <si>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</si>
  <si>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</si>
  <si>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</si>
  <si>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</si>
  <si>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</si>
  <si>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</si>
  <si>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</si>
  <si>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</si>
  <si>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</si>
  <si>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</si>
  <si>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Oracle Linux 9 Benchmark (Server) v2.0.0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</si>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</sst>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090B-4C89-A5DB-58FB8613ADB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090B-4C89-A5DB-58FB8613ADB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297</c:v>
                </c:pt>
              </c:numCache>
            </c:numRef>
          </c:val>
          <c:extLst>
            <c:ext xmlns:c16="http://schemas.microsoft.com/office/drawing/2014/chart" uri="{C3380CC4-5D6E-409C-BE32-E72D297353CC}">
              <c16:uniqueId val="{00000002-090B-4C89-A5DB-58FB8613ADBF}"/>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762B-47BE-A67D-01259909DA4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762B-47BE-A67D-01259909DA4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237</c:v>
                </c:pt>
                <c:pt idx="1">
                  <c:v>60</c:v>
                </c:pt>
              </c:numCache>
            </c:numRef>
          </c:val>
          <c:extLst>
            <c:ext xmlns:c16="http://schemas.microsoft.com/office/drawing/2014/chart" uri="{C3380CC4-5D6E-409C-BE32-E72D297353CC}">
              <c16:uniqueId val="{00000002-762B-47BE-A67D-01259909DA4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E3C9-423C-B7C4-FE1148340CC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E3C9-423C-B7C4-FE1148340CC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297</c:v>
                </c:pt>
              </c:numCache>
            </c:numRef>
          </c:val>
          <c:extLst>
            <c:ext xmlns:c16="http://schemas.microsoft.com/office/drawing/2014/chart" uri="{C3380CC4-5D6E-409C-BE32-E72D297353CC}">
              <c16:uniqueId val="{00000002-E3C9-423C-B7C4-FE1148340CC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49E0-4832-956F-1970E2B0322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49E0-4832-956F-1970E2B0322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275</c:v>
                </c:pt>
                <c:pt idx="1">
                  <c:v>22</c:v>
                </c:pt>
              </c:numCache>
            </c:numRef>
          </c:val>
          <c:extLst>
            <c:ext xmlns:c16="http://schemas.microsoft.com/office/drawing/2014/chart" uri="{C3380CC4-5D6E-409C-BE32-E72D297353CC}">
              <c16:uniqueId val="{00000002-49E0-4832-956F-1970E2B0322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166C-4042-9892-0249915C9C9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166C-4042-9892-0249915C9C9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297</c:v>
                </c:pt>
              </c:numCache>
            </c:numRef>
          </c:val>
          <c:extLst>
            <c:ext xmlns:c16="http://schemas.microsoft.com/office/drawing/2014/chart" uri="{C3380CC4-5D6E-409C-BE32-E72D297353CC}">
              <c16:uniqueId val="{00000002-166C-4042-9892-0249915C9C9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D5B-4031-A5B5-EF52455C0DC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D5B-4031-A5B5-EF52455C0DC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297</c:v>
                </c:pt>
              </c:numCache>
            </c:numRef>
          </c:val>
          <c:extLst>
            <c:ext xmlns:c16="http://schemas.microsoft.com/office/drawing/2014/chart" uri="{C3380CC4-5D6E-409C-BE32-E72D297353CC}">
              <c16:uniqueId val="{00000002-BD5B-4031-A5B5-EF52455C0DC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9C69-428C-B4EB-0A106A77AAFA}"/>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9C69-428C-B4EB-0A106A77AAFA}"/>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9C69-428C-B4EB-0A106A77AAFA}"/>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9C69-428C-B4EB-0A106A77AAF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D2EE-4E6F-8F28-AECC0659324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a2w0op">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ihla1b">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vazfdq">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t4tw5n">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stx4iz">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04jmh0">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he14v0">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ls0byi">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298">
  <autoFilter ref="A1:Q298"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8209"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1664</v>
      </c>
    </row>
    <row r="3" spans="2:3" ht="15" customHeight="1" x14ac:dyDescent="0.35"/>
    <row r="4" spans="2:3" ht="58" x14ac:dyDescent="0.35">
      <c r="B4" s="20" t="s">
        <v>1665</v>
      </c>
      <c r="C4" s="21" t="s">
        <v>1666</v>
      </c>
    </row>
    <row r="5" spans="2:3" x14ac:dyDescent="0.35">
      <c r="C5" s="21" t="s">
        <v>1667</v>
      </c>
    </row>
    <row r="6" spans="2:3" x14ac:dyDescent="0.35">
      <c r="C6" s="18" t="s">
        <v>1668</v>
      </c>
    </row>
    <row r="7" spans="2:3" ht="10" customHeight="1" x14ac:dyDescent="0.35"/>
    <row r="8" spans="2:3" ht="232" x14ac:dyDescent="0.35">
      <c r="B8" s="22" t="s">
        <v>1669</v>
      </c>
      <c r="C8" s="21" t="s">
        <v>1670</v>
      </c>
    </row>
    <row r="9" spans="2:3" ht="10" customHeight="1" x14ac:dyDescent="0.35"/>
    <row r="10" spans="2:3" ht="35" customHeight="1" x14ac:dyDescent="0.35">
      <c r="B10" s="22" t="s">
        <v>1671</v>
      </c>
      <c r="C10" s="21" t="s">
        <v>1672</v>
      </c>
    </row>
    <row r="11" spans="2:3" ht="75" customHeight="1" x14ac:dyDescent="0.35">
      <c r="B11" s="18" t="s">
        <v>25</v>
      </c>
      <c r="C11" s="21" t="s">
        <v>1673</v>
      </c>
    </row>
    <row r="12" spans="2:3" ht="47" customHeight="1" x14ac:dyDescent="0.35">
      <c r="B12" s="18" t="s">
        <v>25</v>
      </c>
      <c r="C12" s="21" t="s">
        <v>1674</v>
      </c>
    </row>
    <row r="13" spans="2:3" ht="35" customHeight="1" x14ac:dyDescent="0.35">
      <c r="B13" s="18" t="s">
        <v>25</v>
      </c>
      <c r="C13" s="21" t="s">
        <v>1675</v>
      </c>
    </row>
    <row r="14" spans="2:3" ht="32" customHeight="1" x14ac:dyDescent="0.35">
      <c r="B14" s="18" t="s">
        <v>25</v>
      </c>
      <c r="C14" s="21" t="s">
        <v>1676</v>
      </c>
    </row>
    <row r="15" spans="2:3" ht="30" customHeight="1" x14ac:dyDescent="0.35">
      <c r="B15" s="18" t="s">
        <v>25</v>
      </c>
      <c r="C15" s="21" t="s">
        <v>1677</v>
      </c>
    </row>
    <row r="16" spans="2:3" ht="10" customHeight="1" x14ac:dyDescent="0.35"/>
    <row r="17" spans="1:3" ht="145" customHeight="1" x14ac:dyDescent="0.35">
      <c r="B17" s="22" t="s">
        <v>1678</v>
      </c>
      <c r="C17" s="21" t="s">
        <v>1679</v>
      </c>
    </row>
    <row r="18" spans="1:3" ht="10" customHeight="1" x14ac:dyDescent="0.35"/>
    <row r="19" spans="1:3" ht="3" customHeight="1" x14ac:dyDescent="0.35">
      <c r="B19" s="23"/>
      <c r="C19" s="23"/>
    </row>
    <row r="20" spans="1:3" ht="12" customHeight="1" x14ac:dyDescent="0.35"/>
    <row r="21" spans="1:3" ht="35" customHeight="1" x14ac:dyDescent="0.35">
      <c r="A21" s="25"/>
      <c r="B21" s="26" t="s">
        <v>1680</v>
      </c>
      <c r="C21" s="27" t="s">
        <v>1681</v>
      </c>
    </row>
    <row r="22" spans="1:3" ht="18" customHeight="1" x14ac:dyDescent="0.35">
      <c r="A22" s="25"/>
      <c r="B22" s="25" t="s">
        <v>25</v>
      </c>
      <c r="C22" s="27" t="s">
        <v>1682</v>
      </c>
    </row>
    <row r="23" spans="1:3" ht="18" customHeight="1" x14ac:dyDescent="0.35">
      <c r="A23" s="25"/>
      <c r="B23" s="25" t="s">
        <v>25</v>
      </c>
      <c r="C23" s="27" t="s">
        <v>1683</v>
      </c>
    </row>
    <row r="24" spans="1:3" ht="18" customHeight="1" x14ac:dyDescent="0.35">
      <c r="A24" s="25"/>
      <c r="B24" s="25" t="s">
        <v>25</v>
      </c>
      <c r="C24" s="27" t="s">
        <v>1684</v>
      </c>
    </row>
    <row r="25" spans="1:3" ht="18" customHeight="1" x14ac:dyDescent="0.35">
      <c r="A25" s="25"/>
      <c r="B25" s="25" t="s">
        <v>25</v>
      </c>
      <c r="C25" s="27" t="s">
        <v>1685</v>
      </c>
    </row>
    <row r="26" spans="1:3" ht="18" customHeight="1" x14ac:dyDescent="0.35">
      <c r="A26" s="25"/>
      <c r="B26" s="25" t="s">
        <v>25</v>
      </c>
      <c r="C26" s="27" t="s">
        <v>1686</v>
      </c>
    </row>
    <row r="27" spans="1:3" ht="18" customHeight="1" x14ac:dyDescent="0.35">
      <c r="A27" s="25"/>
      <c r="B27" s="25" t="s">
        <v>25</v>
      </c>
      <c r="C27" s="27" t="s">
        <v>1687</v>
      </c>
    </row>
    <row r="28" spans="1:3" ht="18" customHeight="1" x14ac:dyDescent="0.35">
      <c r="A28" s="25"/>
      <c r="B28" s="25" t="s">
        <v>25</v>
      </c>
      <c r="C28" s="27" t="s">
        <v>1688</v>
      </c>
    </row>
    <row r="29" spans="1:3" ht="18" customHeight="1" x14ac:dyDescent="0.35">
      <c r="A29" s="25"/>
      <c r="B29" s="25" t="s">
        <v>25</v>
      </c>
      <c r="C29" s="27" t="s">
        <v>1689</v>
      </c>
    </row>
    <row r="30" spans="1:3" ht="44" customHeight="1" x14ac:dyDescent="0.35">
      <c r="A30" s="25"/>
      <c r="B30" s="25" t="s">
        <v>25</v>
      </c>
      <c r="C30" s="28" t="s">
        <v>1690</v>
      </c>
    </row>
    <row r="31" spans="1:3" ht="10" customHeight="1" x14ac:dyDescent="0.35"/>
    <row r="32" spans="1:3" ht="3" customHeight="1" x14ac:dyDescent="0.35">
      <c r="B32" s="23"/>
      <c r="C32" s="23"/>
    </row>
    <row r="33" spans="2:3" ht="12" customHeight="1" x14ac:dyDescent="0.35"/>
    <row r="34" spans="2:3" ht="24" customHeight="1" x14ac:dyDescent="0.35">
      <c r="B34" s="29" t="s">
        <v>1691</v>
      </c>
      <c r="C34" s="30" t="s">
        <v>1692</v>
      </c>
    </row>
    <row r="35" spans="2:3" ht="18.5" x14ac:dyDescent="0.35">
      <c r="B35" s="29" t="s">
        <v>1693</v>
      </c>
      <c r="C35" s="31" t="s">
        <v>1694</v>
      </c>
    </row>
    <row r="36" spans="2:3" ht="27" customHeight="1" x14ac:dyDescent="0.35">
      <c r="B36" s="32" t="s">
        <v>1695</v>
      </c>
      <c r="C36" s="24" t="s">
        <v>1696</v>
      </c>
    </row>
    <row r="37" spans="2:3" x14ac:dyDescent="0.35">
      <c r="B37" s="29" t="s">
        <v>1697</v>
      </c>
      <c r="C37" s="33" t="s">
        <v>1698</v>
      </c>
    </row>
    <row r="38" spans="2:3" x14ac:dyDescent="0.35">
      <c r="B38" s="29" t="s">
        <v>1699</v>
      </c>
      <c r="C38" s="33" t="s">
        <v>1700</v>
      </c>
    </row>
    <row r="39" spans="2:3" ht="10" customHeight="1" x14ac:dyDescent="0.35"/>
    <row r="40" spans="2:3" ht="217.5" x14ac:dyDescent="0.35">
      <c r="B40" s="29" t="s">
        <v>1701</v>
      </c>
      <c r="C40" s="34" t="s">
        <v>1702</v>
      </c>
    </row>
    <row r="42" spans="2:3" ht="43.5" x14ac:dyDescent="0.35">
      <c r="B42" s="29" t="s">
        <v>1703</v>
      </c>
      <c r="C42" s="21" t="s">
        <v>1704</v>
      </c>
    </row>
    <row r="43" spans="2:3" ht="10" customHeight="1" x14ac:dyDescent="0.35"/>
    <row r="44" spans="2:3" x14ac:dyDescent="0.35">
      <c r="B44" s="29" t="s">
        <v>1705</v>
      </c>
      <c r="C44" s="35" t="s">
        <v>1706</v>
      </c>
    </row>
    <row r="45" spans="2:3" ht="101.5" x14ac:dyDescent="0.35">
      <c r="C45" s="21" t="s">
        <v>1707</v>
      </c>
    </row>
    <row r="47" spans="2:3" x14ac:dyDescent="0.35">
      <c r="C47" s="35" t="s">
        <v>1708</v>
      </c>
    </row>
    <row r="48" spans="2:3" ht="116" x14ac:dyDescent="0.35">
      <c r="C48" s="21" t="s">
        <v>1709</v>
      </c>
    </row>
    <row r="49" spans="2:3" ht="10" customHeight="1" x14ac:dyDescent="0.35"/>
    <row r="50" spans="2:3" ht="3" customHeight="1" x14ac:dyDescent="0.35">
      <c r="B50" s="23"/>
      <c r="C50" s="23"/>
    </row>
    <row r="51" spans="2:3" ht="12" customHeight="1" x14ac:dyDescent="0.35"/>
    <row r="52" spans="2:3" ht="130.5" x14ac:dyDescent="0.35">
      <c r="B52" s="20" t="s">
        <v>1710</v>
      </c>
      <c r="C52" s="21" t="s">
        <v>1711</v>
      </c>
    </row>
    <row r="53" spans="2:3" ht="6" customHeight="1" x14ac:dyDescent="0.35"/>
    <row r="54" spans="2:3" ht="217.5" x14ac:dyDescent="0.35">
      <c r="C54" s="21" t="s">
        <v>1712</v>
      </c>
    </row>
    <row r="55" spans="2:3" ht="6" customHeight="1" x14ac:dyDescent="0.35"/>
    <row r="56" spans="2:3" ht="43.5" x14ac:dyDescent="0.35">
      <c r="C56" s="21" t="s">
        <v>1713</v>
      </c>
    </row>
    <row r="57" spans="2:3" ht="10" customHeight="1" x14ac:dyDescent="0.35"/>
    <row r="58" spans="2:3" ht="3" customHeight="1" x14ac:dyDescent="0.35">
      <c r="B58" s="23"/>
      <c r="C58" s="23"/>
    </row>
    <row r="59" spans="2:3" ht="12" customHeight="1" x14ac:dyDescent="0.35"/>
    <row r="60" spans="2:3" ht="145" x14ac:dyDescent="0.35">
      <c r="B60" s="20" t="s">
        <v>1714</v>
      </c>
      <c r="C60" s="21" t="s">
        <v>1715</v>
      </c>
    </row>
    <row r="61" spans="2:3" ht="6" customHeight="1" x14ac:dyDescent="0.35"/>
    <row r="62" spans="2:3" ht="203" x14ac:dyDescent="0.35">
      <c r="C62" s="21" t="s">
        <v>1716</v>
      </c>
    </row>
    <row r="63" spans="2:3" ht="6" customHeight="1" x14ac:dyDescent="0.35"/>
    <row r="64" spans="2:3" ht="43.5" x14ac:dyDescent="0.35">
      <c r="C64" s="21" t="s">
        <v>1717</v>
      </c>
    </row>
    <row r="65" spans="2:3" ht="10" customHeight="1" x14ac:dyDescent="0.35"/>
    <row r="66" spans="2:3" ht="3" customHeight="1" x14ac:dyDescent="0.35">
      <c r="B66" s="23"/>
      <c r="C66" s="23"/>
    </row>
    <row r="67" spans="2:3" ht="12" customHeight="1" x14ac:dyDescent="0.35"/>
    <row r="68" spans="2:3" ht="101.5" x14ac:dyDescent="0.35">
      <c r="B68" s="20" t="s">
        <v>1718</v>
      </c>
      <c r="C68" s="21" t="s">
        <v>1719</v>
      </c>
    </row>
    <row r="69" spans="2:3" ht="6" customHeight="1" x14ac:dyDescent="0.35"/>
    <row r="70" spans="2:3" ht="145" x14ac:dyDescent="0.35">
      <c r="C70" s="21" t="s">
        <v>1720</v>
      </c>
    </row>
    <row r="71" spans="2:3" ht="6" customHeight="1" x14ac:dyDescent="0.35"/>
    <row r="72" spans="2:3" ht="43.5" x14ac:dyDescent="0.35">
      <c r="C72" s="21" t="s">
        <v>1721</v>
      </c>
    </row>
    <row r="73" spans="2:3" ht="10" customHeight="1" x14ac:dyDescent="0.35"/>
    <row r="74" spans="2:3" ht="3" customHeight="1" x14ac:dyDescent="0.35">
      <c r="B74" s="23"/>
      <c r="C74" s="23"/>
    </row>
    <row r="75" spans="2:3" ht="12" customHeight="1" x14ac:dyDescent="0.35"/>
    <row r="76" spans="2:3" ht="26" customHeight="1" x14ac:dyDescent="0.35">
      <c r="B76" s="36" t="s">
        <v>1722</v>
      </c>
    </row>
    <row r="77" spans="2:3" ht="8" customHeight="1" x14ac:dyDescent="0.35"/>
    <row r="78" spans="2:3" ht="20" customHeight="1" x14ac:dyDescent="0.35">
      <c r="B78" s="29" t="s">
        <v>1723</v>
      </c>
      <c r="C78" s="37" t="s">
        <v>1724</v>
      </c>
    </row>
    <row r="79" spans="2:3" ht="116" x14ac:dyDescent="0.35">
      <c r="C79" s="21" t="s">
        <v>1725</v>
      </c>
    </row>
    <row r="80" spans="2:3" ht="10" customHeight="1" x14ac:dyDescent="0.35"/>
    <row r="81" spans="2:3" ht="20" customHeight="1" x14ac:dyDescent="0.35">
      <c r="B81" s="29" t="s">
        <v>1726</v>
      </c>
      <c r="C81" s="37" t="s">
        <v>1727</v>
      </c>
    </row>
    <row r="82" spans="2:3" ht="116" x14ac:dyDescent="0.35">
      <c r="C82" s="21" t="s">
        <v>1728</v>
      </c>
    </row>
    <row r="83" spans="2:3" ht="10" customHeight="1" x14ac:dyDescent="0.35"/>
    <row r="84" spans="2:3" ht="20" customHeight="1" x14ac:dyDescent="0.35">
      <c r="B84" s="29" t="s">
        <v>1729</v>
      </c>
      <c r="C84" s="37" t="s">
        <v>1730</v>
      </c>
    </row>
    <row r="85" spans="2:3" ht="130.5" x14ac:dyDescent="0.35">
      <c r="C85" s="21" t="s">
        <v>1731</v>
      </c>
    </row>
    <row r="86" spans="2:3" ht="10" customHeight="1" x14ac:dyDescent="0.35"/>
    <row r="87" spans="2:3" ht="20" customHeight="1" x14ac:dyDescent="0.35">
      <c r="B87" s="29" t="s">
        <v>1732</v>
      </c>
      <c r="C87" s="37" t="s">
        <v>1733</v>
      </c>
    </row>
    <row r="88" spans="2:3" ht="130.5" x14ac:dyDescent="0.35">
      <c r="C88" s="21" t="s">
        <v>1734</v>
      </c>
    </row>
    <row r="89" spans="2:3" ht="10" customHeight="1" x14ac:dyDescent="0.35"/>
    <row r="90" spans="2:3" ht="20" customHeight="1" x14ac:dyDescent="0.35">
      <c r="B90" s="29" t="s">
        <v>1735</v>
      </c>
      <c r="C90" s="37" t="s">
        <v>1736</v>
      </c>
    </row>
    <row r="91" spans="2:3" ht="116" x14ac:dyDescent="0.35">
      <c r="C91" s="21" t="s">
        <v>1737</v>
      </c>
    </row>
    <row r="92" spans="2:3" ht="10" customHeight="1" x14ac:dyDescent="0.35"/>
    <row r="93" spans="2:3" ht="20" customHeight="1" x14ac:dyDescent="0.35">
      <c r="B93" s="29" t="s">
        <v>1738</v>
      </c>
      <c r="C93" s="37" t="s">
        <v>1739</v>
      </c>
    </row>
    <row r="94" spans="2:3" ht="116" x14ac:dyDescent="0.35">
      <c r="C94" s="21" t="s">
        <v>1740</v>
      </c>
    </row>
    <row r="95" spans="2:3" ht="10" customHeight="1" x14ac:dyDescent="0.35"/>
    <row r="96" spans="2:3" ht="20" customHeight="1" x14ac:dyDescent="0.35">
      <c r="B96" s="29" t="s">
        <v>1741</v>
      </c>
      <c r="C96" s="37" t="s">
        <v>1742</v>
      </c>
    </row>
    <row r="97" spans="2:3" ht="130.5" x14ac:dyDescent="0.35">
      <c r="C97" s="21" t="s">
        <v>1743</v>
      </c>
    </row>
    <row r="98" spans="2:3" ht="10" customHeight="1" x14ac:dyDescent="0.35"/>
    <row r="99" spans="2:3" ht="20" customHeight="1" x14ac:dyDescent="0.35">
      <c r="B99" s="29" t="s">
        <v>1744</v>
      </c>
      <c r="C99" s="37" t="s">
        <v>1745</v>
      </c>
    </row>
    <row r="100" spans="2:3" ht="203" x14ac:dyDescent="0.35">
      <c r="C100" s="21" t="s">
        <v>1746</v>
      </c>
    </row>
    <row r="101" spans="2:3" ht="10" customHeight="1" x14ac:dyDescent="0.35"/>
    <row r="104" spans="2:3" ht="32" customHeight="1" x14ac:dyDescent="0.35">
      <c r="B104" s="288" t="s">
        <v>1663</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4430</v>
      </c>
      <c r="B1" s="230" t="s">
        <v>1</v>
      </c>
      <c r="C1" s="230" t="s">
        <v>1907</v>
      </c>
      <c r="D1" s="230" t="s">
        <v>1908</v>
      </c>
      <c r="E1" s="230" t="s">
        <v>1913</v>
      </c>
      <c r="F1" s="230" t="s">
        <v>1914</v>
      </c>
      <c r="G1" s="230" t="s">
        <v>1915</v>
      </c>
      <c r="H1" s="230" t="s">
        <v>1916</v>
      </c>
      <c r="I1" s="230" t="s">
        <v>1917</v>
      </c>
      <c r="J1" s="230" t="s">
        <v>1918</v>
      </c>
      <c r="K1" s="230" t="s">
        <v>1919</v>
      </c>
      <c r="L1" s="230" t="s">
        <v>1920</v>
      </c>
      <c r="M1" s="230" t="s">
        <v>1921</v>
      </c>
      <c r="N1" s="230" t="s">
        <v>1922</v>
      </c>
      <c r="O1" s="230" t="s">
        <v>1923</v>
      </c>
      <c r="P1" s="230" t="s">
        <v>1924</v>
      </c>
      <c r="Q1" s="230" t="s">
        <v>1925</v>
      </c>
      <c r="R1" s="230" t="s">
        <v>1926</v>
      </c>
      <c r="S1" s="230" t="s">
        <v>1927</v>
      </c>
      <c r="T1" s="230" t="s">
        <v>1928</v>
      </c>
      <c r="U1" s="230" t="s">
        <v>1929</v>
      </c>
      <c r="V1" s="230" t="s">
        <v>1930</v>
      </c>
      <c r="W1" s="230" t="s">
        <v>1931</v>
      </c>
      <c r="X1" s="230" t="s">
        <v>1932</v>
      </c>
      <c r="Y1" s="230" t="s">
        <v>1933</v>
      </c>
      <c r="Z1" s="230" t="s">
        <v>1934</v>
      </c>
      <c r="AA1" s="230" t="s">
        <v>1935</v>
      </c>
      <c r="AB1" s="230" t="s">
        <v>1936</v>
      </c>
      <c r="AC1" s="230" t="s">
        <v>1937</v>
      </c>
      <c r="AD1" s="230" t="s">
        <v>1938</v>
      </c>
      <c r="AE1" s="230" t="s">
        <v>1939</v>
      </c>
      <c r="AF1" s="230" t="s">
        <v>1940</v>
      </c>
      <c r="AG1" s="230" t="s">
        <v>1941</v>
      </c>
      <c r="AH1" s="230" t="s">
        <v>1942</v>
      </c>
      <c r="AI1" s="230" t="s">
        <v>1943</v>
      </c>
      <c r="AJ1" s="230" t="s">
        <v>1944</v>
      </c>
      <c r="AK1" s="230" t="s">
        <v>1945</v>
      </c>
      <c r="AL1" s="230" t="s">
        <v>1946</v>
      </c>
      <c r="AM1" s="230" t="s">
        <v>1947</v>
      </c>
      <c r="AN1" s="230" t="s">
        <v>1948</v>
      </c>
      <c r="AO1" s="230" t="s">
        <v>1949</v>
      </c>
      <c r="AP1" s="230" t="s">
        <v>1950</v>
      </c>
      <c r="AQ1" s="230" t="s">
        <v>1951</v>
      </c>
      <c r="AR1" s="230" t="s">
        <v>1952</v>
      </c>
      <c r="AS1" s="231" t="s">
        <v>1953</v>
      </c>
    </row>
    <row r="2" spans="1:45" ht="60" customHeight="1" outlineLevel="1" x14ac:dyDescent="0.35">
      <c r="A2" s="223" t="s">
        <v>4431</v>
      </c>
      <c r="B2" s="210" t="s">
        <v>4432</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4431</v>
      </c>
      <c r="B3" s="211" t="s">
        <v>4433</v>
      </c>
      <c r="C3" s="212" t="s">
        <v>4434</v>
      </c>
      <c r="D3" s="214" t="s">
        <v>4435</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4431</v>
      </c>
      <c r="B4" s="211" t="s">
        <v>4436</v>
      </c>
      <c r="C4" s="212" t="s">
        <v>4437</v>
      </c>
      <c r="D4" s="214" t="s">
        <v>4438</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4431</v>
      </c>
      <c r="B5" s="211" t="s">
        <v>4439</v>
      </c>
      <c r="C5" s="212" t="s">
        <v>4440</v>
      </c>
      <c r="D5" s="214" t="s">
        <v>4441</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4431</v>
      </c>
      <c r="B6" s="211" t="s">
        <v>4442</v>
      </c>
      <c r="C6" s="212" t="s">
        <v>4443</v>
      </c>
      <c r="D6" s="214" t="s">
        <v>4444</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4431</v>
      </c>
      <c r="B7" s="211" t="s">
        <v>4445</v>
      </c>
      <c r="C7" s="212" t="s">
        <v>4446</v>
      </c>
      <c r="D7" s="214" t="s">
        <v>4447</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4431</v>
      </c>
      <c r="B8" s="211" t="s">
        <v>4448</v>
      </c>
      <c r="C8" s="212" t="s">
        <v>4449</v>
      </c>
      <c r="D8" s="214" t="s">
        <v>4450</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4431</v>
      </c>
      <c r="B9" s="211" t="s">
        <v>4451</v>
      </c>
      <c r="C9" s="212" t="s">
        <v>4452</v>
      </c>
      <c r="D9" s="214" t="s">
        <v>4453</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4431</v>
      </c>
      <c r="B10" s="211" t="s">
        <v>4454</v>
      </c>
      <c r="C10" s="212" t="s">
        <v>4455</v>
      </c>
      <c r="D10" s="214" t="s">
        <v>4456</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4431</v>
      </c>
      <c r="B11" s="211" t="s">
        <v>4457</v>
      </c>
      <c r="C11" s="212" t="s">
        <v>4458</v>
      </c>
      <c r="D11" s="214" t="s">
        <v>4459</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4431</v>
      </c>
      <c r="B12" s="211" t="s">
        <v>4460</v>
      </c>
      <c r="C12" s="212" t="s">
        <v>4461</v>
      </c>
      <c r="D12" s="214" t="s">
        <v>4462</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4431</v>
      </c>
      <c r="B13" s="211" t="s">
        <v>4463</v>
      </c>
      <c r="C13" s="212" t="s">
        <v>4464</v>
      </c>
      <c r="D13" s="214" t="s">
        <v>4465</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4431</v>
      </c>
      <c r="B14" s="211" t="s">
        <v>4466</v>
      </c>
      <c r="C14" s="212" t="s">
        <v>4467</v>
      </c>
      <c r="D14" s="214" t="s">
        <v>4468</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4431</v>
      </c>
      <c r="B15" s="211" t="s">
        <v>4469</v>
      </c>
      <c r="C15" s="212" t="s">
        <v>4470</v>
      </c>
      <c r="D15" s="214" t="s">
        <v>4471</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4431</v>
      </c>
      <c r="B16" s="211" t="s">
        <v>4472</v>
      </c>
      <c r="C16" s="212" t="s">
        <v>4473</v>
      </c>
      <c r="D16" s="214" t="s">
        <v>4474</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4431</v>
      </c>
      <c r="B17" s="211" t="s">
        <v>4475</v>
      </c>
      <c r="C17" s="212" t="s">
        <v>4476</v>
      </c>
      <c r="D17" s="214" t="s">
        <v>4477</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4431</v>
      </c>
      <c r="B18" s="211" t="s">
        <v>4478</v>
      </c>
      <c r="C18" s="212" t="s">
        <v>4479</v>
      </c>
      <c r="D18" s="214" t="s">
        <v>4480</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4431</v>
      </c>
      <c r="B19" s="211" t="s">
        <v>4481</v>
      </c>
      <c r="C19" s="212" t="s">
        <v>4482</v>
      </c>
      <c r="D19" s="214" t="s">
        <v>4483</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4431</v>
      </c>
      <c r="B20" s="211" t="s">
        <v>4484</v>
      </c>
      <c r="C20" s="212" t="s">
        <v>4485</v>
      </c>
      <c r="D20" s="214" t="s">
        <v>4486</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4431</v>
      </c>
      <c r="B21" s="211" t="s">
        <v>4487</v>
      </c>
      <c r="C21" s="212" t="s">
        <v>4488</v>
      </c>
      <c r="D21" s="214" t="s">
        <v>4489</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4431</v>
      </c>
      <c r="B22" s="211" t="s">
        <v>4490</v>
      </c>
      <c r="C22" s="212" t="s">
        <v>4491</v>
      </c>
      <c r="D22" s="214" t="s">
        <v>4492</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4431</v>
      </c>
      <c r="B23" s="211" t="s">
        <v>4493</v>
      </c>
      <c r="C23" s="212" t="s">
        <v>4494</v>
      </c>
      <c r="D23" s="214" t="s">
        <v>4495</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4431</v>
      </c>
      <c r="B24" s="211" t="s">
        <v>4496</v>
      </c>
      <c r="C24" s="212" t="s">
        <v>4497</v>
      </c>
      <c r="D24" s="214" t="s">
        <v>4498</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4431</v>
      </c>
      <c r="B25" s="211" t="s">
        <v>4499</v>
      </c>
      <c r="C25" s="212" t="s">
        <v>4500</v>
      </c>
      <c r="D25" s="214" t="s">
        <v>4501</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4431</v>
      </c>
      <c r="B26" s="211" t="s">
        <v>4502</v>
      </c>
      <c r="C26" s="212" t="s">
        <v>4503</v>
      </c>
      <c r="D26" s="214" t="s">
        <v>4504</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4431</v>
      </c>
      <c r="B27" s="211" t="s">
        <v>4505</v>
      </c>
      <c r="C27" s="212" t="s">
        <v>4506</v>
      </c>
      <c r="D27" s="214" t="s">
        <v>4507</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4431</v>
      </c>
      <c r="B28" s="211" t="s">
        <v>4508</v>
      </c>
      <c r="C28" s="212" t="s">
        <v>4509</v>
      </c>
      <c r="D28" s="214" t="s">
        <v>4510</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4431</v>
      </c>
      <c r="B29" s="211" t="s">
        <v>4511</v>
      </c>
      <c r="C29" s="212" t="s">
        <v>4512</v>
      </c>
      <c r="D29" s="214" t="s">
        <v>4513</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4431</v>
      </c>
      <c r="B30" s="211" t="s">
        <v>4514</v>
      </c>
      <c r="C30" s="212" t="s">
        <v>4515</v>
      </c>
      <c r="D30" s="214" t="s">
        <v>4516</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4431</v>
      </c>
      <c r="B31" s="211" t="s">
        <v>4517</v>
      </c>
      <c r="C31" s="212" t="s">
        <v>4518</v>
      </c>
      <c r="D31" s="214" t="s">
        <v>4519</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4431</v>
      </c>
      <c r="B32" s="211" t="s">
        <v>4520</v>
      </c>
      <c r="C32" s="212" t="s">
        <v>4521</v>
      </c>
      <c r="D32" s="214" t="s">
        <v>4522</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4431</v>
      </c>
      <c r="B33" s="211" t="s">
        <v>4523</v>
      </c>
      <c r="C33" s="212" t="s">
        <v>4524</v>
      </c>
      <c r="D33" s="214" t="s">
        <v>4525</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4431</v>
      </c>
      <c r="B34" s="211" t="s">
        <v>4526</v>
      </c>
      <c r="C34" s="212" t="s">
        <v>4527</v>
      </c>
      <c r="D34" s="214" t="s">
        <v>4528</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4431</v>
      </c>
      <c r="B35" s="211" t="s">
        <v>4529</v>
      </c>
      <c r="C35" s="212" t="s">
        <v>4530</v>
      </c>
      <c r="D35" s="214" t="s">
        <v>4531</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4431</v>
      </c>
      <c r="B36" s="211" t="s">
        <v>4532</v>
      </c>
      <c r="C36" s="212" t="s">
        <v>4533</v>
      </c>
      <c r="D36" s="214" t="s">
        <v>4534</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4431</v>
      </c>
      <c r="B37" s="211" t="s">
        <v>4535</v>
      </c>
      <c r="C37" s="212" t="s">
        <v>4536</v>
      </c>
      <c r="D37" s="214" t="s">
        <v>4537</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4431</v>
      </c>
      <c r="B38" s="211" t="s">
        <v>4538</v>
      </c>
      <c r="C38" s="212" t="s">
        <v>4539</v>
      </c>
      <c r="D38" s="214" t="s">
        <v>4540</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4431</v>
      </c>
      <c r="B39" s="211" t="s">
        <v>4541</v>
      </c>
      <c r="C39" s="212" t="s">
        <v>4542</v>
      </c>
      <c r="D39" s="214" t="s">
        <v>4543</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4544</v>
      </c>
      <c r="B40" s="210" t="s">
        <v>4545</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4544</v>
      </c>
      <c r="B41" s="211" t="s">
        <v>4546</v>
      </c>
      <c r="C41" s="212" t="s">
        <v>4547</v>
      </c>
      <c r="D41" s="214" t="s">
        <v>4548</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4544</v>
      </c>
      <c r="B42" s="211" t="s">
        <v>4549</v>
      </c>
      <c r="C42" s="212" t="s">
        <v>4550</v>
      </c>
      <c r="D42" s="214" t="s">
        <v>4551</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4544</v>
      </c>
      <c r="B43" s="211" t="s">
        <v>4552</v>
      </c>
      <c r="C43" s="212" t="s">
        <v>4553</v>
      </c>
      <c r="D43" s="214" t="s">
        <v>4554</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4544</v>
      </c>
      <c r="B44" s="211" t="s">
        <v>4555</v>
      </c>
      <c r="C44" s="212" t="s">
        <v>4556</v>
      </c>
      <c r="D44" s="214" t="s">
        <v>4557</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4544</v>
      </c>
      <c r="B45" s="211" t="s">
        <v>4558</v>
      </c>
      <c r="C45" s="212" t="s">
        <v>4559</v>
      </c>
      <c r="D45" s="214" t="s">
        <v>4560</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4544</v>
      </c>
      <c r="B46" s="211" t="s">
        <v>4561</v>
      </c>
      <c r="C46" s="212" t="s">
        <v>4562</v>
      </c>
      <c r="D46" s="214" t="s">
        <v>4563</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4544</v>
      </c>
      <c r="B47" s="211" t="s">
        <v>4564</v>
      </c>
      <c r="C47" s="212" t="s">
        <v>4565</v>
      </c>
      <c r="D47" s="214" t="s">
        <v>4566</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4544</v>
      </c>
      <c r="B48" s="211" t="s">
        <v>4567</v>
      </c>
      <c r="C48" s="212" t="s">
        <v>4568</v>
      </c>
      <c r="D48" s="214" t="s">
        <v>4569</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4570</v>
      </c>
      <c r="B49" s="210" t="s">
        <v>4571</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4570</v>
      </c>
      <c r="B50" s="211" t="s">
        <v>4572</v>
      </c>
      <c r="C50" s="212" t="s">
        <v>4573</v>
      </c>
      <c r="D50" s="214" t="s">
        <v>4574</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4570</v>
      </c>
      <c r="B51" s="211" t="s">
        <v>4575</v>
      </c>
      <c r="C51" s="212" t="s">
        <v>4576</v>
      </c>
      <c r="D51" s="214" t="s">
        <v>4577</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4570</v>
      </c>
      <c r="B52" s="211" t="s">
        <v>4578</v>
      </c>
      <c r="C52" s="212" t="s">
        <v>4579</v>
      </c>
      <c r="D52" s="214" t="s">
        <v>4580</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4570</v>
      </c>
      <c r="B53" s="211" t="s">
        <v>4581</v>
      </c>
      <c r="C53" s="212" t="s">
        <v>4582</v>
      </c>
      <c r="D53" s="214" t="s">
        <v>4583</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4570</v>
      </c>
      <c r="B54" s="211" t="s">
        <v>4584</v>
      </c>
      <c r="C54" s="212" t="s">
        <v>4585</v>
      </c>
      <c r="D54" s="214" t="s">
        <v>4586</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4570</v>
      </c>
      <c r="B55" s="211" t="s">
        <v>4587</v>
      </c>
      <c r="C55" s="212" t="s">
        <v>4588</v>
      </c>
      <c r="D55" s="214" t="s">
        <v>4589</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4570</v>
      </c>
      <c r="B56" s="211" t="s">
        <v>4590</v>
      </c>
      <c r="C56" s="212" t="s">
        <v>4591</v>
      </c>
      <c r="D56" s="214" t="s">
        <v>4592</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4570</v>
      </c>
      <c r="B57" s="211" t="s">
        <v>4593</v>
      </c>
      <c r="C57" s="212" t="s">
        <v>4594</v>
      </c>
      <c r="D57" s="214" t="s">
        <v>4595</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4570</v>
      </c>
      <c r="B58" s="211" t="s">
        <v>4596</v>
      </c>
      <c r="C58" s="212" t="s">
        <v>4597</v>
      </c>
      <c r="D58" s="214" t="s">
        <v>4598</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4570</v>
      </c>
      <c r="B59" s="211" t="s">
        <v>4599</v>
      </c>
      <c r="C59" s="212" t="s">
        <v>4600</v>
      </c>
      <c r="D59" s="214" t="s">
        <v>4601</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4570</v>
      </c>
      <c r="B60" s="211" t="s">
        <v>4602</v>
      </c>
      <c r="C60" s="212" t="s">
        <v>4603</v>
      </c>
      <c r="D60" s="214" t="s">
        <v>4604</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4570</v>
      </c>
      <c r="B61" s="211" t="s">
        <v>4605</v>
      </c>
      <c r="C61" s="212" t="s">
        <v>4606</v>
      </c>
      <c r="D61" s="214" t="s">
        <v>4607</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4570</v>
      </c>
      <c r="B62" s="211" t="s">
        <v>4608</v>
      </c>
      <c r="C62" s="212" t="s">
        <v>4609</v>
      </c>
      <c r="D62" s="214" t="s">
        <v>4610</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4570</v>
      </c>
      <c r="B63" s="211" t="s">
        <v>4611</v>
      </c>
      <c r="C63" s="212" t="s">
        <v>4612</v>
      </c>
      <c r="D63" s="214" t="s">
        <v>4613</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4614</v>
      </c>
      <c r="B64" s="210" t="s">
        <v>4615</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4614</v>
      </c>
      <c r="B65" s="211" t="s">
        <v>4616</v>
      </c>
      <c r="C65" s="212" t="s">
        <v>4617</v>
      </c>
      <c r="D65" s="214" t="s">
        <v>4618</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4614</v>
      </c>
      <c r="B66" s="211" t="s">
        <v>4619</v>
      </c>
      <c r="C66" s="212" t="s">
        <v>4620</v>
      </c>
      <c r="D66" s="214" t="s">
        <v>4621</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4614</v>
      </c>
      <c r="B67" s="211" t="s">
        <v>4622</v>
      </c>
      <c r="C67" s="212" t="s">
        <v>4623</v>
      </c>
      <c r="D67" s="214" t="s">
        <v>4624</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4614</v>
      </c>
      <c r="B68" s="211" t="s">
        <v>4625</v>
      </c>
      <c r="C68" s="212" t="s">
        <v>4626</v>
      </c>
      <c r="D68" s="214" t="s">
        <v>4627</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4614</v>
      </c>
      <c r="B69" s="211" t="s">
        <v>4628</v>
      </c>
      <c r="C69" s="212" t="s">
        <v>4629</v>
      </c>
      <c r="D69" s="214" t="s">
        <v>4630</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4614</v>
      </c>
      <c r="B70" s="211" t="s">
        <v>4631</v>
      </c>
      <c r="C70" s="212" t="s">
        <v>4632</v>
      </c>
      <c r="D70" s="214" t="s">
        <v>4633</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4614</v>
      </c>
      <c r="B71" s="211" t="s">
        <v>4634</v>
      </c>
      <c r="C71" s="212" t="s">
        <v>4635</v>
      </c>
      <c r="D71" s="214" t="s">
        <v>4636</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4614</v>
      </c>
      <c r="B72" s="211" t="s">
        <v>4637</v>
      </c>
      <c r="C72" s="212" t="s">
        <v>4638</v>
      </c>
      <c r="D72" s="214" t="s">
        <v>4639</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4614</v>
      </c>
      <c r="B73" s="211" t="s">
        <v>4640</v>
      </c>
      <c r="C73" s="212" t="s">
        <v>4641</v>
      </c>
      <c r="D73" s="214" t="s">
        <v>4642</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4614</v>
      </c>
      <c r="B74" s="211" t="s">
        <v>4643</v>
      </c>
      <c r="C74" s="212" t="s">
        <v>4644</v>
      </c>
      <c r="D74" s="214" t="s">
        <v>4645</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4614</v>
      </c>
      <c r="B75" s="211" t="s">
        <v>4646</v>
      </c>
      <c r="C75" s="212" t="s">
        <v>4647</v>
      </c>
      <c r="D75" s="214" t="s">
        <v>4648</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4614</v>
      </c>
      <c r="B76" s="211" t="s">
        <v>4649</v>
      </c>
      <c r="C76" s="212" t="s">
        <v>4650</v>
      </c>
      <c r="D76" s="214" t="s">
        <v>4651</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4614</v>
      </c>
      <c r="B77" s="211" t="s">
        <v>4652</v>
      </c>
      <c r="C77" s="212" t="s">
        <v>4653</v>
      </c>
      <c r="D77" s="214" t="s">
        <v>4654</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4614</v>
      </c>
      <c r="B78" s="211" t="s">
        <v>4655</v>
      </c>
      <c r="C78" s="212" t="s">
        <v>4656</v>
      </c>
      <c r="D78" s="214" t="s">
        <v>4657</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4614</v>
      </c>
      <c r="B79" s="211" t="s">
        <v>4658</v>
      </c>
      <c r="C79" s="212" t="s">
        <v>4659</v>
      </c>
      <c r="D79" s="214" t="s">
        <v>4660</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4614</v>
      </c>
      <c r="B80" s="211" t="s">
        <v>4661</v>
      </c>
      <c r="C80" s="212" t="s">
        <v>4662</v>
      </c>
      <c r="D80" s="214" t="s">
        <v>4663</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4614</v>
      </c>
      <c r="B81" s="211" t="s">
        <v>4664</v>
      </c>
      <c r="C81" s="212" t="s">
        <v>4665</v>
      </c>
      <c r="D81" s="214" t="s">
        <v>4666</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4614</v>
      </c>
      <c r="B82" s="211" t="s">
        <v>4667</v>
      </c>
      <c r="C82" s="212" t="s">
        <v>4668</v>
      </c>
      <c r="D82" s="214" t="s">
        <v>4669</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4614</v>
      </c>
      <c r="B83" s="211" t="s">
        <v>4670</v>
      </c>
      <c r="C83" s="212" t="s">
        <v>4671</v>
      </c>
      <c r="D83" s="214" t="s">
        <v>4672</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4614</v>
      </c>
      <c r="B84" s="211" t="s">
        <v>4673</v>
      </c>
      <c r="C84" s="212" t="s">
        <v>4674</v>
      </c>
      <c r="D84" s="214" t="s">
        <v>4675</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4614</v>
      </c>
      <c r="B85" s="211" t="s">
        <v>4676</v>
      </c>
      <c r="C85" s="212" t="s">
        <v>4677</v>
      </c>
      <c r="D85" s="214" t="s">
        <v>4678</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4614</v>
      </c>
      <c r="B86" s="211" t="s">
        <v>4679</v>
      </c>
      <c r="C86" s="212" t="s">
        <v>4680</v>
      </c>
      <c r="D86" s="214" t="s">
        <v>4681</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4614</v>
      </c>
      <c r="B87" s="211" t="s">
        <v>4682</v>
      </c>
      <c r="C87" s="212" t="s">
        <v>4683</v>
      </c>
      <c r="D87" s="214" t="s">
        <v>4684</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4614</v>
      </c>
      <c r="B88" s="211" t="s">
        <v>4685</v>
      </c>
      <c r="C88" s="212" t="s">
        <v>4686</v>
      </c>
      <c r="D88" s="214" t="s">
        <v>4687</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4614</v>
      </c>
      <c r="B89" s="211" t="s">
        <v>4688</v>
      </c>
      <c r="C89" s="212" t="s">
        <v>4689</v>
      </c>
      <c r="D89" s="214" t="s">
        <v>4690</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4614</v>
      </c>
      <c r="B90" s="211" t="s">
        <v>4691</v>
      </c>
      <c r="C90" s="212" t="s">
        <v>4692</v>
      </c>
      <c r="D90" s="214" t="s">
        <v>4693</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4614</v>
      </c>
      <c r="B91" s="211" t="s">
        <v>4694</v>
      </c>
      <c r="C91" s="212" t="s">
        <v>4695</v>
      </c>
      <c r="D91" s="214" t="s">
        <v>4696</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4614</v>
      </c>
      <c r="B92" s="211" t="s">
        <v>4697</v>
      </c>
      <c r="C92" s="212" t="s">
        <v>4698</v>
      </c>
      <c r="D92" s="214" t="s">
        <v>4699</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4614</v>
      </c>
      <c r="B93" s="211" t="s">
        <v>4700</v>
      </c>
      <c r="C93" s="212" t="s">
        <v>4701</v>
      </c>
      <c r="D93" s="214" t="s">
        <v>4702</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4614</v>
      </c>
      <c r="B94" s="211" t="s">
        <v>4703</v>
      </c>
      <c r="C94" s="212" t="s">
        <v>4704</v>
      </c>
      <c r="D94" s="214" t="s">
        <v>4705</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4614</v>
      </c>
      <c r="B95" s="211" t="s">
        <v>4706</v>
      </c>
      <c r="C95" s="212" t="s">
        <v>4707</v>
      </c>
      <c r="D95" s="214" t="s">
        <v>4708</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4614</v>
      </c>
      <c r="B96" s="211" t="s">
        <v>4709</v>
      </c>
      <c r="C96" s="212" t="s">
        <v>4710</v>
      </c>
      <c r="D96" s="214" t="s">
        <v>4711</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4614</v>
      </c>
      <c r="B97" s="211" t="s">
        <v>4712</v>
      </c>
      <c r="C97" s="212" t="s">
        <v>4713</v>
      </c>
      <c r="D97" s="214" t="s">
        <v>4714</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4614</v>
      </c>
      <c r="B98" s="218" t="s">
        <v>4715</v>
      </c>
      <c r="C98" s="219" t="s">
        <v>4716</v>
      </c>
      <c r="D98" s="220" t="s">
        <v>4717</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1663</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IFERROR(INDEX('Recommendations'!$I$2:$I$298, MATCH(F2,'Recommendations'!$B$2:$B$298,0))="Implemented", FALSE))</xm:f>
            <x14:dxf>
              <font>
                <color rgb="FF000000"/>
              </font>
              <fill>
                <patternFill>
                  <bgColor rgb="FF3C7D22"/>
                </patternFill>
              </fill>
            </x14:dxf>
          </x14:cfRule>
          <x14:cfRule type="expression" priority="2" id="{00000000-000E-0000-0900-000002000000}">
            <xm:f>AND(F2&lt;&gt;"", IFERROR(INDEX('Recommendations'!$I$2:$I$298, MATCH(F2,'Recommendations'!$B$2:$B$298,0))="Compensated", FALSE))</xm:f>
            <x14:dxf>
              <font>
                <color rgb="FF000000"/>
              </font>
              <fill>
                <patternFill>
                  <bgColor rgb="FFC6E0B4"/>
                </patternFill>
              </fill>
            </x14:dxf>
          </x14:cfRule>
          <x14:cfRule type="expression" priority="3" id="{00000000-000E-0000-0900-000003000000}">
            <xm:f>AND(F2&lt;&gt;"", IFERROR(INDEX('Recommendations'!$I$2:$I$298, MATCH(F2,'Recommendations'!$B$2:$B$298,0))="Testing", FALSE))</xm:f>
            <x14:dxf>
              <font>
                <color rgb="FF000000"/>
              </font>
              <fill>
                <patternFill>
                  <bgColor rgb="FFFFC000"/>
                </patternFill>
              </fill>
            </x14:dxf>
          </x14:cfRule>
          <x14:cfRule type="expression" priority="4" id="{00000000-000E-0000-0900-000004000000}">
            <xm:f>AND(F2&lt;&gt;"", IFERROR(INDEX('Recommendations'!$I$2:$I$298, MATCH(F2,'Recommendations'!$B$2:$B$298,0))="Failed", FALSE))</xm:f>
            <x14:dxf>
              <font>
                <color rgb="FF000000"/>
              </font>
              <fill>
                <patternFill>
                  <bgColor rgb="FFD82891"/>
                </patternFill>
              </fill>
            </x14:dxf>
          </x14:cfRule>
          <x14:cfRule type="expression" priority="5" id="{00000000-000E-0000-0900-000005000000}">
            <xm:f>AND(F2&lt;&gt;"", IFERROR(INDEX('Recommendations'!$I$2:$I$298, MATCH(F2,'Recommendations'!$B$2:$B$298,0))="Risk Accepted", FALSE))</xm:f>
            <x14:dxf>
              <font>
                <color rgb="FF000000"/>
              </font>
              <fill>
                <patternFill>
                  <bgColor rgb="FFD9D9D9"/>
                </patternFill>
              </fill>
            </x14:dxf>
          </x14:cfRule>
          <x14:cfRule type="expression" priority="6" id="{00000000-000E-0000-0900-000006000000}">
            <xm:f>AND(F2&lt;&gt;"", IFERROR(INDEX('Recommendations'!$I$2:$I$298, MATCH(F2,'Recommendations'!$B$2:$B$298,0))="N/A",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4718</v>
      </c>
      <c r="C1" s="253" t="s">
        <v>4719</v>
      </c>
      <c r="D1" s="253" t="s">
        <v>4720</v>
      </c>
      <c r="E1" s="253" t="s">
        <v>4721</v>
      </c>
      <c r="F1" s="253" t="s">
        <v>3547</v>
      </c>
      <c r="G1" s="253" t="s">
        <v>4722</v>
      </c>
      <c r="H1" s="253" t="s">
        <v>4723</v>
      </c>
      <c r="I1" s="253" t="s">
        <v>4724</v>
      </c>
      <c r="J1" s="253" t="s">
        <v>13</v>
      </c>
      <c r="K1" s="253" t="s">
        <v>1913</v>
      </c>
      <c r="L1" s="253" t="s">
        <v>1914</v>
      </c>
      <c r="M1" s="253" t="s">
        <v>1915</v>
      </c>
      <c r="N1" s="253" t="s">
        <v>1916</v>
      </c>
      <c r="O1" s="253" t="s">
        <v>1917</v>
      </c>
      <c r="P1" s="253" t="s">
        <v>1918</v>
      </c>
      <c r="Q1" s="253" t="s">
        <v>1919</v>
      </c>
      <c r="R1" s="253" t="s">
        <v>1920</v>
      </c>
      <c r="S1" s="253" t="s">
        <v>1921</v>
      </c>
      <c r="T1" s="253" t="s">
        <v>1922</v>
      </c>
      <c r="U1" s="253" t="s">
        <v>1923</v>
      </c>
      <c r="V1" s="253" t="s">
        <v>1924</v>
      </c>
      <c r="W1" s="253" t="s">
        <v>1925</v>
      </c>
      <c r="X1" s="253" t="s">
        <v>1926</v>
      </c>
      <c r="Y1" s="253" t="s">
        <v>1927</v>
      </c>
      <c r="Z1" s="253" t="s">
        <v>1928</v>
      </c>
      <c r="AA1" s="253" t="s">
        <v>1929</v>
      </c>
      <c r="AB1" s="253" t="s">
        <v>1930</v>
      </c>
      <c r="AC1" s="253" t="s">
        <v>1931</v>
      </c>
      <c r="AD1" s="253" t="s">
        <v>1932</v>
      </c>
      <c r="AE1" s="253" t="s">
        <v>1933</v>
      </c>
      <c r="AF1" s="253" t="s">
        <v>1934</v>
      </c>
      <c r="AG1" s="253" t="s">
        <v>1935</v>
      </c>
      <c r="AH1" s="253" t="s">
        <v>1936</v>
      </c>
      <c r="AI1" s="253" t="s">
        <v>1937</v>
      </c>
      <c r="AJ1" s="253" t="s">
        <v>1938</v>
      </c>
      <c r="AK1" s="253" t="s">
        <v>1939</v>
      </c>
      <c r="AL1" s="253" t="s">
        <v>1940</v>
      </c>
      <c r="AM1" s="253" t="s">
        <v>1941</v>
      </c>
      <c r="AN1" s="253" t="s">
        <v>1942</v>
      </c>
      <c r="AO1" s="253" t="s">
        <v>1943</v>
      </c>
      <c r="AP1" s="253" t="s">
        <v>1944</v>
      </c>
      <c r="AQ1" s="253" t="s">
        <v>1945</v>
      </c>
      <c r="AR1" s="253" t="s">
        <v>1946</v>
      </c>
      <c r="AS1" s="253" t="s">
        <v>1947</v>
      </c>
      <c r="AT1" s="253" t="s">
        <v>1948</v>
      </c>
      <c r="AU1" s="253" t="s">
        <v>1949</v>
      </c>
      <c r="AV1" s="253" t="s">
        <v>1950</v>
      </c>
      <c r="AW1" s="253" t="s">
        <v>1951</v>
      </c>
      <c r="AX1" s="253" t="s">
        <v>1952</v>
      </c>
      <c r="AY1" s="254" t="s">
        <v>1953</v>
      </c>
    </row>
    <row r="2" spans="1:51" ht="60" customHeight="1" outlineLevel="1" x14ac:dyDescent="0.35">
      <c r="A2" s="244" t="s">
        <v>4725</v>
      </c>
      <c r="B2" s="232" t="s">
        <v>4726</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1956</v>
      </c>
      <c r="B3" s="233" t="s">
        <v>4727</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4728</v>
      </c>
      <c r="B4" s="234" t="s">
        <v>4729</v>
      </c>
      <c r="C4" s="234" t="s">
        <v>4730</v>
      </c>
      <c r="D4" s="234" t="s">
        <v>4731</v>
      </c>
      <c r="E4" s="234" t="s">
        <v>4732</v>
      </c>
      <c r="F4" s="234" t="s">
        <v>25</v>
      </c>
      <c r="G4" s="234" t="s">
        <v>25</v>
      </c>
      <c r="H4" s="234" t="s">
        <v>4733</v>
      </c>
      <c r="I4" s="234" t="s">
        <v>25</v>
      </c>
      <c r="J4" s="234" t="s">
        <v>4734</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4735</v>
      </c>
      <c r="B5" s="234" t="s">
        <v>4736</v>
      </c>
      <c r="C5" s="234" t="s">
        <v>4737</v>
      </c>
      <c r="D5" s="234" t="s">
        <v>4738</v>
      </c>
      <c r="E5" s="234" t="s">
        <v>4739</v>
      </c>
      <c r="F5" s="234" t="s">
        <v>4740</v>
      </c>
      <c r="G5" s="234" t="s">
        <v>25</v>
      </c>
      <c r="H5" s="234" t="s">
        <v>4741</v>
      </c>
      <c r="I5" s="234" t="s">
        <v>25</v>
      </c>
      <c r="J5" s="234" t="s">
        <v>4742</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1962</v>
      </c>
      <c r="B6" s="233" t="s">
        <v>4743</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4744</v>
      </c>
      <c r="B7" s="234" t="s">
        <v>4745</v>
      </c>
      <c r="C7" s="234" t="s">
        <v>4746</v>
      </c>
      <c r="D7" s="234" t="s">
        <v>4747</v>
      </c>
      <c r="E7" s="234" t="s">
        <v>4739</v>
      </c>
      <c r="F7" s="234" t="s">
        <v>4748</v>
      </c>
      <c r="G7" s="234" t="s">
        <v>25</v>
      </c>
      <c r="H7" s="234" t="s">
        <v>4749</v>
      </c>
      <c r="I7" s="234" t="s">
        <v>25</v>
      </c>
      <c r="J7" s="234" t="s">
        <v>4750</v>
      </c>
      <c r="K7" s="237">
        <f>IF(COUNTIF(L7:AY7,"&lt;&gt;")=0,"",SUMPRODUCT(((Recommendations[ImplStatus]="Implemented")+(Recommendations[ImplStatus]="Compensated"))*ISNUMBER(MATCH(Recommendations[Id],L7:AY7,0)))/COUNTIF(L7:AY7,"&lt;&gt;"))</f>
        <v>0</v>
      </c>
      <c r="L7" s="240" t="s">
        <v>777</v>
      </c>
      <c r="M7" s="240" t="s">
        <v>788</v>
      </c>
      <c r="N7" s="240" t="s">
        <v>794</v>
      </c>
      <c r="O7" s="240" t="s">
        <v>800</v>
      </c>
      <c r="P7" s="240" t="s">
        <v>812</v>
      </c>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4751</v>
      </c>
      <c r="B8" s="234" t="s">
        <v>4752</v>
      </c>
      <c r="C8" s="234" t="s">
        <v>4753</v>
      </c>
      <c r="D8" s="234" t="s">
        <v>4754</v>
      </c>
      <c r="E8" s="234" t="s">
        <v>25</v>
      </c>
      <c r="F8" s="234" t="s">
        <v>25</v>
      </c>
      <c r="G8" s="234" t="s">
        <v>25</v>
      </c>
      <c r="H8" s="234" t="s">
        <v>4755</v>
      </c>
      <c r="I8" s="234" t="s">
        <v>4756</v>
      </c>
      <c r="J8" s="234" t="s">
        <v>4757</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4758</v>
      </c>
      <c r="B9" s="234" t="s">
        <v>4759</v>
      </c>
      <c r="C9" s="234" t="s">
        <v>4760</v>
      </c>
      <c r="D9" s="234" t="s">
        <v>4761</v>
      </c>
      <c r="E9" s="234" t="s">
        <v>25</v>
      </c>
      <c r="F9" s="234" t="s">
        <v>25</v>
      </c>
      <c r="G9" s="234" t="s">
        <v>25</v>
      </c>
      <c r="H9" s="234" t="s">
        <v>4762</v>
      </c>
      <c r="I9" s="234" t="s">
        <v>4763</v>
      </c>
      <c r="J9" s="234" t="s">
        <v>4764</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4765</v>
      </c>
      <c r="B10" s="234" t="s">
        <v>4766</v>
      </c>
      <c r="C10" s="234" t="s">
        <v>4767</v>
      </c>
      <c r="D10" s="234" t="s">
        <v>4768</v>
      </c>
      <c r="E10" s="234" t="s">
        <v>25</v>
      </c>
      <c r="F10" s="234" t="s">
        <v>25</v>
      </c>
      <c r="G10" s="234" t="s">
        <v>25</v>
      </c>
      <c r="H10" s="234" t="s">
        <v>4769</v>
      </c>
      <c r="I10" s="234" t="s">
        <v>4770</v>
      </c>
      <c r="J10" s="234" t="s">
        <v>4771</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4772</v>
      </c>
      <c r="B11" s="234" t="s">
        <v>4773</v>
      </c>
      <c r="C11" s="234" t="s">
        <v>4774</v>
      </c>
      <c r="D11" s="234" t="s">
        <v>4775</v>
      </c>
      <c r="E11" s="234" t="s">
        <v>25</v>
      </c>
      <c r="F11" s="234" t="s">
        <v>25</v>
      </c>
      <c r="G11" s="234" t="s">
        <v>25</v>
      </c>
      <c r="H11" s="234" t="s">
        <v>4776</v>
      </c>
      <c r="I11" s="234" t="s">
        <v>25</v>
      </c>
      <c r="J11" s="234" t="s">
        <v>4777</v>
      </c>
      <c r="K11" s="237">
        <f>IF(COUNTIF(L11:AY11,"&lt;&gt;")=0,"",SUMPRODUCT(((Recommendations[ImplStatus]="Implemented")+(Recommendations[ImplStatus]="Compensated"))*ISNUMBER(MATCH(Recommendations[Id],L11:AY11,0)))/COUNTIF(L11:AY11,"&lt;&gt;"))</f>
        <v>0</v>
      </c>
      <c r="L11" s="240" t="s">
        <v>783</v>
      </c>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4778</v>
      </c>
      <c r="B12" s="234" t="s">
        <v>4779</v>
      </c>
      <c r="C12" s="234" t="s">
        <v>4780</v>
      </c>
      <c r="D12" s="234" t="s">
        <v>4781</v>
      </c>
      <c r="E12" s="234" t="s">
        <v>25</v>
      </c>
      <c r="F12" s="234" t="s">
        <v>25</v>
      </c>
      <c r="G12" s="234" t="s">
        <v>4782</v>
      </c>
      <c r="H12" s="234" t="s">
        <v>4783</v>
      </c>
      <c r="I12" s="234" t="s">
        <v>25</v>
      </c>
      <c r="J12" s="234" t="s">
        <v>4784</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4785</v>
      </c>
      <c r="B13" s="234" t="s">
        <v>4786</v>
      </c>
      <c r="C13" s="234" t="s">
        <v>4787</v>
      </c>
      <c r="D13" s="234" t="s">
        <v>4788</v>
      </c>
      <c r="E13" s="234" t="s">
        <v>25</v>
      </c>
      <c r="F13" s="234" t="s">
        <v>25</v>
      </c>
      <c r="G13" s="234" t="s">
        <v>25</v>
      </c>
      <c r="H13" s="234" t="s">
        <v>4789</v>
      </c>
      <c r="I13" s="234" t="s">
        <v>25</v>
      </c>
      <c r="J13" s="234" t="s">
        <v>4790</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4791</v>
      </c>
      <c r="B14" s="234" t="s">
        <v>4792</v>
      </c>
      <c r="C14" s="234" t="s">
        <v>4793</v>
      </c>
      <c r="D14" s="234" t="s">
        <v>4794</v>
      </c>
      <c r="E14" s="234" t="s">
        <v>25</v>
      </c>
      <c r="F14" s="234" t="s">
        <v>4795</v>
      </c>
      <c r="G14" s="234" t="s">
        <v>25</v>
      </c>
      <c r="H14" s="234" t="s">
        <v>4796</v>
      </c>
      <c r="I14" s="234" t="s">
        <v>4797</v>
      </c>
      <c r="J14" s="234" t="s">
        <v>4798</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1967</v>
      </c>
      <c r="B15" s="233" t="s">
        <v>4799</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4800</v>
      </c>
      <c r="B16" s="234" t="s">
        <v>4801</v>
      </c>
      <c r="C16" s="234" t="s">
        <v>4802</v>
      </c>
      <c r="D16" s="234" t="s">
        <v>4794</v>
      </c>
      <c r="E16" s="234" t="s">
        <v>25</v>
      </c>
      <c r="F16" s="234" t="s">
        <v>4803</v>
      </c>
      <c r="G16" s="234" t="s">
        <v>25</v>
      </c>
      <c r="H16" s="234" t="s">
        <v>4804</v>
      </c>
      <c r="I16" s="234" t="s">
        <v>25</v>
      </c>
      <c r="J16" s="234" t="s">
        <v>4805</v>
      </c>
      <c r="K16" s="237">
        <f>IF(COUNTIF(L16:AY16,"&lt;&gt;")=0,"",SUMPRODUCT(((Recommendations[ImplStatus]="Implemented")+(Recommendations[ImplStatus]="Compensated"))*ISNUMBER(MATCH(Recommendations[Id],L16:AY16,0)))/COUNTIF(L16:AY16,"&lt;&gt;"))</f>
        <v>0</v>
      </c>
      <c r="L16" s="240" t="s">
        <v>805</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4806</v>
      </c>
      <c r="B17" s="234" t="s">
        <v>4807</v>
      </c>
      <c r="C17" s="234" t="s">
        <v>4808</v>
      </c>
      <c r="D17" s="234" t="s">
        <v>4809</v>
      </c>
      <c r="E17" s="234" t="s">
        <v>25</v>
      </c>
      <c r="F17" s="234" t="s">
        <v>4803</v>
      </c>
      <c r="G17" s="234" t="s">
        <v>25</v>
      </c>
      <c r="H17" s="234" t="s">
        <v>4810</v>
      </c>
      <c r="I17" s="234" t="s">
        <v>25</v>
      </c>
      <c r="J17" s="234" t="s">
        <v>4811</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4812</v>
      </c>
      <c r="B18" s="234" t="s">
        <v>4813</v>
      </c>
      <c r="C18" s="234" t="s">
        <v>4814</v>
      </c>
      <c r="D18" s="234" t="s">
        <v>25</v>
      </c>
      <c r="E18" s="234" t="s">
        <v>25</v>
      </c>
      <c r="F18" s="234" t="s">
        <v>25</v>
      </c>
      <c r="G18" s="234" t="s">
        <v>25</v>
      </c>
      <c r="H18" s="234" t="s">
        <v>4815</v>
      </c>
      <c r="I18" s="234" t="s">
        <v>25</v>
      </c>
      <c r="J18" s="234" t="s">
        <v>4816</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1972</v>
      </c>
      <c r="B19" s="233" t="s">
        <v>4817</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275</v>
      </c>
      <c r="B20" s="234" t="s">
        <v>4818</v>
      </c>
      <c r="C20" s="234" t="s">
        <v>4819</v>
      </c>
      <c r="D20" s="234" t="s">
        <v>4820</v>
      </c>
      <c r="E20" s="234" t="s">
        <v>25</v>
      </c>
      <c r="F20" s="234" t="s">
        <v>4821</v>
      </c>
      <c r="G20" s="234" t="s">
        <v>25</v>
      </c>
      <c r="H20" s="234" t="s">
        <v>4822</v>
      </c>
      <c r="I20" s="234" t="s">
        <v>25</v>
      </c>
      <c r="J20" s="234" t="s">
        <v>4823</v>
      </c>
      <c r="K20" s="237">
        <f>IF(COUNTIF(L20:AY20,"&lt;&gt;")=0,"",SUMPRODUCT(((Recommendations[ImplStatus]="Implemented")+(Recommendations[ImplStatus]="Compensated"))*ISNUMBER(MATCH(Recommendations[Id],L20:AY20,0)))/COUNTIF(L20:AY20,"&lt;&gt;"))</f>
        <v>0</v>
      </c>
      <c r="L20" s="240" t="s">
        <v>771</v>
      </c>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281</v>
      </c>
      <c r="B21" s="234" t="s">
        <v>4824</v>
      </c>
      <c r="C21" s="234" t="s">
        <v>4825</v>
      </c>
      <c r="D21" s="234" t="s">
        <v>4826</v>
      </c>
      <c r="E21" s="234" t="s">
        <v>4827</v>
      </c>
      <c r="F21" s="234" t="s">
        <v>25</v>
      </c>
      <c r="G21" s="234" t="s">
        <v>25</v>
      </c>
      <c r="H21" s="234" t="s">
        <v>4828</v>
      </c>
      <c r="I21" s="234" t="s">
        <v>4829</v>
      </c>
      <c r="J21" s="234" t="s">
        <v>4830</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4831</v>
      </c>
      <c r="B22" s="234" t="s">
        <v>4832</v>
      </c>
      <c r="C22" s="234" t="s">
        <v>4833</v>
      </c>
      <c r="D22" s="234" t="s">
        <v>4834</v>
      </c>
      <c r="E22" s="234" t="s">
        <v>25</v>
      </c>
      <c r="F22" s="234" t="s">
        <v>4835</v>
      </c>
      <c r="G22" s="234" t="s">
        <v>25</v>
      </c>
      <c r="H22" s="234" t="s">
        <v>4836</v>
      </c>
      <c r="I22" s="234" t="s">
        <v>25</v>
      </c>
      <c r="J22" s="234" t="s">
        <v>4837</v>
      </c>
      <c r="K22" s="237">
        <f>IF(COUNTIF(L22:AY22,"&lt;&gt;")=0,"",SUMPRODUCT(((Recommendations[ImplStatus]="Implemented")+(Recommendations[ImplStatus]="Compensated"))*ISNUMBER(MATCH(Recommendations[Id],L22:AY22,0)))/COUNTIF(L22:AY22,"&lt;&gt;"))</f>
        <v>0</v>
      </c>
      <c r="L22" s="240" t="s">
        <v>739</v>
      </c>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4838</v>
      </c>
      <c r="B23" s="234" t="s">
        <v>4839</v>
      </c>
      <c r="C23" s="234" t="s">
        <v>4840</v>
      </c>
      <c r="D23" s="234" t="s">
        <v>4841</v>
      </c>
      <c r="E23" s="234" t="s">
        <v>25</v>
      </c>
      <c r="F23" s="234" t="s">
        <v>25</v>
      </c>
      <c r="G23" s="234" t="s">
        <v>25</v>
      </c>
      <c r="H23" s="234" t="s">
        <v>4842</v>
      </c>
      <c r="I23" s="234" t="s">
        <v>4843</v>
      </c>
      <c r="J23" s="234" t="s">
        <v>4844</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4845</v>
      </c>
      <c r="B24" s="234" t="s">
        <v>4846</v>
      </c>
      <c r="C24" s="234" t="s">
        <v>4847</v>
      </c>
      <c r="D24" s="234" t="s">
        <v>4841</v>
      </c>
      <c r="E24" s="234" t="s">
        <v>25</v>
      </c>
      <c r="F24" s="234" t="s">
        <v>4848</v>
      </c>
      <c r="G24" s="234" t="s">
        <v>25</v>
      </c>
      <c r="H24" s="234" t="s">
        <v>4849</v>
      </c>
      <c r="I24" s="234" t="s">
        <v>25</v>
      </c>
      <c r="J24" s="234" t="s">
        <v>4850</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1976</v>
      </c>
      <c r="B25" s="233" t="s">
        <v>4851</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287</v>
      </c>
      <c r="B26" s="234" t="s">
        <v>4852</v>
      </c>
      <c r="C26" s="234" t="s">
        <v>4853</v>
      </c>
      <c r="D26" s="234" t="s">
        <v>4854</v>
      </c>
      <c r="E26" s="234" t="s">
        <v>25</v>
      </c>
      <c r="F26" s="234" t="s">
        <v>4855</v>
      </c>
      <c r="G26" s="234" t="s">
        <v>25</v>
      </c>
      <c r="H26" s="234" t="s">
        <v>4856</v>
      </c>
      <c r="I26" s="234" t="s">
        <v>25</v>
      </c>
      <c r="J26" s="234" t="s">
        <v>4857</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4858</v>
      </c>
      <c r="B27" s="232" t="s">
        <v>4859</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1982</v>
      </c>
      <c r="B28" s="233" t="s">
        <v>4860</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437</v>
      </c>
      <c r="B29" s="234" t="s">
        <v>4861</v>
      </c>
      <c r="C29" s="234" t="s">
        <v>4862</v>
      </c>
      <c r="D29" s="234" t="s">
        <v>4863</v>
      </c>
      <c r="E29" s="234" t="s">
        <v>4864</v>
      </c>
      <c r="F29" s="234" t="s">
        <v>25</v>
      </c>
      <c r="G29" s="234" t="s">
        <v>25</v>
      </c>
      <c r="H29" s="234" t="s">
        <v>4865</v>
      </c>
      <c r="I29" s="234" t="s">
        <v>25</v>
      </c>
      <c r="J29" s="234" t="s">
        <v>4866</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443</v>
      </c>
      <c r="B30" s="234" t="s">
        <v>4867</v>
      </c>
      <c r="C30" s="234" t="s">
        <v>4737</v>
      </c>
      <c r="D30" s="234" t="s">
        <v>4738</v>
      </c>
      <c r="E30" s="234" t="s">
        <v>25</v>
      </c>
      <c r="F30" s="234" t="s">
        <v>4740</v>
      </c>
      <c r="G30" s="234" t="s">
        <v>25</v>
      </c>
      <c r="H30" s="234" t="s">
        <v>4868</v>
      </c>
      <c r="I30" s="234" t="s">
        <v>25</v>
      </c>
      <c r="J30" s="234" t="s">
        <v>4869</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1987</v>
      </c>
      <c r="B31" s="233" t="s">
        <v>4870</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569</v>
      </c>
      <c r="B32" s="234" t="s">
        <v>4871</v>
      </c>
      <c r="C32" s="234" t="s">
        <v>4872</v>
      </c>
      <c r="D32" s="234" t="s">
        <v>4873</v>
      </c>
      <c r="E32" s="234" t="s">
        <v>25</v>
      </c>
      <c r="F32" s="234" t="s">
        <v>25</v>
      </c>
      <c r="G32" s="234" t="s">
        <v>4874</v>
      </c>
      <c r="H32" s="234" t="s">
        <v>4875</v>
      </c>
      <c r="I32" s="234" t="s">
        <v>25</v>
      </c>
      <c r="J32" s="234" t="s">
        <v>4876</v>
      </c>
      <c r="K32" s="237">
        <f>IF(COUNTIF(L32:AY32,"&lt;&gt;")=0,"",SUMPRODUCT(((Recommendations[ImplStatus]="Implemented")+(Recommendations[ImplStatus]="Compensated"))*ISNUMBER(MATCH(Recommendations[Id],L32:AY32,0)))/COUNTIF(L32:AY32,"&lt;&gt;"))</f>
        <v>0</v>
      </c>
      <c r="L32" s="240" t="s">
        <v>76</v>
      </c>
      <c r="M32" s="240" t="s">
        <v>99</v>
      </c>
      <c r="N32" s="240" t="s">
        <v>119</v>
      </c>
      <c r="O32" s="240" t="s">
        <v>134</v>
      </c>
      <c r="P32" s="240" t="s">
        <v>148</v>
      </c>
      <c r="Q32" s="240" t="s">
        <v>166</v>
      </c>
      <c r="R32" s="240" t="s">
        <v>185</v>
      </c>
      <c r="S32" s="240" t="s">
        <v>208</v>
      </c>
      <c r="T32" s="240" t="s">
        <v>213</v>
      </c>
      <c r="U32" s="240" t="s">
        <v>219</v>
      </c>
      <c r="V32" s="240" t="s">
        <v>231</v>
      </c>
      <c r="W32" s="240" t="s">
        <v>236</v>
      </c>
      <c r="X32" s="240" t="s">
        <v>247</v>
      </c>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573</v>
      </c>
      <c r="B33" s="234" t="s">
        <v>4877</v>
      </c>
      <c r="C33" s="234" t="s">
        <v>4878</v>
      </c>
      <c r="D33" s="234" t="s">
        <v>4879</v>
      </c>
      <c r="E33" s="234" t="s">
        <v>25</v>
      </c>
      <c r="F33" s="234" t="s">
        <v>4880</v>
      </c>
      <c r="G33" s="234" t="s">
        <v>25</v>
      </c>
      <c r="H33" s="234" t="s">
        <v>4881</v>
      </c>
      <c r="I33" s="234" t="s">
        <v>4882</v>
      </c>
      <c r="J33" s="234" t="s">
        <v>4883</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579</v>
      </c>
      <c r="B34" s="234" t="s">
        <v>4884</v>
      </c>
      <c r="C34" s="234" t="s">
        <v>4885</v>
      </c>
      <c r="D34" s="234" t="s">
        <v>4886</v>
      </c>
      <c r="E34" s="234" t="s">
        <v>25</v>
      </c>
      <c r="F34" s="234" t="s">
        <v>25</v>
      </c>
      <c r="G34" s="234" t="s">
        <v>25</v>
      </c>
      <c r="H34" s="234" t="s">
        <v>4887</v>
      </c>
      <c r="I34" s="234" t="s">
        <v>25</v>
      </c>
      <c r="J34" s="234" t="s">
        <v>4888</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584</v>
      </c>
      <c r="B35" s="234" t="s">
        <v>4889</v>
      </c>
      <c r="C35" s="234" t="s">
        <v>4890</v>
      </c>
      <c r="D35" s="234" t="s">
        <v>4891</v>
      </c>
      <c r="E35" s="234" t="s">
        <v>25</v>
      </c>
      <c r="F35" s="234" t="s">
        <v>4892</v>
      </c>
      <c r="G35" s="234" t="s">
        <v>25</v>
      </c>
      <c r="H35" s="234" t="s">
        <v>4893</v>
      </c>
      <c r="I35" s="234" t="s">
        <v>25</v>
      </c>
      <c r="J35" s="234" t="s">
        <v>4894</v>
      </c>
      <c r="K35" s="237">
        <f>IF(COUNTIF(L35:AY35,"&lt;&gt;")=0,"",SUMPRODUCT(((Recommendations[ImplStatus]="Implemented")+(Recommendations[ImplStatus]="Compensated"))*ISNUMBER(MATCH(Recommendations[Id],L35:AY35,0)))/COUNTIF(L35:AY35,"&lt;&gt;"))</f>
        <v>0</v>
      </c>
      <c r="L35" s="240" t="s">
        <v>18</v>
      </c>
      <c r="M35" s="240" t="s">
        <v>29</v>
      </c>
      <c r="N35" s="240" t="s">
        <v>34</v>
      </c>
      <c r="O35" s="240" t="s">
        <v>39</v>
      </c>
      <c r="P35" s="240" t="s">
        <v>44</v>
      </c>
      <c r="Q35" s="240" t="s">
        <v>49</v>
      </c>
      <c r="R35" s="240" t="s">
        <v>56</v>
      </c>
      <c r="S35" s="240" t="s">
        <v>62</v>
      </c>
      <c r="T35" s="240" t="s">
        <v>68</v>
      </c>
      <c r="U35" s="240" t="s">
        <v>82</v>
      </c>
      <c r="V35" s="240" t="s">
        <v>87</v>
      </c>
      <c r="W35" s="240" t="s">
        <v>92</v>
      </c>
      <c r="X35" s="240" t="s">
        <v>105</v>
      </c>
      <c r="Y35" s="240" t="s">
        <v>109</v>
      </c>
      <c r="Z35" s="240" t="s">
        <v>114</v>
      </c>
      <c r="AA35" s="240" t="s">
        <v>125</v>
      </c>
      <c r="AB35" s="240" t="s">
        <v>129</v>
      </c>
      <c r="AC35" s="240" t="s">
        <v>139</v>
      </c>
      <c r="AD35" s="240" t="s">
        <v>143</v>
      </c>
      <c r="AE35" s="240" t="s">
        <v>153</v>
      </c>
      <c r="AF35" s="240" t="s">
        <v>157</v>
      </c>
      <c r="AG35" s="240" t="s">
        <v>161</v>
      </c>
      <c r="AH35" s="240" t="s">
        <v>172</v>
      </c>
      <c r="AI35" s="240" t="s">
        <v>176</v>
      </c>
      <c r="AJ35" s="240" t="s">
        <v>180</v>
      </c>
      <c r="AK35" s="240" t="s">
        <v>190</v>
      </c>
      <c r="AL35" s="240" t="s">
        <v>194</v>
      </c>
      <c r="AM35" s="240" t="s">
        <v>198</v>
      </c>
      <c r="AN35" s="240" t="s">
        <v>258</v>
      </c>
      <c r="AO35" s="240" t="s">
        <v>264</v>
      </c>
      <c r="AP35" s="240" t="s">
        <v>269</v>
      </c>
      <c r="AQ35" s="240" t="s">
        <v>298</v>
      </c>
      <c r="AR35" s="240" t="s">
        <v>304</v>
      </c>
      <c r="AS35" s="240" t="s">
        <v>380</v>
      </c>
      <c r="AT35" s="240" t="s">
        <v>408</v>
      </c>
      <c r="AU35" s="240" t="s">
        <v>414</v>
      </c>
      <c r="AV35" s="240" t="s">
        <v>420</v>
      </c>
      <c r="AW35" s="240" t="s">
        <v>425</v>
      </c>
      <c r="AX35" s="240" t="s">
        <v>430</v>
      </c>
      <c r="AY35" s="250" t="s">
        <v>437</v>
      </c>
    </row>
    <row r="36" spans="1:51" ht="60" customHeight="1" x14ac:dyDescent="0.35">
      <c r="A36" s="246" t="s">
        <v>589</v>
      </c>
      <c r="B36" s="234" t="s">
        <v>4895</v>
      </c>
      <c r="C36" s="234" t="s">
        <v>4896</v>
      </c>
      <c r="D36" s="234" t="s">
        <v>4897</v>
      </c>
      <c r="E36" s="234" t="s">
        <v>25</v>
      </c>
      <c r="F36" s="234" t="s">
        <v>25</v>
      </c>
      <c r="G36" s="234" t="s">
        <v>4898</v>
      </c>
      <c r="H36" s="234" t="s">
        <v>4899</v>
      </c>
      <c r="I36" s="234" t="s">
        <v>25</v>
      </c>
      <c r="J36" s="234" t="s">
        <v>4900</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4901</v>
      </c>
      <c r="B37" s="234" t="s">
        <v>4902</v>
      </c>
      <c r="C37" s="234" t="s">
        <v>4903</v>
      </c>
      <c r="D37" s="234" t="s">
        <v>4904</v>
      </c>
      <c r="E37" s="234" t="s">
        <v>25</v>
      </c>
      <c r="F37" s="234" t="s">
        <v>4905</v>
      </c>
      <c r="G37" s="234" t="s">
        <v>4906</v>
      </c>
      <c r="H37" s="234" t="s">
        <v>4907</v>
      </c>
      <c r="I37" s="234" t="s">
        <v>25</v>
      </c>
      <c r="J37" s="234" t="s">
        <v>4908</v>
      </c>
      <c r="K37" s="237">
        <f>IF(COUNTIF(L37:AY37,"&lt;&gt;")=0,"",SUMPRODUCT(((Recommendations[ImplStatus]="Implemented")+(Recommendations[ImplStatus]="Compensated"))*ISNUMBER(MATCH(Recommendations[Id],L37:AY37,0)))/COUNTIF(L37:AY37,"&lt;&gt;"))</f>
        <v>0</v>
      </c>
      <c r="L37" s="240" t="s">
        <v>242</v>
      </c>
      <c r="M37" s="240" t="s">
        <v>252</v>
      </c>
      <c r="N37" s="240" t="s">
        <v>275</v>
      </c>
      <c r="O37" s="240" t="s">
        <v>281</v>
      </c>
      <c r="P37" s="240" t="s">
        <v>287</v>
      </c>
      <c r="Q37" s="240" t="s">
        <v>293</v>
      </c>
      <c r="R37" s="240" t="s">
        <v>309</v>
      </c>
      <c r="S37" s="240" t="s">
        <v>604</v>
      </c>
      <c r="T37" s="240" t="s">
        <v>616</v>
      </c>
      <c r="U37" s="240" t="s">
        <v>622</v>
      </c>
      <c r="V37" s="240" t="s">
        <v>628</v>
      </c>
      <c r="W37" s="240" t="s">
        <v>633</v>
      </c>
      <c r="X37" s="240" t="s">
        <v>638</v>
      </c>
      <c r="Y37" s="240" t="s">
        <v>643</v>
      </c>
      <c r="Z37" s="240" t="s">
        <v>817</v>
      </c>
      <c r="AA37" s="240" t="s">
        <v>822</v>
      </c>
      <c r="AB37" s="240" t="s">
        <v>827</v>
      </c>
      <c r="AC37" s="240" t="s">
        <v>851</v>
      </c>
      <c r="AD37" s="240" t="s">
        <v>892</v>
      </c>
      <c r="AE37" s="240" t="s">
        <v>910</v>
      </c>
      <c r="AF37" s="240" t="s">
        <v>916</v>
      </c>
      <c r="AG37" s="240" t="s">
        <v>928</v>
      </c>
      <c r="AH37" s="240" t="s">
        <v>934</v>
      </c>
      <c r="AI37" s="240" t="s">
        <v>947</v>
      </c>
      <c r="AJ37" s="240" t="s">
        <v>952</v>
      </c>
      <c r="AK37" s="240" t="s">
        <v>975</v>
      </c>
      <c r="AL37" s="240" t="s">
        <v>1181</v>
      </c>
      <c r="AM37" s="240" t="s">
        <v>1192</v>
      </c>
      <c r="AN37" s="240" t="s">
        <v>1218</v>
      </c>
      <c r="AO37" s="240" t="s">
        <v>1548</v>
      </c>
      <c r="AP37" s="240" t="s">
        <v>1554</v>
      </c>
      <c r="AQ37" s="240" t="s">
        <v>1560</v>
      </c>
      <c r="AR37" s="240" t="s">
        <v>1565</v>
      </c>
      <c r="AS37" s="240" t="s">
        <v>1570</v>
      </c>
      <c r="AT37" s="240" t="s">
        <v>1576</v>
      </c>
      <c r="AU37" s="240" t="s">
        <v>1581</v>
      </c>
      <c r="AV37" s="240" t="s">
        <v>1586</v>
      </c>
      <c r="AW37" s="240" t="s">
        <v>1591</v>
      </c>
      <c r="AX37" s="240" t="s">
        <v>1596</v>
      </c>
      <c r="AY37" s="250" t="s">
        <v>1602</v>
      </c>
    </row>
    <row r="38" spans="1:51" ht="60" customHeight="1" x14ac:dyDescent="0.35">
      <c r="A38" s="246" t="s">
        <v>4909</v>
      </c>
      <c r="B38" s="234" t="s">
        <v>4910</v>
      </c>
      <c r="C38" s="234" t="s">
        <v>4911</v>
      </c>
      <c r="D38" s="234" t="s">
        <v>4912</v>
      </c>
      <c r="E38" s="234" t="s">
        <v>25</v>
      </c>
      <c r="F38" s="234" t="s">
        <v>4905</v>
      </c>
      <c r="G38" s="234" t="s">
        <v>4913</v>
      </c>
      <c r="H38" s="234" t="s">
        <v>4914</v>
      </c>
      <c r="I38" s="234" t="s">
        <v>4915</v>
      </c>
      <c r="J38" s="234" t="s">
        <v>4916</v>
      </c>
      <c r="K38" s="237">
        <f>IF(COUNTIF(L38:AY38,"&lt;&gt;")=0,"",SUMPRODUCT(((Recommendations[ImplStatus]="Implemented")+(Recommendations[ImplStatus]="Compensated"))*ISNUMBER(MATCH(Recommendations[Id],L38:AY38,0)))/COUNTIF(L38:AY38,"&lt;&gt;"))</f>
        <v>0</v>
      </c>
      <c r="L38" s="240" t="s">
        <v>316</v>
      </c>
      <c r="M38" s="240" t="s">
        <v>321</v>
      </c>
      <c r="N38" s="240" t="s">
        <v>326</v>
      </c>
      <c r="O38" s="240" t="s">
        <v>331</v>
      </c>
      <c r="P38" s="240" t="s">
        <v>337</v>
      </c>
      <c r="Q38" s="240" t="s">
        <v>342</v>
      </c>
      <c r="R38" s="240" t="s">
        <v>521</v>
      </c>
      <c r="S38" s="240" t="s">
        <v>584</v>
      </c>
      <c r="T38" s="240" t="s">
        <v>833</v>
      </c>
      <c r="U38" s="240" t="s">
        <v>839</v>
      </c>
      <c r="V38" s="240" t="s">
        <v>845</v>
      </c>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1991</v>
      </c>
      <c r="B39" s="233" t="s">
        <v>4917</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594</v>
      </c>
      <c r="B40" s="234" t="s">
        <v>4918</v>
      </c>
      <c r="C40" s="234" t="s">
        <v>4919</v>
      </c>
      <c r="D40" s="234" t="s">
        <v>4920</v>
      </c>
      <c r="E40" s="234" t="s">
        <v>25</v>
      </c>
      <c r="F40" s="234" t="s">
        <v>25</v>
      </c>
      <c r="G40" s="234" t="s">
        <v>25</v>
      </c>
      <c r="H40" s="234" t="s">
        <v>4921</v>
      </c>
      <c r="I40" s="234" t="s">
        <v>4922</v>
      </c>
      <c r="J40" s="234" t="s">
        <v>4923</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599</v>
      </c>
      <c r="B41" s="234" t="s">
        <v>4924</v>
      </c>
      <c r="C41" s="234" t="s">
        <v>4925</v>
      </c>
      <c r="D41" s="234" t="s">
        <v>25</v>
      </c>
      <c r="E41" s="234" t="s">
        <v>25</v>
      </c>
      <c r="F41" s="234" t="s">
        <v>25</v>
      </c>
      <c r="G41" s="234" t="s">
        <v>25</v>
      </c>
      <c r="H41" s="234" t="s">
        <v>4926</v>
      </c>
      <c r="I41" s="234" t="s">
        <v>25</v>
      </c>
      <c r="J41" s="234" t="s">
        <v>4927</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4928</v>
      </c>
      <c r="B42" s="232" t="s">
        <v>4929</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2014</v>
      </c>
      <c r="B43" s="233" t="s">
        <v>4930</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660</v>
      </c>
      <c r="B44" s="234" t="s">
        <v>4931</v>
      </c>
      <c r="C44" s="234" t="s">
        <v>4932</v>
      </c>
      <c r="D44" s="234" t="s">
        <v>4933</v>
      </c>
      <c r="E44" s="234" t="s">
        <v>4732</v>
      </c>
      <c r="F44" s="234" t="s">
        <v>25</v>
      </c>
      <c r="G44" s="234" t="s">
        <v>25</v>
      </c>
      <c r="H44" s="234" t="s">
        <v>4934</v>
      </c>
      <c r="I44" s="234" t="s">
        <v>25</v>
      </c>
      <c r="J44" s="234" t="s">
        <v>4935</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667</v>
      </c>
      <c r="B45" s="234" t="s">
        <v>4936</v>
      </c>
      <c r="C45" s="234" t="s">
        <v>4937</v>
      </c>
      <c r="D45" s="234" t="s">
        <v>4738</v>
      </c>
      <c r="E45" s="234" t="s">
        <v>25</v>
      </c>
      <c r="F45" s="234" t="s">
        <v>4740</v>
      </c>
      <c r="G45" s="234" t="s">
        <v>25</v>
      </c>
      <c r="H45" s="234" t="s">
        <v>4938</v>
      </c>
      <c r="I45" s="234" t="s">
        <v>25</v>
      </c>
      <c r="J45" s="234" t="s">
        <v>4939</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2020</v>
      </c>
      <c r="B46" s="233" t="s">
        <v>4940</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680</v>
      </c>
      <c r="B47" s="234" t="s">
        <v>4941</v>
      </c>
      <c r="C47" s="234" t="s">
        <v>4942</v>
      </c>
      <c r="D47" s="234" t="s">
        <v>4943</v>
      </c>
      <c r="E47" s="234" t="s">
        <v>25</v>
      </c>
      <c r="F47" s="234" t="s">
        <v>4944</v>
      </c>
      <c r="G47" s="234" t="s">
        <v>4945</v>
      </c>
      <c r="H47" s="234" t="s">
        <v>4946</v>
      </c>
      <c r="I47" s="234" t="s">
        <v>4947</v>
      </c>
      <c r="J47" s="234" t="s">
        <v>4948</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2024</v>
      </c>
      <c r="B48" s="233" t="s">
        <v>4949</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701</v>
      </c>
      <c r="B49" s="234" t="s">
        <v>4950</v>
      </c>
      <c r="C49" s="234" t="s">
        <v>4951</v>
      </c>
      <c r="D49" s="234" t="s">
        <v>4952</v>
      </c>
      <c r="E49" s="234" t="s">
        <v>4953</v>
      </c>
      <c r="F49" s="234" t="s">
        <v>25</v>
      </c>
      <c r="G49" s="234" t="s">
        <v>25</v>
      </c>
      <c r="H49" s="234" t="s">
        <v>4954</v>
      </c>
      <c r="I49" s="234" t="s">
        <v>4955</v>
      </c>
      <c r="J49" s="234" t="s">
        <v>4956</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4957</v>
      </c>
      <c r="B50" s="234" t="s">
        <v>4958</v>
      </c>
      <c r="C50" s="234" t="s">
        <v>4959</v>
      </c>
      <c r="D50" s="234" t="s">
        <v>25</v>
      </c>
      <c r="E50" s="234" t="s">
        <v>4960</v>
      </c>
      <c r="F50" s="234" t="s">
        <v>4961</v>
      </c>
      <c r="G50" s="234" t="s">
        <v>25</v>
      </c>
      <c r="H50" s="234" t="s">
        <v>4954</v>
      </c>
      <c r="I50" s="234" t="s">
        <v>4962</v>
      </c>
      <c r="J50" s="234" t="s">
        <v>4963</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4964</v>
      </c>
      <c r="B51" s="234" t="s">
        <v>4965</v>
      </c>
      <c r="C51" s="234" t="s">
        <v>4966</v>
      </c>
      <c r="D51" s="234" t="s">
        <v>25</v>
      </c>
      <c r="E51" s="234" t="s">
        <v>25</v>
      </c>
      <c r="F51" s="234" t="s">
        <v>4967</v>
      </c>
      <c r="G51" s="234" t="s">
        <v>25</v>
      </c>
      <c r="H51" s="234" t="s">
        <v>4954</v>
      </c>
      <c r="I51" s="234" t="s">
        <v>4968</v>
      </c>
      <c r="J51" s="234" t="s">
        <v>4969</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4970</v>
      </c>
      <c r="B52" s="234" t="s">
        <v>4971</v>
      </c>
      <c r="C52" s="234" t="s">
        <v>4972</v>
      </c>
      <c r="D52" s="234" t="s">
        <v>25</v>
      </c>
      <c r="E52" s="234" t="s">
        <v>25</v>
      </c>
      <c r="F52" s="234" t="s">
        <v>4973</v>
      </c>
      <c r="G52" s="234" t="s">
        <v>25</v>
      </c>
      <c r="H52" s="234" t="s">
        <v>4954</v>
      </c>
      <c r="I52" s="234" t="s">
        <v>4974</v>
      </c>
      <c r="J52" s="234" t="s">
        <v>4975</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708</v>
      </c>
      <c r="B53" s="234" t="s">
        <v>4976</v>
      </c>
      <c r="C53" s="234" t="s">
        <v>4977</v>
      </c>
      <c r="D53" s="234" t="s">
        <v>4978</v>
      </c>
      <c r="E53" s="234" t="s">
        <v>4979</v>
      </c>
      <c r="F53" s="234" t="s">
        <v>25</v>
      </c>
      <c r="G53" s="234" t="s">
        <v>25</v>
      </c>
      <c r="H53" s="234" t="s">
        <v>4980</v>
      </c>
      <c r="I53" s="234" t="s">
        <v>25</v>
      </c>
      <c r="J53" s="234" t="s">
        <v>4981</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715</v>
      </c>
      <c r="B54" s="234" t="s">
        <v>4982</v>
      </c>
      <c r="C54" s="234" t="s">
        <v>4977</v>
      </c>
      <c r="D54" s="234" t="s">
        <v>4978</v>
      </c>
      <c r="E54" s="234" t="s">
        <v>25</v>
      </c>
      <c r="F54" s="234" t="s">
        <v>25</v>
      </c>
      <c r="G54" s="234" t="s">
        <v>25</v>
      </c>
      <c r="H54" s="234" t="s">
        <v>4983</v>
      </c>
      <c r="I54" s="234" t="s">
        <v>4984</v>
      </c>
      <c r="J54" s="234" t="s">
        <v>4985</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2028</v>
      </c>
      <c r="B55" s="233" t="s">
        <v>4986</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4987</v>
      </c>
      <c r="B56" s="234" t="s">
        <v>4988</v>
      </c>
      <c r="C56" s="234" t="s">
        <v>4989</v>
      </c>
      <c r="D56" s="234" t="s">
        <v>4990</v>
      </c>
      <c r="E56" s="234" t="s">
        <v>4991</v>
      </c>
      <c r="F56" s="234" t="s">
        <v>25</v>
      </c>
      <c r="G56" s="234" t="s">
        <v>4992</v>
      </c>
      <c r="H56" s="234" t="s">
        <v>25</v>
      </c>
      <c r="I56" s="234" t="s">
        <v>25</v>
      </c>
      <c r="J56" s="234" t="s">
        <v>4993</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4994</v>
      </c>
      <c r="B57" s="234" t="s">
        <v>4995</v>
      </c>
      <c r="C57" s="234" t="s">
        <v>4996</v>
      </c>
      <c r="D57" s="234" t="s">
        <v>4997</v>
      </c>
      <c r="E57" s="234" t="s">
        <v>4998</v>
      </c>
      <c r="F57" s="234" t="s">
        <v>25</v>
      </c>
      <c r="G57" s="234" t="s">
        <v>4999</v>
      </c>
      <c r="H57" s="234" t="s">
        <v>5000</v>
      </c>
      <c r="I57" s="234" t="s">
        <v>25</v>
      </c>
      <c r="J57" s="234" t="s">
        <v>5001</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2032</v>
      </c>
      <c r="B58" s="233" t="s">
        <v>5002</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5003</v>
      </c>
      <c r="B59" s="234" t="s">
        <v>5004</v>
      </c>
      <c r="C59" s="234" t="s">
        <v>5005</v>
      </c>
      <c r="D59" s="234" t="s">
        <v>5006</v>
      </c>
      <c r="E59" s="234" t="s">
        <v>25</v>
      </c>
      <c r="F59" s="234" t="s">
        <v>25</v>
      </c>
      <c r="G59" s="234" t="s">
        <v>5007</v>
      </c>
      <c r="H59" s="234" t="s">
        <v>5008</v>
      </c>
      <c r="I59" s="234" t="s">
        <v>5009</v>
      </c>
      <c r="J59" s="234" t="s">
        <v>5010</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5011</v>
      </c>
      <c r="B60" s="234" t="s">
        <v>5012</v>
      </c>
      <c r="C60" s="234" t="s">
        <v>5013</v>
      </c>
      <c r="D60" s="234" t="s">
        <v>25</v>
      </c>
      <c r="E60" s="234" t="s">
        <v>5014</v>
      </c>
      <c r="F60" s="234" t="s">
        <v>5015</v>
      </c>
      <c r="G60" s="234" t="s">
        <v>25</v>
      </c>
      <c r="H60" s="234" t="s">
        <v>5016</v>
      </c>
      <c r="I60" s="234" t="s">
        <v>5017</v>
      </c>
      <c r="J60" s="234" t="s">
        <v>5018</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5019</v>
      </c>
      <c r="B61" s="234" t="s">
        <v>5020</v>
      </c>
      <c r="C61" s="234" t="s">
        <v>5021</v>
      </c>
      <c r="D61" s="234" t="s">
        <v>25</v>
      </c>
      <c r="E61" s="234" t="s">
        <v>25</v>
      </c>
      <c r="F61" s="234" t="s">
        <v>25</v>
      </c>
      <c r="G61" s="234" t="s">
        <v>5022</v>
      </c>
      <c r="H61" s="234" t="s">
        <v>5023</v>
      </c>
      <c r="I61" s="234" t="s">
        <v>5024</v>
      </c>
      <c r="J61" s="234" t="s">
        <v>5025</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5026</v>
      </c>
      <c r="B62" s="234" t="s">
        <v>5027</v>
      </c>
      <c r="C62" s="234" t="s">
        <v>5028</v>
      </c>
      <c r="D62" s="234" t="s">
        <v>5029</v>
      </c>
      <c r="E62" s="234" t="s">
        <v>25</v>
      </c>
      <c r="F62" s="234" t="s">
        <v>25</v>
      </c>
      <c r="G62" s="234" t="s">
        <v>25</v>
      </c>
      <c r="H62" s="234" t="s">
        <v>5030</v>
      </c>
      <c r="I62" s="234" t="s">
        <v>5031</v>
      </c>
      <c r="J62" s="234" t="s">
        <v>5032</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2036</v>
      </c>
      <c r="B63" s="233" t="s">
        <v>5033</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5034</v>
      </c>
      <c r="B64" s="234" t="s">
        <v>5035</v>
      </c>
      <c r="C64" s="234" t="s">
        <v>5036</v>
      </c>
      <c r="D64" s="234" t="s">
        <v>5037</v>
      </c>
      <c r="E64" s="234" t="s">
        <v>25</v>
      </c>
      <c r="F64" s="234" t="s">
        <v>25</v>
      </c>
      <c r="G64" s="234" t="s">
        <v>5038</v>
      </c>
      <c r="H64" s="234" t="s">
        <v>5039</v>
      </c>
      <c r="I64" s="234" t="s">
        <v>5040</v>
      </c>
      <c r="J64" s="234" t="s">
        <v>5041</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5042</v>
      </c>
      <c r="B65" s="234" t="s">
        <v>5043</v>
      </c>
      <c r="C65" s="234" t="s">
        <v>5044</v>
      </c>
      <c r="D65" s="234" t="s">
        <v>5045</v>
      </c>
      <c r="E65" s="234" t="s">
        <v>25</v>
      </c>
      <c r="F65" s="234" t="s">
        <v>25</v>
      </c>
      <c r="G65" s="234" t="s">
        <v>25</v>
      </c>
      <c r="H65" s="234" t="s">
        <v>5046</v>
      </c>
      <c r="I65" s="234" t="s">
        <v>5047</v>
      </c>
      <c r="J65" s="234" t="s">
        <v>5048</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5049</v>
      </c>
      <c r="B66" s="234" t="s">
        <v>5050</v>
      </c>
      <c r="C66" s="234" t="s">
        <v>5051</v>
      </c>
      <c r="D66" s="234" t="s">
        <v>5052</v>
      </c>
      <c r="E66" s="234" t="s">
        <v>25</v>
      </c>
      <c r="F66" s="234" t="s">
        <v>25</v>
      </c>
      <c r="G66" s="234" t="s">
        <v>25</v>
      </c>
      <c r="H66" s="234" t="s">
        <v>5053</v>
      </c>
      <c r="I66" s="234" t="s">
        <v>5054</v>
      </c>
      <c r="J66" s="234" t="s">
        <v>5055</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5056</v>
      </c>
      <c r="B67" s="234" t="s">
        <v>5057</v>
      </c>
      <c r="C67" s="234" t="s">
        <v>5058</v>
      </c>
      <c r="D67" s="234" t="s">
        <v>5059</v>
      </c>
      <c r="E67" s="234" t="s">
        <v>25</v>
      </c>
      <c r="F67" s="234" t="s">
        <v>25</v>
      </c>
      <c r="G67" s="234" t="s">
        <v>25</v>
      </c>
      <c r="H67" s="234" t="s">
        <v>5060</v>
      </c>
      <c r="I67" s="234" t="s">
        <v>25</v>
      </c>
      <c r="J67" s="234" t="s">
        <v>5061</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5062</v>
      </c>
      <c r="B68" s="234" t="s">
        <v>5063</v>
      </c>
      <c r="C68" s="234" t="s">
        <v>5064</v>
      </c>
      <c r="D68" s="234" t="s">
        <v>25</v>
      </c>
      <c r="E68" s="234" t="s">
        <v>25</v>
      </c>
      <c r="F68" s="234" t="s">
        <v>25</v>
      </c>
      <c r="G68" s="234" t="s">
        <v>25</v>
      </c>
      <c r="H68" s="234" t="s">
        <v>5065</v>
      </c>
      <c r="I68" s="234" t="s">
        <v>25</v>
      </c>
      <c r="J68" s="234" t="s">
        <v>5066</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2040</v>
      </c>
      <c r="B69" s="233" t="s">
        <v>5067</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5068</v>
      </c>
      <c r="B70" s="234" t="s">
        <v>5069</v>
      </c>
      <c r="C70" s="234" t="s">
        <v>5070</v>
      </c>
      <c r="D70" s="234" t="s">
        <v>25</v>
      </c>
      <c r="E70" s="234" t="s">
        <v>25</v>
      </c>
      <c r="F70" s="234" t="s">
        <v>25</v>
      </c>
      <c r="G70" s="234" t="s">
        <v>5071</v>
      </c>
      <c r="H70" s="234" t="s">
        <v>5072</v>
      </c>
      <c r="I70" s="234" t="s">
        <v>25</v>
      </c>
      <c r="J70" s="234" t="s">
        <v>5073</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5074</v>
      </c>
      <c r="B71" s="234" t="s">
        <v>5075</v>
      </c>
      <c r="C71" s="234" t="s">
        <v>5076</v>
      </c>
      <c r="D71" s="234" t="s">
        <v>25</v>
      </c>
      <c r="E71" s="234" t="s">
        <v>25</v>
      </c>
      <c r="F71" s="234" t="s">
        <v>25</v>
      </c>
      <c r="G71" s="234" t="s">
        <v>25</v>
      </c>
      <c r="H71" s="234" t="s">
        <v>5077</v>
      </c>
      <c r="I71" s="234" t="s">
        <v>25</v>
      </c>
      <c r="J71" s="234" t="s">
        <v>5078</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5079</v>
      </c>
      <c r="B72" s="234" t="s">
        <v>5080</v>
      </c>
      <c r="C72" s="234" t="s">
        <v>5081</v>
      </c>
      <c r="D72" s="234" t="s">
        <v>5082</v>
      </c>
      <c r="E72" s="234" t="s">
        <v>5083</v>
      </c>
      <c r="F72" s="234" t="s">
        <v>25</v>
      </c>
      <c r="G72" s="234" t="s">
        <v>25</v>
      </c>
      <c r="H72" s="234" t="s">
        <v>5084</v>
      </c>
      <c r="I72" s="234" t="s">
        <v>25</v>
      </c>
      <c r="J72" s="234" t="s">
        <v>5085</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5086</v>
      </c>
      <c r="B73" s="234" t="s">
        <v>5087</v>
      </c>
      <c r="C73" s="234" t="s">
        <v>5088</v>
      </c>
      <c r="D73" s="234" t="s">
        <v>5089</v>
      </c>
      <c r="E73" s="234" t="s">
        <v>5083</v>
      </c>
      <c r="F73" s="234" t="s">
        <v>25</v>
      </c>
      <c r="G73" s="234" t="s">
        <v>5090</v>
      </c>
      <c r="H73" s="234" t="s">
        <v>5091</v>
      </c>
      <c r="I73" s="234" t="s">
        <v>25</v>
      </c>
      <c r="J73" s="234" t="s">
        <v>5092</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5093</v>
      </c>
      <c r="B74" s="234" t="s">
        <v>5094</v>
      </c>
      <c r="C74" s="234" t="s">
        <v>5095</v>
      </c>
      <c r="D74" s="234" t="s">
        <v>5089</v>
      </c>
      <c r="E74" s="234" t="s">
        <v>5096</v>
      </c>
      <c r="F74" s="234" t="s">
        <v>25</v>
      </c>
      <c r="G74" s="234" t="s">
        <v>5097</v>
      </c>
      <c r="H74" s="234" t="s">
        <v>5098</v>
      </c>
      <c r="I74" s="234" t="s">
        <v>5099</v>
      </c>
      <c r="J74" s="234" t="s">
        <v>5100</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5101</v>
      </c>
      <c r="B75" s="234" t="s">
        <v>5102</v>
      </c>
      <c r="C75" s="234" t="s">
        <v>5103</v>
      </c>
      <c r="D75" s="234" t="s">
        <v>5104</v>
      </c>
      <c r="E75" s="234" t="s">
        <v>5096</v>
      </c>
      <c r="F75" s="234" t="s">
        <v>5105</v>
      </c>
      <c r="G75" s="234" t="s">
        <v>5106</v>
      </c>
      <c r="H75" s="234" t="s">
        <v>5107</v>
      </c>
      <c r="I75" s="234" t="s">
        <v>5108</v>
      </c>
      <c r="J75" s="234" t="s">
        <v>5109</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5110</v>
      </c>
      <c r="B76" s="234" t="s">
        <v>5111</v>
      </c>
      <c r="C76" s="234" t="s">
        <v>5112</v>
      </c>
      <c r="D76" s="234" t="s">
        <v>5113</v>
      </c>
      <c r="E76" s="234" t="s">
        <v>25</v>
      </c>
      <c r="F76" s="234" t="s">
        <v>25</v>
      </c>
      <c r="G76" s="234" t="s">
        <v>25</v>
      </c>
      <c r="H76" s="234" t="s">
        <v>5114</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5115</v>
      </c>
      <c r="B77" s="234" t="s">
        <v>5116</v>
      </c>
      <c r="C77" s="234" t="s">
        <v>5117</v>
      </c>
      <c r="D77" s="234" t="s">
        <v>25</v>
      </c>
      <c r="E77" s="234" t="s">
        <v>25</v>
      </c>
      <c r="F77" s="234" t="s">
        <v>25</v>
      </c>
      <c r="G77" s="234" t="s">
        <v>5118</v>
      </c>
      <c r="H77" s="234" t="s">
        <v>5119</v>
      </c>
      <c r="I77" s="234" t="s">
        <v>25</v>
      </c>
      <c r="J77" s="234" t="s">
        <v>5120</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5121</v>
      </c>
      <c r="B78" s="234" t="s">
        <v>5122</v>
      </c>
      <c r="C78" s="234" t="s">
        <v>5123</v>
      </c>
      <c r="D78" s="234" t="s">
        <v>25</v>
      </c>
      <c r="E78" s="234" t="s">
        <v>25</v>
      </c>
      <c r="F78" s="234" t="s">
        <v>25</v>
      </c>
      <c r="G78" s="234" t="s">
        <v>5124</v>
      </c>
      <c r="H78" s="234" t="s">
        <v>5125</v>
      </c>
      <c r="I78" s="234" t="s">
        <v>5126</v>
      </c>
      <c r="J78" s="234" t="s">
        <v>5127</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5128</v>
      </c>
      <c r="B79" s="232" t="s">
        <v>5129</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2074</v>
      </c>
      <c r="B80" s="233" t="s">
        <v>5130</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771</v>
      </c>
      <c r="B81" s="234" t="s">
        <v>5131</v>
      </c>
      <c r="C81" s="234" t="s">
        <v>5132</v>
      </c>
      <c r="D81" s="234" t="s">
        <v>4933</v>
      </c>
      <c r="E81" s="234" t="s">
        <v>5133</v>
      </c>
      <c r="F81" s="234" t="s">
        <v>25</v>
      </c>
      <c r="G81" s="234" t="s">
        <v>25</v>
      </c>
      <c r="H81" s="234" t="s">
        <v>5134</v>
      </c>
      <c r="I81" s="234" t="s">
        <v>25</v>
      </c>
      <c r="J81" s="234" t="s">
        <v>5135</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777</v>
      </c>
      <c r="B82" s="234" t="s">
        <v>5136</v>
      </c>
      <c r="C82" s="234" t="s">
        <v>4737</v>
      </c>
      <c r="D82" s="234" t="s">
        <v>4738</v>
      </c>
      <c r="E82" s="234" t="s">
        <v>25</v>
      </c>
      <c r="F82" s="234" t="s">
        <v>4740</v>
      </c>
      <c r="G82" s="234" t="s">
        <v>25</v>
      </c>
      <c r="H82" s="234" t="s">
        <v>5137</v>
      </c>
      <c r="I82" s="234" t="s">
        <v>25</v>
      </c>
      <c r="J82" s="234" t="s">
        <v>5138</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2079</v>
      </c>
      <c r="B83" s="233" t="s">
        <v>5139</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783</v>
      </c>
      <c r="B84" s="234" t="s">
        <v>5140</v>
      </c>
      <c r="C84" s="234" t="s">
        <v>5141</v>
      </c>
      <c r="D84" s="234" t="s">
        <v>5142</v>
      </c>
      <c r="E84" s="234" t="s">
        <v>25</v>
      </c>
      <c r="F84" s="234" t="s">
        <v>5143</v>
      </c>
      <c r="G84" s="234" t="s">
        <v>5144</v>
      </c>
      <c r="H84" s="234" t="s">
        <v>5145</v>
      </c>
      <c r="I84" s="234" t="s">
        <v>5146</v>
      </c>
      <c r="J84" s="234" t="s">
        <v>5147</v>
      </c>
      <c r="K84" s="237">
        <f>IF(COUNTIF(L84:AY84,"&lt;&gt;")=0,"",SUMPRODUCT(((Recommendations[ImplStatus]="Implemented")+(Recommendations[ImplStatus]="Compensated"))*ISNUMBER(MATCH(Recommendations[Id],L84:AY84,0)))/COUNTIF(L84:AY84,"&lt;&gt;"))</f>
        <v>0</v>
      </c>
      <c r="L84" s="240" t="s">
        <v>833</v>
      </c>
      <c r="M84" s="240" t="s">
        <v>839</v>
      </c>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5148</v>
      </c>
      <c r="B85" s="234" t="s">
        <v>5149</v>
      </c>
      <c r="C85" s="234" t="s">
        <v>5150</v>
      </c>
      <c r="D85" s="234" t="s">
        <v>5151</v>
      </c>
      <c r="E85" s="234" t="s">
        <v>25</v>
      </c>
      <c r="F85" s="234" t="s">
        <v>25</v>
      </c>
      <c r="G85" s="234" t="s">
        <v>25</v>
      </c>
      <c r="H85" s="234" t="s">
        <v>5152</v>
      </c>
      <c r="I85" s="234" t="s">
        <v>5153</v>
      </c>
      <c r="J85" s="234" t="s">
        <v>5154</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5155</v>
      </c>
      <c r="B86" s="234" t="s">
        <v>5156</v>
      </c>
      <c r="C86" s="234" t="s">
        <v>5157</v>
      </c>
      <c r="D86" s="234" t="s">
        <v>5158</v>
      </c>
      <c r="E86" s="234" t="s">
        <v>25</v>
      </c>
      <c r="F86" s="234" t="s">
        <v>25</v>
      </c>
      <c r="G86" s="234" t="s">
        <v>5159</v>
      </c>
      <c r="H86" s="234" t="s">
        <v>5160</v>
      </c>
      <c r="I86" s="234" t="s">
        <v>25</v>
      </c>
      <c r="J86" s="234" t="s">
        <v>5161</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788</v>
      </c>
      <c r="B87" s="234" t="s">
        <v>5162</v>
      </c>
      <c r="C87" s="234" t="s">
        <v>5163</v>
      </c>
      <c r="D87" s="234" t="s">
        <v>5164</v>
      </c>
      <c r="E87" s="234" t="s">
        <v>25</v>
      </c>
      <c r="F87" s="234" t="s">
        <v>5165</v>
      </c>
      <c r="G87" s="234" t="s">
        <v>25</v>
      </c>
      <c r="H87" s="234" t="s">
        <v>5166</v>
      </c>
      <c r="I87" s="234" t="s">
        <v>5167</v>
      </c>
      <c r="J87" s="234" t="s">
        <v>5168</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5169</v>
      </c>
      <c r="B88" s="232" t="s">
        <v>5170</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2126</v>
      </c>
      <c r="B89" s="233" t="s">
        <v>5171</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817</v>
      </c>
      <c r="B90" s="234" t="s">
        <v>5172</v>
      </c>
      <c r="C90" s="234" t="s">
        <v>5173</v>
      </c>
      <c r="D90" s="234" t="s">
        <v>4933</v>
      </c>
      <c r="E90" s="234" t="s">
        <v>4732</v>
      </c>
      <c r="F90" s="234" t="s">
        <v>25</v>
      </c>
      <c r="G90" s="234" t="s">
        <v>25</v>
      </c>
      <c r="H90" s="234" t="s">
        <v>5174</v>
      </c>
      <c r="I90" s="234" t="s">
        <v>25</v>
      </c>
      <c r="J90" s="234" t="s">
        <v>5175</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822</v>
      </c>
      <c r="B91" s="234" t="s">
        <v>5176</v>
      </c>
      <c r="C91" s="234" t="s">
        <v>5177</v>
      </c>
      <c r="D91" s="234" t="s">
        <v>4738</v>
      </c>
      <c r="E91" s="234" t="s">
        <v>25</v>
      </c>
      <c r="F91" s="234" t="s">
        <v>4740</v>
      </c>
      <c r="G91" s="234" t="s">
        <v>25</v>
      </c>
      <c r="H91" s="234" t="s">
        <v>5178</v>
      </c>
      <c r="I91" s="234" t="s">
        <v>25</v>
      </c>
      <c r="J91" s="234" t="s">
        <v>5179</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2130</v>
      </c>
      <c r="B92" s="233" t="s">
        <v>5180</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947</v>
      </c>
      <c r="B93" s="234" t="s">
        <v>5181</v>
      </c>
      <c r="C93" s="234" t="s">
        <v>5182</v>
      </c>
      <c r="D93" s="234" t="s">
        <v>5183</v>
      </c>
      <c r="E93" s="234" t="s">
        <v>5184</v>
      </c>
      <c r="F93" s="234" t="s">
        <v>25</v>
      </c>
      <c r="G93" s="234" t="s">
        <v>25</v>
      </c>
      <c r="H93" s="234" t="s">
        <v>5185</v>
      </c>
      <c r="I93" s="234" t="s">
        <v>25</v>
      </c>
      <c r="J93" s="234" t="s">
        <v>5186</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952</v>
      </c>
      <c r="B94" s="234" t="s">
        <v>5187</v>
      </c>
      <c r="C94" s="234" t="s">
        <v>5188</v>
      </c>
      <c r="D94" s="234" t="s">
        <v>5189</v>
      </c>
      <c r="E94" s="234" t="s">
        <v>25</v>
      </c>
      <c r="F94" s="234" t="s">
        <v>5190</v>
      </c>
      <c r="G94" s="234" t="s">
        <v>25</v>
      </c>
      <c r="H94" s="234" t="s">
        <v>5191</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958</v>
      </c>
      <c r="B95" s="234" t="s">
        <v>5192</v>
      </c>
      <c r="C95" s="234" t="s">
        <v>5193</v>
      </c>
      <c r="D95" s="234" t="s">
        <v>5194</v>
      </c>
      <c r="E95" s="234" t="s">
        <v>25</v>
      </c>
      <c r="F95" s="234" t="s">
        <v>25</v>
      </c>
      <c r="G95" s="234" t="s">
        <v>25</v>
      </c>
      <c r="H95" s="234" t="s">
        <v>5195</v>
      </c>
      <c r="I95" s="234" t="s">
        <v>5196</v>
      </c>
      <c r="J95" s="234" t="s">
        <v>5197</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5198</v>
      </c>
      <c r="B96" s="234" t="s">
        <v>5199</v>
      </c>
      <c r="C96" s="234" t="s">
        <v>5200</v>
      </c>
      <c r="D96" s="234" t="s">
        <v>25</v>
      </c>
      <c r="E96" s="234" t="s">
        <v>25</v>
      </c>
      <c r="F96" s="234" t="s">
        <v>25</v>
      </c>
      <c r="G96" s="234" t="s">
        <v>25</v>
      </c>
      <c r="H96" s="234" t="s">
        <v>5201</v>
      </c>
      <c r="I96" s="234" t="s">
        <v>5153</v>
      </c>
      <c r="J96" s="234" t="s">
        <v>5202</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2134</v>
      </c>
      <c r="B97" s="233" t="s">
        <v>5203</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5204</v>
      </c>
      <c r="B98" s="234" t="s">
        <v>5205</v>
      </c>
      <c r="C98" s="234" t="s">
        <v>5206</v>
      </c>
      <c r="D98" s="234" t="s">
        <v>5207</v>
      </c>
      <c r="E98" s="234" t="s">
        <v>25</v>
      </c>
      <c r="F98" s="234" t="s">
        <v>25</v>
      </c>
      <c r="G98" s="234" t="s">
        <v>25</v>
      </c>
      <c r="H98" s="234" t="s">
        <v>5208</v>
      </c>
      <c r="I98" s="234" t="s">
        <v>25</v>
      </c>
      <c r="J98" s="234" t="s">
        <v>5209</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5210</v>
      </c>
      <c r="B99" s="234" t="s">
        <v>5211</v>
      </c>
      <c r="C99" s="234" t="s">
        <v>5212</v>
      </c>
      <c r="D99" s="234" t="s">
        <v>5213</v>
      </c>
      <c r="E99" s="234" t="s">
        <v>5214</v>
      </c>
      <c r="F99" s="234" t="s">
        <v>25</v>
      </c>
      <c r="G99" s="234" t="s">
        <v>25</v>
      </c>
      <c r="H99" s="234" t="s">
        <v>5215</v>
      </c>
      <c r="I99" s="234" t="s">
        <v>25</v>
      </c>
      <c r="J99" s="234" t="s">
        <v>5216</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1003</v>
      </c>
      <c r="B100" s="234" t="s">
        <v>5217</v>
      </c>
      <c r="C100" s="234" t="s">
        <v>5218</v>
      </c>
      <c r="D100" s="234" t="s">
        <v>25</v>
      </c>
      <c r="E100" s="234" t="s">
        <v>25</v>
      </c>
      <c r="F100" s="234" t="s">
        <v>25</v>
      </c>
      <c r="G100" s="234" t="s">
        <v>25</v>
      </c>
      <c r="H100" s="234" t="s">
        <v>5219</v>
      </c>
      <c r="I100" s="234" t="s">
        <v>5220</v>
      </c>
      <c r="J100" s="234" t="s">
        <v>5221</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5222</v>
      </c>
      <c r="B101" s="234" t="s">
        <v>5223</v>
      </c>
      <c r="C101" s="234" t="s">
        <v>5224</v>
      </c>
      <c r="D101" s="234" t="s">
        <v>25</v>
      </c>
      <c r="E101" s="234" t="s">
        <v>25</v>
      </c>
      <c r="F101" s="234" t="s">
        <v>25</v>
      </c>
      <c r="G101" s="234" t="s">
        <v>25</v>
      </c>
      <c r="H101" s="234" t="s">
        <v>5225</v>
      </c>
      <c r="I101" s="234" t="s">
        <v>5153</v>
      </c>
      <c r="J101" s="234" t="s">
        <v>5226</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5227</v>
      </c>
      <c r="B102" s="234" t="s">
        <v>5228</v>
      </c>
      <c r="C102" s="234" t="s">
        <v>5229</v>
      </c>
      <c r="D102" s="234" t="s">
        <v>5230</v>
      </c>
      <c r="E102" s="234" t="s">
        <v>25</v>
      </c>
      <c r="F102" s="234" t="s">
        <v>25</v>
      </c>
      <c r="G102" s="234" t="s">
        <v>25</v>
      </c>
      <c r="H102" s="234" t="s">
        <v>5231</v>
      </c>
      <c r="I102" s="234" t="s">
        <v>25</v>
      </c>
      <c r="J102" s="234" t="s">
        <v>5232</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5233</v>
      </c>
      <c r="B103" s="234" t="s">
        <v>5234</v>
      </c>
      <c r="C103" s="234" t="s">
        <v>5235</v>
      </c>
      <c r="D103" s="234" t="s">
        <v>5230</v>
      </c>
      <c r="E103" s="234" t="s">
        <v>25</v>
      </c>
      <c r="F103" s="234" t="s">
        <v>5236</v>
      </c>
      <c r="G103" s="234" t="s">
        <v>25</v>
      </c>
      <c r="H103" s="234" t="s">
        <v>5237</v>
      </c>
      <c r="I103" s="234" t="s">
        <v>5238</v>
      </c>
      <c r="J103" s="234" t="s">
        <v>5239</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2138</v>
      </c>
      <c r="B104" s="233" t="s">
        <v>5240</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5241</v>
      </c>
      <c r="B105" s="234" t="s">
        <v>5242</v>
      </c>
      <c r="C105" s="234" t="s">
        <v>5243</v>
      </c>
      <c r="D105" s="234" t="s">
        <v>5244</v>
      </c>
      <c r="E105" s="234" t="s">
        <v>5245</v>
      </c>
      <c r="F105" s="234" t="s">
        <v>25</v>
      </c>
      <c r="G105" s="234" t="s">
        <v>25</v>
      </c>
      <c r="H105" s="234" t="s">
        <v>5246</v>
      </c>
      <c r="I105" s="234" t="s">
        <v>5247</v>
      </c>
      <c r="J105" s="234" t="s">
        <v>5248</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5249</v>
      </c>
      <c r="B106" s="232" t="s">
        <v>5250</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2152</v>
      </c>
      <c r="B107" s="233" t="s">
        <v>5251</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1225</v>
      </c>
      <c r="B108" s="234" t="s">
        <v>5252</v>
      </c>
      <c r="C108" s="234" t="s">
        <v>5253</v>
      </c>
      <c r="D108" s="234" t="s">
        <v>4933</v>
      </c>
      <c r="E108" s="234" t="s">
        <v>4732</v>
      </c>
      <c r="F108" s="234" t="s">
        <v>25</v>
      </c>
      <c r="G108" s="234" t="s">
        <v>25</v>
      </c>
      <c r="H108" s="234" t="s">
        <v>5254</v>
      </c>
      <c r="I108" s="234" t="s">
        <v>25</v>
      </c>
      <c r="J108" s="234" t="s">
        <v>5255</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1230</v>
      </c>
      <c r="B109" s="234" t="s">
        <v>5256</v>
      </c>
      <c r="C109" s="234" t="s">
        <v>5257</v>
      </c>
      <c r="D109" s="234" t="s">
        <v>4738</v>
      </c>
      <c r="E109" s="234" t="s">
        <v>25</v>
      </c>
      <c r="F109" s="234" t="s">
        <v>4740</v>
      </c>
      <c r="G109" s="234" t="s">
        <v>25</v>
      </c>
      <c r="H109" s="234" t="s">
        <v>5258</v>
      </c>
      <c r="I109" s="234" t="s">
        <v>25</v>
      </c>
      <c r="J109" s="234" t="s">
        <v>5259</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2156</v>
      </c>
      <c r="B110" s="233" t="s">
        <v>5260</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5261</v>
      </c>
      <c r="B111" s="234" t="s">
        <v>5262</v>
      </c>
      <c r="C111" s="234" t="s">
        <v>5263</v>
      </c>
      <c r="D111" s="234" t="s">
        <v>5264</v>
      </c>
      <c r="E111" s="234" t="s">
        <v>25</v>
      </c>
      <c r="F111" s="234" t="s">
        <v>5265</v>
      </c>
      <c r="G111" s="234" t="s">
        <v>25</v>
      </c>
      <c r="H111" s="234" t="s">
        <v>5266</v>
      </c>
      <c r="I111" s="234" t="s">
        <v>5267</v>
      </c>
      <c r="J111" s="234" t="s">
        <v>5268</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5269</v>
      </c>
      <c r="B112" s="234" t="s">
        <v>5270</v>
      </c>
      <c r="C112" s="234" t="s">
        <v>5271</v>
      </c>
      <c r="D112" s="234" t="s">
        <v>5272</v>
      </c>
      <c r="E112" s="234" t="s">
        <v>25</v>
      </c>
      <c r="F112" s="234" t="s">
        <v>25</v>
      </c>
      <c r="G112" s="234" t="s">
        <v>25</v>
      </c>
      <c r="H112" s="234" t="s">
        <v>5273</v>
      </c>
      <c r="I112" s="234" t="s">
        <v>25</v>
      </c>
      <c r="J112" s="234" t="s">
        <v>5274</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5275</v>
      </c>
      <c r="B113" s="234" t="s">
        <v>5276</v>
      </c>
      <c r="C113" s="234" t="s">
        <v>5277</v>
      </c>
      <c r="D113" s="234" t="s">
        <v>5278</v>
      </c>
      <c r="E113" s="234" t="s">
        <v>25</v>
      </c>
      <c r="F113" s="234" t="s">
        <v>25</v>
      </c>
      <c r="G113" s="234" t="s">
        <v>25</v>
      </c>
      <c r="H113" s="234" t="s">
        <v>5279</v>
      </c>
      <c r="I113" s="234" t="s">
        <v>5280</v>
      </c>
      <c r="J113" s="234" t="s">
        <v>5281</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1300</v>
      </c>
      <c r="B114" s="234" t="s">
        <v>5282</v>
      </c>
      <c r="C114" s="234" t="s">
        <v>5283</v>
      </c>
      <c r="D114" s="234" t="s">
        <v>5284</v>
      </c>
      <c r="E114" s="234" t="s">
        <v>25</v>
      </c>
      <c r="F114" s="234" t="s">
        <v>25</v>
      </c>
      <c r="G114" s="234" t="s">
        <v>5285</v>
      </c>
      <c r="H114" s="234" t="s">
        <v>5286</v>
      </c>
      <c r="I114" s="234" t="s">
        <v>5287</v>
      </c>
      <c r="J114" s="234" t="s">
        <v>5288</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5289</v>
      </c>
      <c r="B115" s="234" t="s">
        <v>5290</v>
      </c>
      <c r="C115" s="234" t="s">
        <v>5291</v>
      </c>
      <c r="D115" s="234" t="s">
        <v>5292</v>
      </c>
      <c r="E115" s="234" t="s">
        <v>25</v>
      </c>
      <c r="F115" s="234" t="s">
        <v>5293</v>
      </c>
      <c r="G115" s="234" t="s">
        <v>25</v>
      </c>
      <c r="H115" s="234" t="s">
        <v>5294</v>
      </c>
      <c r="I115" s="234" t="s">
        <v>5294</v>
      </c>
      <c r="J115" s="234" t="s">
        <v>5295</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2160</v>
      </c>
      <c r="B116" s="233" t="s">
        <v>5296</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5297</v>
      </c>
      <c r="B117" s="234" t="s">
        <v>5298</v>
      </c>
      <c r="C117" s="234" t="s">
        <v>5299</v>
      </c>
      <c r="D117" s="234" t="s">
        <v>5300</v>
      </c>
      <c r="E117" s="234" t="s">
        <v>25</v>
      </c>
      <c r="F117" s="234" t="s">
        <v>5301</v>
      </c>
      <c r="G117" s="234" t="s">
        <v>5302</v>
      </c>
      <c r="H117" s="234" t="s">
        <v>5303</v>
      </c>
      <c r="I117" s="234" t="s">
        <v>5304</v>
      </c>
      <c r="J117" s="234" t="s">
        <v>5305</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5306</v>
      </c>
      <c r="B118" s="234" t="s">
        <v>5307</v>
      </c>
      <c r="C118" s="234" t="s">
        <v>5308</v>
      </c>
      <c r="D118" s="234" t="s">
        <v>5309</v>
      </c>
      <c r="E118" s="234" t="s">
        <v>25</v>
      </c>
      <c r="F118" s="234" t="s">
        <v>25</v>
      </c>
      <c r="G118" s="234" t="s">
        <v>25</v>
      </c>
      <c r="H118" s="234" t="s">
        <v>5310</v>
      </c>
      <c r="I118" s="234" t="s">
        <v>5153</v>
      </c>
      <c r="J118" s="234" t="s">
        <v>5311</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5312</v>
      </c>
      <c r="B119" s="234" t="s">
        <v>5313</v>
      </c>
      <c r="C119" s="234" t="s">
        <v>5314</v>
      </c>
      <c r="D119" s="234" t="s">
        <v>5315</v>
      </c>
      <c r="E119" s="234" t="s">
        <v>25</v>
      </c>
      <c r="F119" s="234" t="s">
        <v>5316</v>
      </c>
      <c r="G119" s="234" t="s">
        <v>25</v>
      </c>
      <c r="H119" s="234" t="s">
        <v>5317</v>
      </c>
      <c r="I119" s="234" t="s">
        <v>5318</v>
      </c>
      <c r="J119" s="234" t="s">
        <v>5319</v>
      </c>
      <c r="K119" s="237">
        <f>IF(COUNTIF(L119:AY119,"&lt;&gt;")=0,"",SUMPRODUCT(((Recommendations[ImplStatus]="Implemented")+(Recommendations[ImplStatus]="Compensated"))*ISNUMBER(MATCH(Recommendations[Id],L119:AY119,0)))/COUNTIF(L119:AY119,"&lt;&gt;"))</f>
        <v>0</v>
      </c>
      <c r="L119" s="240" t="s">
        <v>225</v>
      </c>
      <c r="M119" s="240" t="s">
        <v>986</v>
      </c>
      <c r="N119" s="240" t="s">
        <v>991</v>
      </c>
      <c r="O119" s="240" t="s">
        <v>997</v>
      </c>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2164</v>
      </c>
      <c r="B120" s="233" t="s">
        <v>5320</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5321</v>
      </c>
      <c r="B121" s="234" t="s">
        <v>5322</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5323</v>
      </c>
      <c r="B122" s="234" t="s">
        <v>5324</v>
      </c>
      <c r="C122" s="234" t="s">
        <v>5325</v>
      </c>
      <c r="D122" s="234" t="s">
        <v>5326</v>
      </c>
      <c r="E122" s="234" t="s">
        <v>25</v>
      </c>
      <c r="F122" s="234" t="s">
        <v>5327</v>
      </c>
      <c r="G122" s="234" t="s">
        <v>25</v>
      </c>
      <c r="H122" s="234" t="s">
        <v>5328</v>
      </c>
      <c r="I122" s="234" t="s">
        <v>5329</v>
      </c>
      <c r="J122" s="234" t="s">
        <v>5330</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5331</v>
      </c>
      <c r="B123" s="234" t="s">
        <v>5332</v>
      </c>
      <c r="C123" s="234" t="s">
        <v>5333</v>
      </c>
      <c r="D123" s="234" t="s">
        <v>5334</v>
      </c>
      <c r="E123" s="234" t="s">
        <v>25</v>
      </c>
      <c r="F123" s="234" t="s">
        <v>5335</v>
      </c>
      <c r="G123" s="234" t="s">
        <v>25</v>
      </c>
      <c r="H123" s="234" t="s">
        <v>5336</v>
      </c>
      <c r="I123" s="234" t="s">
        <v>25</v>
      </c>
      <c r="J123" s="234" t="s">
        <v>5337</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2168</v>
      </c>
      <c r="B124" s="233" t="s">
        <v>5338</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5339</v>
      </c>
      <c r="B125" s="234" t="s">
        <v>5340</v>
      </c>
      <c r="C125" s="234" t="s">
        <v>5341</v>
      </c>
      <c r="D125" s="234" t="s">
        <v>5342</v>
      </c>
      <c r="E125" s="234" t="s">
        <v>25</v>
      </c>
      <c r="F125" s="234" t="s">
        <v>25</v>
      </c>
      <c r="G125" s="234" t="s">
        <v>25</v>
      </c>
      <c r="H125" s="234" t="s">
        <v>5343</v>
      </c>
      <c r="I125" s="234" t="s">
        <v>25</v>
      </c>
      <c r="J125" s="234" t="s">
        <v>5344</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5345</v>
      </c>
      <c r="B126" s="234" t="s">
        <v>5346</v>
      </c>
      <c r="C126" s="234" t="s">
        <v>5347</v>
      </c>
      <c r="D126" s="234" t="s">
        <v>5348</v>
      </c>
      <c r="E126" s="234" t="s">
        <v>25</v>
      </c>
      <c r="F126" s="234" t="s">
        <v>5349</v>
      </c>
      <c r="G126" s="234" t="s">
        <v>25</v>
      </c>
      <c r="H126" s="234" t="s">
        <v>5350</v>
      </c>
      <c r="I126" s="234" t="s">
        <v>5351</v>
      </c>
      <c r="J126" s="234" t="s">
        <v>5352</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5353</v>
      </c>
      <c r="B127" s="234" t="s">
        <v>5354</v>
      </c>
      <c r="C127" s="234" t="s">
        <v>5355</v>
      </c>
      <c r="D127" s="234" t="s">
        <v>5356</v>
      </c>
      <c r="E127" s="234" t="s">
        <v>5357</v>
      </c>
      <c r="F127" s="234" t="s">
        <v>25</v>
      </c>
      <c r="G127" s="234" t="s">
        <v>25</v>
      </c>
      <c r="H127" s="234" t="s">
        <v>5358</v>
      </c>
      <c r="I127" s="234" t="s">
        <v>25</v>
      </c>
      <c r="J127" s="234" t="s">
        <v>5359</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5360</v>
      </c>
      <c r="B128" s="234" t="s">
        <v>5361</v>
      </c>
      <c r="C128" s="234" t="s">
        <v>5362</v>
      </c>
      <c r="D128" s="234" t="s">
        <v>25</v>
      </c>
      <c r="E128" s="234" t="s">
        <v>25</v>
      </c>
      <c r="F128" s="234" t="s">
        <v>25</v>
      </c>
      <c r="G128" s="234" t="s">
        <v>25</v>
      </c>
      <c r="H128" s="234" t="s">
        <v>5363</v>
      </c>
      <c r="I128" s="234" t="s">
        <v>5364</v>
      </c>
      <c r="J128" s="234" t="s">
        <v>5365</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5366</v>
      </c>
      <c r="B129" s="234" t="s">
        <v>5367</v>
      </c>
      <c r="C129" s="234" t="s">
        <v>5368</v>
      </c>
      <c r="D129" s="234" t="s">
        <v>25</v>
      </c>
      <c r="E129" s="234" t="s">
        <v>5369</v>
      </c>
      <c r="F129" s="234" t="s">
        <v>25</v>
      </c>
      <c r="G129" s="234" t="s">
        <v>25</v>
      </c>
      <c r="H129" s="234" t="s">
        <v>5370</v>
      </c>
      <c r="I129" s="234" t="s">
        <v>25</v>
      </c>
      <c r="J129" s="234" t="s">
        <v>5371</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5372</v>
      </c>
      <c r="B130" s="234" t="s">
        <v>5373</v>
      </c>
      <c r="C130" s="234" t="s">
        <v>5374</v>
      </c>
      <c r="D130" s="234" t="s">
        <v>25</v>
      </c>
      <c r="E130" s="234" t="s">
        <v>25</v>
      </c>
      <c r="F130" s="234" t="s">
        <v>25</v>
      </c>
      <c r="G130" s="234" t="s">
        <v>25</v>
      </c>
      <c r="H130" s="234" t="s">
        <v>5375</v>
      </c>
      <c r="I130" s="234" t="s">
        <v>25</v>
      </c>
      <c r="J130" s="234" t="s">
        <v>5376</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5377</v>
      </c>
      <c r="B131" s="232" t="s">
        <v>5378</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2186</v>
      </c>
      <c r="B132" s="233" t="s">
        <v>5379</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1548</v>
      </c>
      <c r="B133" s="234" t="s">
        <v>5380</v>
      </c>
      <c r="C133" s="234" t="s">
        <v>5381</v>
      </c>
      <c r="D133" s="234" t="s">
        <v>4933</v>
      </c>
      <c r="E133" s="234" t="s">
        <v>4732</v>
      </c>
      <c r="F133" s="234" t="s">
        <v>25</v>
      </c>
      <c r="G133" s="234" t="s">
        <v>25</v>
      </c>
      <c r="H133" s="234" t="s">
        <v>5382</v>
      </c>
      <c r="I133" s="234" t="s">
        <v>25</v>
      </c>
      <c r="J133" s="234" t="s">
        <v>5383</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1554</v>
      </c>
      <c r="B134" s="234" t="s">
        <v>5384</v>
      </c>
      <c r="C134" s="234" t="s">
        <v>4937</v>
      </c>
      <c r="D134" s="234" t="s">
        <v>4738</v>
      </c>
      <c r="E134" s="234" t="s">
        <v>25</v>
      </c>
      <c r="F134" s="234" t="s">
        <v>4740</v>
      </c>
      <c r="G134" s="234" t="s">
        <v>25</v>
      </c>
      <c r="H134" s="234" t="s">
        <v>5385</v>
      </c>
      <c r="I134" s="234" t="s">
        <v>25</v>
      </c>
      <c r="J134" s="234" t="s">
        <v>5386</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2190</v>
      </c>
      <c r="B135" s="233" t="s">
        <v>5387</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1618</v>
      </c>
      <c r="B136" s="234" t="s">
        <v>5388</v>
      </c>
      <c r="C136" s="234" t="s">
        <v>5389</v>
      </c>
      <c r="D136" s="234" t="s">
        <v>5390</v>
      </c>
      <c r="E136" s="234" t="s">
        <v>5391</v>
      </c>
      <c r="F136" s="234" t="s">
        <v>5392</v>
      </c>
      <c r="G136" s="234" t="s">
        <v>25</v>
      </c>
      <c r="H136" s="234" t="s">
        <v>5393</v>
      </c>
      <c r="I136" s="234" t="s">
        <v>25</v>
      </c>
      <c r="J136" s="234" t="s">
        <v>5394</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1623</v>
      </c>
      <c r="B137" s="234" t="s">
        <v>5395</v>
      </c>
      <c r="C137" s="234" t="s">
        <v>5396</v>
      </c>
      <c r="D137" s="234" t="s">
        <v>5397</v>
      </c>
      <c r="E137" s="234" t="s">
        <v>25</v>
      </c>
      <c r="F137" s="234" t="s">
        <v>25</v>
      </c>
      <c r="G137" s="234" t="s">
        <v>25</v>
      </c>
      <c r="H137" s="234" t="s">
        <v>5398</v>
      </c>
      <c r="I137" s="234" t="s">
        <v>25</v>
      </c>
      <c r="J137" s="234" t="s">
        <v>5399</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1628</v>
      </c>
      <c r="B138" s="234" t="s">
        <v>5400</v>
      </c>
      <c r="C138" s="234" t="s">
        <v>5401</v>
      </c>
      <c r="D138" s="234" t="s">
        <v>25</v>
      </c>
      <c r="E138" s="234" t="s">
        <v>25</v>
      </c>
      <c r="F138" s="234" t="s">
        <v>25</v>
      </c>
      <c r="G138" s="234" t="s">
        <v>25</v>
      </c>
      <c r="H138" s="234" t="s">
        <v>5402</v>
      </c>
      <c r="I138" s="234" t="s">
        <v>25</v>
      </c>
      <c r="J138" s="234" t="s">
        <v>5403</v>
      </c>
      <c r="K138" s="237">
        <f>IF(COUNTIF(L138:AY138,"&lt;&gt;")=0,"",SUMPRODUCT(((Recommendations[ImplStatus]="Implemented")+(Recommendations[ImplStatus]="Compensated"))*ISNUMBER(MATCH(Recommendations[Id],L138:AY138,0)))/COUNTIF(L138:AY138,"&lt;&gt;"))</f>
        <v>0</v>
      </c>
      <c r="L138" s="240" t="s">
        <v>964</v>
      </c>
      <c r="M138" s="240" t="s">
        <v>970</v>
      </c>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1633</v>
      </c>
      <c r="B139" s="234" t="s">
        <v>5404</v>
      </c>
      <c r="C139" s="234" t="s">
        <v>5405</v>
      </c>
      <c r="D139" s="234" t="s">
        <v>5406</v>
      </c>
      <c r="E139" s="234" t="s">
        <v>25</v>
      </c>
      <c r="F139" s="234" t="s">
        <v>25</v>
      </c>
      <c r="G139" s="234" t="s">
        <v>25</v>
      </c>
      <c r="H139" s="234" t="s">
        <v>5407</v>
      </c>
      <c r="I139" s="234" t="s">
        <v>5408</v>
      </c>
      <c r="J139" s="234" t="s">
        <v>5409</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1638</v>
      </c>
      <c r="B140" s="234" t="s">
        <v>5410</v>
      </c>
      <c r="C140" s="234" t="s">
        <v>5411</v>
      </c>
      <c r="D140" s="234" t="s">
        <v>5412</v>
      </c>
      <c r="E140" s="234" t="s">
        <v>25</v>
      </c>
      <c r="F140" s="234" t="s">
        <v>25</v>
      </c>
      <c r="G140" s="234" t="s">
        <v>25</v>
      </c>
      <c r="H140" s="234" t="s">
        <v>5413</v>
      </c>
      <c r="I140" s="234" t="s">
        <v>5153</v>
      </c>
      <c r="J140" s="234" t="s">
        <v>5414</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5415</v>
      </c>
      <c r="B141" s="234" t="s">
        <v>5416</v>
      </c>
      <c r="C141" s="234" t="s">
        <v>5417</v>
      </c>
      <c r="D141" s="234" t="s">
        <v>25</v>
      </c>
      <c r="E141" s="234" t="s">
        <v>5418</v>
      </c>
      <c r="F141" s="234" t="s">
        <v>25</v>
      </c>
      <c r="G141" s="234" t="s">
        <v>25</v>
      </c>
      <c r="H141" s="234" t="s">
        <v>5419</v>
      </c>
      <c r="I141" s="234" t="s">
        <v>5153</v>
      </c>
      <c r="J141" s="234" t="s">
        <v>5420</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1643</v>
      </c>
      <c r="B142" s="234" t="s">
        <v>5421</v>
      </c>
      <c r="C142" s="234" t="s">
        <v>5422</v>
      </c>
      <c r="D142" s="234" t="s">
        <v>5423</v>
      </c>
      <c r="E142" s="234" t="s">
        <v>5418</v>
      </c>
      <c r="F142" s="234" t="s">
        <v>25</v>
      </c>
      <c r="G142" s="234" t="s">
        <v>25</v>
      </c>
      <c r="H142" s="234" t="s">
        <v>5424</v>
      </c>
      <c r="I142" s="234" t="s">
        <v>5425</v>
      </c>
      <c r="J142" s="234" t="s">
        <v>5426</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2194</v>
      </c>
      <c r="B143" s="233" t="s">
        <v>5427</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5428</v>
      </c>
      <c r="B144" s="234" t="s">
        <v>5429</v>
      </c>
      <c r="C144" s="234" t="s">
        <v>5430</v>
      </c>
      <c r="D144" s="234" t="s">
        <v>25</v>
      </c>
      <c r="E144" s="234" t="s">
        <v>25</v>
      </c>
      <c r="F144" s="234" t="s">
        <v>25</v>
      </c>
      <c r="G144" s="234" t="s">
        <v>25</v>
      </c>
      <c r="H144" s="234" t="s">
        <v>5431</v>
      </c>
      <c r="I144" s="234" t="s">
        <v>25</v>
      </c>
      <c r="J144" s="234" t="s">
        <v>5432</v>
      </c>
      <c r="K144" s="237">
        <f>IF(COUNTIF(L144:AY144,"&lt;&gt;")=0,"",SUMPRODUCT(((Recommendations[ImplStatus]="Implemented")+(Recommendations[ImplStatus]="Compensated"))*ISNUMBER(MATCH(Recommendations[Id],L144:AY144,0)))/COUNTIF(L144:AY144,"&lt;&gt;"))</f>
        <v>0</v>
      </c>
      <c r="L144" s="240" t="s">
        <v>648</v>
      </c>
      <c r="M144" s="240" t="s">
        <v>654</v>
      </c>
      <c r="N144" s="240" t="s">
        <v>851</v>
      </c>
      <c r="O144" s="240" t="s">
        <v>980</v>
      </c>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5433</v>
      </c>
      <c r="B145" s="234" t="s">
        <v>5434</v>
      </c>
      <c r="C145" s="234" t="s">
        <v>5435</v>
      </c>
      <c r="D145" s="234" t="s">
        <v>25</v>
      </c>
      <c r="E145" s="234" t="s">
        <v>25</v>
      </c>
      <c r="F145" s="234" t="s">
        <v>25</v>
      </c>
      <c r="G145" s="234" t="s">
        <v>25</v>
      </c>
      <c r="H145" s="234" t="s">
        <v>5436</v>
      </c>
      <c r="I145" s="234" t="s">
        <v>25</v>
      </c>
      <c r="J145" s="234" t="s">
        <v>5437</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5438</v>
      </c>
      <c r="B146" s="234" t="s">
        <v>5439</v>
      </c>
      <c r="C146" s="234" t="s">
        <v>5440</v>
      </c>
      <c r="D146" s="234" t="s">
        <v>5441</v>
      </c>
      <c r="E146" s="234" t="s">
        <v>25</v>
      </c>
      <c r="F146" s="234" t="s">
        <v>25</v>
      </c>
      <c r="G146" s="234" t="s">
        <v>25</v>
      </c>
      <c r="H146" s="234" t="s">
        <v>5442</v>
      </c>
      <c r="I146" s="234" t="s">
        <v>25</v>
      </c>
      <c r="J146" s="234" t="s">
        <v>5443</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5444</v>
      </c>
      <c r="B147" s="232" t="s">
        <v>5445</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2216</v>
      </c>
      <c r="B148" s="233" t="s">
        <v>5446</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5447</v>
      </c>
      <c r="B149" s="234" t="s">
        <v>5448</v>
      </c>
      <c r="C149" s="234" t="s">
        <v>5449</v>
      </c>
      <c r="D149" s="234" t="s">
        <v>4933</v>
      </c>
      <c r="E149" s="234" t="s">
        <v>4732</v>
      </c>
      <c r="F149" s="234" t="s">
        <v>25</v>
      </c>
      <c r="G149" s="234" t="s">
        <v>25</v>
      </c>
      <c r="H149" s="234" t="s">
        <v>5450</v>
      </c>
      <c r="I149" s="234" t="s">
        <v>25</v>
      </c>
      <c r="J149" s="234" t="s">
        <v>5451</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5452</v>
      </c>
      <c r="B150" s="234" t="s">
        <v>5453</v>
      </c>
      <c r="C150" s="234" t="s">
        <v>4737</v>
      </c>
      <c r="D150" s="234" t="s">
        <v>4738</v>
      </c>
      <c r="E150" s="234" t="s">
        <v>25</v>
      </c>
      <c r="F150" s="234" t="s">
        <v>4740</v>
      </c>
      <c r="G150" s="234" t="s">
        <v>25</v>
      </c>
      <c r="H150" s="234" t="s">
        <v>5454</v>
      </c>
      <c r="I150" s="234" t="s">
        <v>25</v>
      </c>
      <c r="J150" s="234" t="s">
        <v>5455</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2220</v>
      </c>
      <c r="B151" s="233" t="s">
        <v>5456</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5457</v>
      </c>
      <c r="B152" s="234" t="s">
        <v>5458</v>
      </c>
      <c r="C152" s="234" t="s">
        <v>5459</v>
      </c>
      <c r="D152" s="234" t="s">
        <v>25</v>
      </c>
      <c r="E152" s="234" t="s">
        <v>25</v>
      </c>
      <c r="F152" s="234" t="s">
        <v>25</v>
      </c>
      <c r="G152" s="234" t="s">
        <v>25</v>
      </c>
      <c r="H152" s="234" t="s">
        <v>5460</v>
      </c>
      <c r="I152" s="234" t="s">
        <v>5461</v>
      </c>
      <c r="J152" s="234" t="s">
        <v>5462</v>
      </c>
      <c r="K152" s="237">
        <f>IF(COUNTIF(L152:AY152,"&lt;&gt;")=0,"",SUMPRODUCT(((Recommendations[ImplStatus]="Implemented")+(Recommendations[ImplStatus]="Compensated"))*ISNUMBER(MATCH(Recommendations[Id],L152:AY152,0)))/COUNTIF(L152:AY152,"&lt;&gt;"))</f>
        <v>0</v>
      </c>
      <c r="L152" s="240" t="s">
        <v>1166</v>
      </c>
      <c r="M152" s="240" t="s">
        <v>1171</v>
      </c>
      <c r="N152" s="240" t="s">
        <v>1176</v>
      </c>
      <c r="O152" s="240" t="s">
        <v>1198</v>
      </c>
      <c r="P152" s="240" t="s">
        <v>1618</v>
      </c>
      <c r="Q152" s="240" t="s">
        <v>1628</v>
      </c>
      <c r="R152" s="240" t="s">
        <v>1633</v>
      </c>
      <c r="S152" s="240" t="s">
        <v>1638</v>
      </c>
      <c r="T152" s="240" t="s">
        <v>1643</v>
      </c>
      <c r="U152" s="240" t="s">
        <v>1648</v>
      </c>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5463</v>
      </c>
      <c r="B153" s="234" t="s">
        <v>5464</v>
      </c>
      <c r="C153" s="234" t="s">
        <v>5465</v>
      </c>
      <c r="D153" s="234" t="s">
        <v>5466</v>
      </c>
      <c r="E153" s="234" t="s">
        <v>25</v>
      </c>
      <c r="F153" s="234" t="s">
        <v>5467</v>
      </c>
      <c r="G153" s="234" t="s">
        <v>25</v>
      </c>
      <c r="H153" s="234" t="s">
        <v>5468</v>
      </c>
      <c r="I153" s="234" t="s">
        <v>5469</v>
      </c>
      <c r="J153" s="234" t="s">
        <v>5470</v>
      </c>
      <c r="K153" s="237">
        <f>IF(COUNTIF(L153:AY153,"&lt;&gt;")=0,"",SUMPRODUCT(((Recommendations[ImplStatus]="Implemented")+(Recommendations[ImplStatus]="Compensated"))*ISNUMBER(MATCH(Recommendations[Id],L153:AY153,0)))/COUNTIF(L153:AY153,"&lt;&gt;"))</f>
        <v>0</v>
      </c>
      <c r="L153" s="240" t="s">
        <v>1643</v>
      </c>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5471</v>
      </c>
      <c r="B154" s="234" t="s">
        <v>5472</v>
      </c>
      <c r="C154" s="234" t="s">
        <v>5473</v>
      </c>
      <c r="D154" s="234" t="s">
        <v>25</v>
      </c>
      <c r="E154" s="234" t="s">
        <v>25</v>
      </c>
      <c r="F154" s="234" t="s">
        <v>5474</v>
      </c>
      <c r="G154" s="234" t="s">
        <v>25</v>
      </c>
      <c r="H154" s="234" t="s">
        <v>5475</v>
      </c>
      <c r="I154" s="234" t="s">
        <v>25</v>
      </c>
      <c r="J154" s="234" t="s">
        <v>5476</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5477</v>
      </c>
      <c r="B155" s="234" t="s">
        <v>5478</v>
      </c>
      <c r="C155" s="234" t="s">
        <v>5479</v>
      </c>
      <c r="D155" s="234" t="s">
        <v>25</v>
      </c>
      <c r="E155" s="234" t="s">
        <v>25</v>
      </c>
      <c r="F155" s="234" t="s">
        <v>25</v>
      </c>
      <c r="G155" s="234" t="s">
        <v>25</v>
      </c>
      <c r="H155" s="234" t="s">
        <v>5480</v>
      </c>
      <c r="I155" s="234" t="s">
        <v>5481</v>
      </c>
      <c r="J155" s="234" t="s">
        <v>5482</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5483</v>
      </c>
      <c r="B156" s="234" t="s">
        <v>5484</v>
      </c>
      <c r="C156" s="234" t="s">
        <v>5485</v>
      </c>
      <c r="D156" s="234" t="s">
        <v>25</v>
      </c>
      <c r="E156" s="234" t="s">
        <v>25</v>
      </c>
      <c r="F156" s="234" t="s">
        <v>25</v>
      </c>
      <c r="G156" s="234" t="s">
        <v>25</v>
      </c>
      <c r="H156" s="234" t="s">
        <v>5486</v>
      </c>
      <c r="I156" s="234" t="s">
        <v>25</v>
      </c>
      <c r="J156" s="234" t="s">
        <v>5487</v>
      </c>
      <c r="K156" s="237">
        <f>IF(COUNTIF(L156:AY156,"&lt;&gt;")=0,"",SUMPRODUCT(((Recommendations[ImplStatus]="Implemented")+(Recommendations[ImplStatus]="Compensated"))*ISNUMBER(MATCH(Recommendations[Id],L156:AY156,0)))/COUNTIF(L156:AY156,"&lt;&gt;"))</f>
        <v>0</v>
      </c>
      <c r="L156" s="240" t="s">
        <v>1203</v>
      </c>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5488</v>
      </c>
      <c r="B157" s="234" t="s">
        <v>5489</v>
      </c>
      <c r="C157" s="234" t="s">
        <v>5490</v>
      </c>
      <c r="D157" s="234" t="s">
        <v>5491</v>
      </c>
      <c r="E157" s="234" t="s">
        <v>25</v>
      </c>
      <c r="F157" s="234" t="s">
        <v>25</v>
      </c>
      <c r="G157" s="234" t="s">
        <v>25</v>
      </c>
      <c r="H157" s="234" t="s">
        <v>5492</v>
      </c>
      <c r="I157" s="234" t="s">
        <v>25</v>
      </c>
      <c r="J157" s="234" t="s">
        <v>5493</v>
      </c>
      <c r="K157" s="237">
        <f>IF(COUNTIF(L157:AY157,"&lt;&gt;")=0,"",SUMPRODUCT(((Recommendations[ImplStatus]="Implemented")+(Recommendations[ImplStatus]="Compensated"))*ISNUMBER(MATCH(Recommendations[Id],L157:AY157,0)))/COUNTIF(L157:AY157,"&lt;&gt;"))</f>
        <v>0</v>
      </c>
      <c r="L157" s="240" t="s">
        <v>1154</v>
      </c>
      <c r="M157" s="240" t="s">
        <v>1203</v>
      </c>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5494</v>
      </c>
      <c r="B158" s="234" t="s">
        <v>5495</v>
      </c>
      <c r="C158" s="234" t="s">
        <v>5496</v>
      </c>
      <c r="D158" s="234" t="s">
        <v>5497</v>
      </c>
      <c r="E158" s="234" t="s">
        <v>25</v>
      </c>
      <c r="F158" s="234" t="s">
        <v>25</v>
      </c>
      <c r="G158" s="234" t="s">
        <v>25</v>
      </c>
      <c r="H158" s="234" t="s">
        <v>25</v>
      </c>
      <c r="I158" s="234" t="s">
        <v>25</v>
      </c>
      <c r="J158" s="234" t="s">
        <v>5498</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5499</v>
      </c>
      <c r="B159" s="234" t="s">
        <v>5500</v>
      </c>
      <c r="C159" s="234" t="s">
        <v>5501</v>
      </c>
      <c r="D159" s="234" t="s">
        <v>5502</v>
      </c>
      <c r="E159" s="234" t="s">
        <v>25</v>
      </c>
      <c r="F159" s="234" t="s">
        <v>5503</v>
      </c>
      <c r="G159" s="234" t="s">
        <v>25</v>
      </c>
      <c r="H159" s="234" t="s">
        <v>5504</v>
      </c>
      <c r="I159" s="234" t="s">
        <v>5505</v>
      </c>
      <c r="J159" s="234" t="s">
        <v>5506</v>
      </c>
      <c r="K159" s="237">
        <f>IF(COUNTIF(L159:AY159,"&lt;&gt;")=0,"",SUMPRODUCT(((Recommendations[ImplStatus]="Implemented")+(Recommendations[ImplStatus]="Compensated"))*ISNUMBER(MATCH(Recommendations[Id],L159:AY159,0)))/COUNTIF(L159:AY159,"&lt;&gt;"))</f>
        <v>0</v>
      </c>
      <c r="L159" s="240" t="s">
        <v>398</v>
      </c>
      <c r="M159" s="240" t="s">
        <v>403</v>
      </c>
      <c r="N159" s="240" t="s">
        <v>862</v>
      </c>
      <c r="O159" s="240" t="s">
        <v>1213</v>
      </c>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2224</v>
      </c>
      <c r="B160" s="233" t="s">
        <v>5507</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5508</v>
      </c>
      <c r="B161" s="234" t="s">
        <v>5509</v>
      </c>
      <c r="C161" s="234" t="s">
        <v>5510</v>
      </c>
      <c r="D161" s="234" t="s">
        <v>5511</v>
      </c>
      <c r="E161" s="234" t="s">
        <v>25</v>
      </c>
      <c r="F161" s="234" t="s">
        <v>25</v>
      </c>
      <c r="G161" s="234" t="s">
        <v>5512</v>
      </c>
      <c r="H161" s="234" t="s">
        <v>5513</v>
      </c>
      <c r="I161" s="234" t="s">
        <v>5514</v>
      </c>
      <c r="J161" s="234" t="s">
        <v>5515</v>
      </c>
      <c r="K161" s="237">
        <f>IF(COUNTIF(L161:AY161,"&lt;&gt;")=0,"",SUMPRODUCT(((Recommendations[ImplStatus]="Implemented")+(Recommendations[ImplStatus]="Compensated"))*ISNUMBER(MATCH(Recommendations[Id],L161:AY161,0)))/COUNTIF(L161:AY161,"&lt;&gt;"))</f>
        <v>0</v>
      </c>
      <c r="L161" s="240" t="s">
        <v>880</v>
      </c>
      <c r="M161" s="240" t="s">
        <v>886</v>
      </c>
      <c r="N161" s="240" t="s">
        <v>940</v>
      </c>
      <c r="O161" s="240" t="s">
        <v>1003</v>
      </c>
      <c r="P161" s="240" t="s">
        <v>1024</v>
      </c>
      <c r="Q161" s="240" t="s">
        <v>1123</v>
      </c>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5516</v>
      </c>
      <c r="B162" s="234" t="s">
        <v>5517</v>
      </c>
      <c r="C162" s="234" t="s">
        <v>5518</v>
      </c>
      <c r="D162" s="234" t="s">
        <v>5519</v>
      </c>
      <c r="E162" s="234" t="s">
        <v>25</v>
      </c>
      <c r="F162" s="234" t="s">
        <v>25</v>
      </c>
      <c r="G162" s="234" t="s">
        <v>25</v>
      </c>
      <c r="H162" s="234" t="s">
        <v>5520</v>
      </c>
      <c r="I162" s="234" t="s">
        <v>25</v>
      </c>
      <c r="J162" s="234" t="s">
        <v>5521</v>
      </c>
      <c r="K162" s="237">
        <f>IF(COUNTIF(L162:AY162,"&lt;&gt;")=0,"",SUMPRODUCT(((Recommendations[ImplStatus]="Implemented")+(Recommendations[ImplStatus]="Compensated"))*ISNUMBER(MATCH(Recommendations[Id],L162:AY162,0)))/COUNTIF(L162:AY162,"&lt;&gt;"))</f>
        <v>0</v>
      </c>
      <c r="L162" s="240" t="s">
        <v>1118</v>
      </c>
      <c r="M162" s="240" t="s">
        <v>1148</v>
      </c>
      <c r="N162" s="240" t="s">
        <v>1570</v>
      </c>
      <c r="O162" s="240" t="s">
        <v>1576</v>
      </c>
      <c r="P162" s="240" t="s">
        <v>1581</v>
      </c>
      <c r="Q162" s="240" t="s">
        <v>1586</v>
      </c>
      <c r="R162" s="240" t="s">
        <v>1596</v>
      </c>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5522</v>
      </c>
      <c r="B163" s="234" t="s">
        <v>5523</v>
      </c>
      <c r="C163" s="234" t="s">
        <v>5524</v>
      </c>
      <c r="D163" s="234" t="s">
        <v>5519</v>
      </c>
      <c r="E163" s="234" t="s">
        <v>25</v>
      </c>
      <c r="F163" s="234" t="s">
        <v>5525</v>
      </c>
      <c r="G163" s="234" t="s">
        <v>25</v>
      </c>
      <c r="H163" s="234" t="s">
        <v>5526</v>
      </c>
      <c r="I163" s="234" t="s">
        <v>25</v>
      </c>
      <c r="J163" s="234" t="s">
        <v>5527</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5528</v>
      </c>
      <c r="B164" s="234" t="s">
        <v>5529</v>
      </c>
      <c r="C164" s="234" t="s">
        <v>5530</v>
      </c>
      <c r="D164" s="234" t="s">
        <v>5531</v>
      </c>
      <c r="E164" s="234" t="s">
        <v>25</v>
      </c>
      <c r="F164" s="234" t="s">
        <v>25</v>
      </c>
      <c r="G164" s="234" t="s">
        <v>25</v>
      </c>
      <c r="H164" s="234" t="s">
        <v>5532</v>
      </c>
      <c r="I164" s="234" t="s">
        <v>5533</v>
      </c>
      <c r="J164" s="234" t="s">
        <v>5534</v>
      </c>
      <c r="K164" s="237">
        <f>IF(COUNTIF(L164:AY164,"&lt;&gt;")=0,"",SUMPRODUCT(((Recommendations[ImplStatus]="Implemented")+(Recommendations[ImplStatus]="Compensated"))*ISNUMBER(MATCH(Recommendations[Id],L164:AY164,0)))/COUNTIF(L164:AY164,"&lt;&gt;"))</f>
        <v>0</v>
      </c>
      <c r="L164" s="240" t="s">
        <v>904</v>
      </c>
      <c r="M164" s="240" t="s">
        <v>1009</v>
      </c>
      <c r="N164" s="240" t="s">
        <v>1030</v>
      </c>
      <c r="O164" s="240" t="s">
        <v>1036</v>
      </c>
      <c r="P164" s="240" t="s">
        <v>1043</v>
      </c>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5535</v>
      </c>
      <c r="B165" s="234" t="s">
        <v>5536</v>
      </c>
      <c r="C165" s="234" t="s">
        <v>5537</v>
      </c>
      <c r="D165" s="234" t="s">
        <v>25</v>
      </c>
      <c r="E165" s="234" t="s">
        <v>25</v>
      </c>
      <c r="F165" s="234" t="s">
        <v>25</v>
      </c>
      <c r="G165" s="234" t="s">
        <v>25</v>
      </c>
      <c r="H165" s="234" t="s">
        <v>5538</v>
      </c>
      <c r="I165" s="234" t="s">
        <v>25</v>
      </c>
      <c r="J165" s="234" t="s">
        <v>5539</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5540</v>
      </c>
      <c r="B166" s="234" t="s">
        <v>5541</v>
      </c>
      <c r="C166" s="234" t="s">
        <v>5542</v>
      </c>
      <c r="D166" s="234" t="s">
        <v>5543</v>
      </c>
      <c r="E166" s="234" t="s">
        <v>25</v>
      </c>
      <c r="F166" s="234" t="s">
        <v>25</v>
      </c>
      <c r="G166" s="234" t="s">
        <v>25</v>
      </c>
      <c r="H166" s="234" t="s">
        <v>5544</v>
      </c>
      <c r="I166" s="234" t="s">
        <v>5545</v>
      </c>
      <c r="J166" s="234" t="s">
        <v>5546</v>
      </c>
      <c r="K166" s="237">
        <f>IF(COUNTIF(L166:AY166,"&lt;&gt;")=0,"",SUMPRODUCT(((Recommendations[ImplStatus]="Implemented")+(Recommendations[ImplStatus]="Compensated"))*ISNUMBER(MATCH(Recommendations[Id],L166:AY166,0)))/COUNTIF(L166:AY166,"&lt;&gt;"))</f>
        <v>0</v>
      </c>
      <c r="L166" s="240" t="s">
        <v>922</v>
      </c>
      <c r="M166" s="240" t="s">
        <v>1014</v>
      </c>
      <c r="N166" s="240" t="s">
        <v>1050</v>
      </c>
      <c r="O166" s="240" t="s">
        <v>1056</v>
      </c>
      <c r="P166" s="240" t="s">
        <v>1062</v>
      </c>
      <c r="Q166" s="240" t="s">
        <v>1068</v>
      </c>
      <c r="R166" s="240" t="s">
        <v>1074</v>
      </c>
      <c r="S166" s="240" t="s">
        <v>1080</v>
      </c>
      <c r="T166" s="240" t="s">
        <v>1086</v>
      </c>
      <c r="U166" s="240" t="s">
        <v>1108</v>
      </c>
      <c r="V166" s="240" t="s">
        <v>1623</v>
      </c>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5547</v>
      </c>
      <c r="B167" s="234" t="s">
        <v>5548</v>
      </c>
      <c r="C167" s="234" t="s">
        <v>5549</v>
      </c>
      <c r="D167" s="234" t="s">
        <v>25</v>
      </c>
      <c r="E167" s="234" t="s">
        <v>25</v>
      </c>
      <c r="F167" s="234" t="s">
        <v>25</v>
      </c>
      <c r="G167" s="234" t="s">
        <v>25</v>
      </c>
      <c r="H167" s="234" t="s">
        <v>5550</v>
      </c>
      <c r="I167" s="234" t="s">
        <v>5551</v>
      </c>
      <c r="J167" s="234" t="s">
        <v>5552</v>
      </c>
      <c r="K167" s="237">
        <f>IF(COUNTIF(L167:AY167,"&lt;&gt;")=0,"",SUMPRODUCT(((Recommendations[ImplStatus]="Implemented")+(Recommendations[ImplStatus]="Compensated"))*ISNUMBER(MATCH(Recommendations[Id],L167:AY167,0)))/COUNTIF(L167:AY167,"&lt;&gt;"))</f>
        <v>0</v>
      </c>
      <c r="L167" s="240" t="s">
        <v>1019</v>
      </c>
      <c r="M167" s="240" t="s">
        <v>1092</v>
      </c>
      <c r="N167" s="240" t="s">
        <v>1097</v>
      </c>
      <c r="O167" s="240" t="s">
        <v>1102</v>
      </c>
      <c r="P167" s="240" t="s">
        <v>1113</v>
      </c>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5553</v>
      </c>
      <c r="B168" s="234" t="s">
        <v>5554</v>
      </c>
      <c r="C168" s="234" t="s">
        <v>5555</v>
      </c>
      <c r="D168" s="234" t="s">
        <v>5556</v>
      </c>
      <c r="E168" s="234" t="s">
        <v>25</v>
      </c>
      <c r="F168" s="234" t="s">
        <v>25</v>
      </c>
      <c r="G168" s="234" t="s">
        <v>25</v>
      </c>
      <c r="H168" s="234" t="s">
        <v>5557</v>
      </c>
      <c r="I168" s="234" t="s">
        <v>25</v>
      </c>
      <c r="J168" s="234" t="s">
        <v>5558</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5559</v>
      </c>
      <c r="B169" s="234" t="s">
        <v>5560</v>
      </c>
      <c r="C169" s="234" t="s">
        <v>5561</v>
      </c>
      <c r="D169" s="234" t="s">
        <v>5562</v>
      </c>
      <c r="E169" s="234" t="s">
        <v>25</v>
      </c>
      <c r="F169" s="234" t="s">
        <v>25</v>
      </c>
      <c r="G169" s="234" t="s">
        <v>5563</v>
      </c>
      <c r="H169" s="234" t="s">
        <v>5564</v>
      </c>
      <c r="I169" s="234" t="s">
        <v>5565</v>
      </c>
      <c r="J169" s="234" t="s">
        <v>5566</v>
      </c>
      <c r="K169" s="237">
        <f>IF(COUNTIF(L169:AY169,"&lt;&gt;")=0,"",SUMPRODUCT(((Recommendations[ImplStatus]="Implemented")+(Recommendations[ImplStatus]="Compensated"))*ISNUMBER(MATCH(Recommendations[Id],L169:AY169,0)))/COUNTIF(L169:AY169,"&lt;&gt;"))</f>
        <v>0</v>
      </c>
      <c r="L169" s="240" t="s">
        <v>1128</v>
      </c>
      <c r="M169" s="240" t="s">
        <v>1135</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5567</v>
      </c>
      <c r="B170" s="234" t="s">
        <v>5568</v>
      </c>
      <c r="C170" s="234" t="s">
        <v>5569</v>
      </c>
      <c r="D170" s="234" t="s">
        <v>5570</v>
      </c>
      <c r="E170" s="234" t="s">
        <v>25</v>
      </c>
      <c r="F170" s="234" t="s">
        <v>25</v>
      </c>
      <c r="G170" s="234" t="s">
        <v>25</v>
      </c>
      <c r="H170" s="234" t="s">
        <v>5571</v>
      </c>
      <c r="I170" s="234" t="s">
        <v>5572</v>
      </c>
      <c r="J170" s="234" t="s">
        <v>5573</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5574</v>
      </c>
      <c r="B171" s="234" t="s">
        <v>5575</v>
      </c>
      <c r="C171" s="234" t="s">
        <v>5569</v>
      </c>
      <c r="D171" s="234" t="s">
        <v>5576</v>
      </c>
      <c r="E171" s="234" t="s">
        <v>25</v>
      </c>
      <c r="F171" s="234" t="s">
        <v>25</v>
      </c>
      <c r="G171" s="234" t="s">
        <v>5577</v>
      </c>
      <c r="H171" s="234" t="s">
        <v>5571</v>
      </c>
      <c r="I171" s="234" t="s">
        <v>5578</v>
      </c>
      <c r="J171" s="234" t="s">
        <v>5579</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5580</v>
      </c>
      <c r="B172" s="234" t="s">
        <v>5581</v>
      </c>
      <c r="C172" s="234" t="s">
        <v>5582</v>
      </c>
      <c r="D172" s="234" t="s">
        <v>5583</v>
      </c>
      <c r="E172" s="234" t="s">
        <v>25</v>
      </c>
      <c r="F172" s="234" t="s">
        <v>25</v>
      </c>
      <c r="G172" s="234" t="s">
        <v>25</v>
      </c>
      <c r="H172" s="234" t="s">
        <v>5584</v>
      </c>
      <c r="I172" s="234" t="s">
        <v>25</v>
      </c>
      <c r="J172" s="234" t="s">
        <v>5585</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2228</v>
      </c>
      <c r="B173" s="233" t="s">
        <v>5586</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5587</v>
      </c>
      <c r="B174" s="234" t="s">
        <v>5588</v>
      </c>
      <c r="C174" s="234" t="s">
        <v>5589</v>
      </c>
      <c r="D174" s="234" t="s">
        <v>5590</v>
      </c>
      <c r="E174" s="234" t="s">
        <v>5591</v>
      </c>
      <c r="F174" s="234" t="s">
        <v>25</v>
      </c>
      <c r="G174" s="234" t="s">
        <v>25</v>
      </c>
      <c r="H174" s="234" t="s">
        <v>5592</v>
      </c>
      <c r="I174" s="234" t="s">
        <v>5593</v>
      </c>
      <c r="J174" s="234" t="s">
        <v>5594</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5595</v>
      </c>
      <c r="B175" s="234" t="s">
        <v>5596</v>
      </c>
      <c r="C175" s="234" t="s">
        <v>5597</v>
      </c>
      <c r="D175" s="234" t="s">
        <v>25</v>
      </c>
      <c r="E175" s="234" t="s">
        <v>5598</v>
      </c>
      <c r="F175" s="234" t="s">
        <v>25</v>
      </c>
      <c r="G175" s="234" t="s">
        <v>25</v>
      </c>
      <c r="H175" s="234" t="s">
        <v>5599</v>
      </c>
      <c r="I175" s="234" t="s">
        <v>25</v>
      </c>
      <c r="J175" s="234" t="s">
        <v>5600</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5601</v>
      </c>
      <c r="B176" s="234" t="s">
        <v>5602</v>
      </c>
      <c r="C176" s="234" t="s">
        <v>5603</v>
      </c>
      <c r="D176" s="234" t="s">
        <v>25</v>
      </c>
      <c r="E176" s="234" t="s">
        <v>5604</v>
      </c>
      <c r="F176" s="234" t="s">
        <v>25</v>
      </c>
      <c r="G176" s="234" t="s">
        <v>25</v>
      </c>
      <c r="H176" s="234" t="s">
        <v>5605</v>
      </c>
      <c r="I176" s="234" t="s">
        <v>5606</v>
      </c>
      <c r="J176" s="234" t="s">
        <v>5607</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2233</v>
      </c>
      <c r="B177" s="233" t="s">
        <v>5608</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5609</v>
      </c>
      <c r="B178" s="234" t="s">
        <v>5610</v>
      </c>
      <c r="C178" s="234" t="s">
        <v>5611</v>
      </c>
      <c r="D178" s="234" t="s">
        <v>5612</v>
      </c>
      <c r="E178" s="234" t="s">
        <v>5613</v>
      </c>
      <c r="F178" s="234" t="s">
        <v>5614</v>
      </c>
      <c r="G178" s="234" t="s">
        <v>25</v>
      </c>
      <c r="H178" s="234" t="s">
        <v>5615</v>
      </c>
      <c r="I178" s="234" t="s">
        <v>5616</v>
      </c>
      <c r="J178" s="234" t="s">
        <v>5617</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2237</v>
      </c>
      <c r="B179" s="233" t="s">
        <v>5618</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5619</v>
      </c>
      <c r="B180" s="234" t="s">
        <v>5620</v>
      </c>
      <c r="C180" s="234" t="s">
        <v>5621</v>
      </c>
      <c r="D180" s="234" t="s">
        <v>5612</v>
      </c>
      <c r="E180" s="234" t="s">
        <v>5622</v>
      </c>
      <c r="F180" s="234" t="s">
        <v>25</v>
      </c>
      <c r="G180" s="234" t="s">
        <v>25</v>
      </c>
      <c r="H180" s="234" t="s">
        <v>5623</v>
      </c>
      <c r="I180" s="234" t="s">
        <v>5153</v>
      </c>
      <c r="J180" s="234" t="s">
        <v>5624</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5625</v>
      </c>
      <c r="B181" s="234" t="s">
        <v>5626</v>
      </c>
      <c r="C181" s="234" t="s">
        <v>5627</v>
      </c>
      <c r="D181" s="234" t="s">
        <v>5628</v>
      </c>
      <c r="E181" s="234" t="s">
        <v>25</v>
      </c>
      <c r="F181" s="234" t="s">
        <v>25</v>
      </c>
      <c r="G181" s="234" t="s">
        <v>25</v>
      </c>
      <c r="H181" s="234" t="s">
        <v>5629</v>
      </c>
      <c r="I181" s="234" t="s">
        <v>5630</v>
      </c>
      <c r="J181" s="234" t="s">
        <v>5631</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5632</v>
      </c>
      <c r="B182" s="234" t="s">
        <v>5633</v>
      </c>
      <c r="C182" s="234" t="s">
        <v>5634</v>
      </c>
      <c r="D182" s="234" t="s">
        <v>5635</v>
      </c>
      <c r="E182" s="234" t="s">
        <v>25</v>
      </c>
      <c r="F182" s="234" t="s">
        <v>25</v>
      </c>
      <c r="G182" s="234" t="s">
        <v>25</v>
      </c>
      <c r="H182" s="234" t="s">
        <v>5636</v>
      </c>
      <c r="I182" s="234" t="s">
        <v>5153</v>
      </c>
      <c r="J182" s="234" t="s">
        <v>5637</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5638</v>
      </c>
      <c r="B183" s="232" t="s">
        <v>5639</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2267</v>
      </c>
      <c r="B184" s="233" t="s">
        <v>5640</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5641</v>
      </c>
      <c r="B185" s="234" t="s">
        <v>5642</v>
      </c>
      <c r="C185" s="234" t="s">
        <v>5643</v>
      </c>
      <c r="D185" s="234" t="s">
        <v>4933</v>
      </c>
      <c r="E185" s="234" t="s">
        <v>5644</v>
      </c>
      <c r="F185" s="234" t="s">
        <v>25</v>
      </c>
      <c r="G185" s="234" t="s">
        <v>25</v>
      </c>
      <c r="H185" s="234" t="s">
        <v>5645</v>
      </c>
      <c r="I185" s="234" t="s">
        <v>25</v>
      </c>
      <c r="J185" s="234" t="s">
        <v>5646</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5647</v>
      </c>
      <c r="B186" s="234" t="s">
        <v>5648</v>
      </c>
      <c r="C186" s="234" t="s">
        <v>4937</v>
      </c>
      <c r="D186" s="234" t="s">
        <v>5649</v>
      </c>
      <c r="E186" s="234" t="s">
        <v>25</v>
      </c>
      <c r="F186" s="234" t="s">
        <v>25</v>
      </c>
      <c r="G186" s="234" t="s">
        <v>25</v>
      </c>
      <c r="H186" s="234" t="s">
        <v>5650</v>
      </c>
      <c r="I186" s="234" t="s">
        <v>25</v>
      </c>
      <c r="J186" s="234" t="s">
        <v>5651</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2271</v>
      </c>
      <c r="B187" s="233" t="s">
        <v>5652</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5653</v>
      </c>
      <c r="B188" s="234" t="s">
        <v>5654</v>
      </c>
      <c r="C188" s="234" t="s">
        <v>5655</v>
      </c>
      <c r="D188" s="234" t="s">
        <v>5656</v>
      </c>
      <c r="E188" s="234" t="s">
        <v>25</v>
      </c>
      <c r="F188" s="234" t="s">
        <v>5657</v>
      </c>
      <c r="G188" s="234" t="s">
        <v>25</v>
      </c>
      <c r="H188" s="234" t="s">
        <v>5658</v>
      </c>
      <c r="I188" s="234" t="s">
        <v>5659</v>
      </c>
      <c r="J188" s="234" t="s">
        <v>5660</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5661</v>
      </c>
      <c r="B189" s="234" t="s">
        <v>5662</v>
      </c>
      <c r="C189" s="234" t="s">
        <v>5663</v>
      </c>
      <c r="D189" s="234" t="s">
        <v>5664</v>
      </c>
      <c r="E189" s="234" t="s">
        <v>25</v>
      </c>
      <c r="F189" s="234" t="s">
        <v>25</v>
      </c>
      <c r="G189" s="234" t="s">
        <v>25</v>
      </c>
      <c r="H189" s="234" t="s">
        <v>5665</v>
      </c>
      <c r="I189" s="234" t="s">
        <v>25</v>
      </c>
      <c r="J189" s="234" t="s">
        <v>5666</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5667</v>
      </c>
      <c r="B190" s="234" t="s">
        <v>5668</v>
      </c>
      <c r="C190" s="234" t="s">
        <v>5669</v>
      </c>
      <c r="D190" s="234" t="s">
        <v>5670</v>
      </c>
      <c r="E190" s="234" t="s">
        <v>25</v>
      </c>
      <c r="F190" s="234" t="s">
        <v>5671</v>
      </c>
      <c r="G190" s="234" t="s">
        <v>25</v>
      </c>
      <c r="H190" s="234" t="s">
        <v>5672</v>
      </c>
      <c r="I190" s="234" t="s">
        <v>25</v>
      </c>
      <c r="J190" s="234" t="s">
        <v>5673</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5674</v>
      </c>
      <c r="B191" s="234" t="s">
        <v>5675</v>
      </c>
      <c r="C191" s="234" t="s">
        <v>5676</v>
      </c>
      <c r="D191" s="234" t="s">
        <v>25</v>
      </c>
      <c r="E191" s="234" t="s">
        <v>25</v>
      </c>
      <c r="F191" s="234" t="s">
        <v>25</v>
      </c>
      <c r="G191" s="234" t="s">
        <v>25</v>
      </c>
      <c r="H191" s="234" t="s">
        <v>5677</v>
      </c>
      <c r="I191" s="234" t="s">
        <v>25</v>
      </c>
      <c r="J191" s="234" t="s">
        <v>5678</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5679</v>
      </c>
      <c r="B192" s="234" t="s">
        <v>5680</v>
      </c>
      <c r="C192" s="234" t="s">
        <v>5681</v>
      </c>
      <c r="D192" s="234" t="s">
        <v>5682</v>
      </c>
      <c r="E192" s="234" t="s">
        <v>5683</v>
      </c>
      <c r="F192" s="234" t="s">
        <v>25</v>
      </c>
      <c r="G192" s="234" t="s">
        <v>25</v>
      </c>
      <c r="H192" s="234" t="s">
        <v>5684</v>
      </c>
      <c r="I192" s="234" t="s">
        <v>25</v>
      </c>
      <c r="J192" s="234" t="s">
        <v>5685</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2275</v>
      </c>
      <c r="B193" s="233" t="s">
        <v>5686</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5687</v>
      </c>
      <c r="B194" s="234" t="s">
        <v>5688</v>
      </c>
      <c r="C194" s="234" t="s">
        <v>5689</v>
      </c>
      <c r="D194" s="234" t="s">
        <v>5682</v>
      </c>
      <c r="E194" s="234" t="s">
        <v>5683</v>
      </c>
      <c r="F194" s="234" t="s">
        <v>5690</v>
      </c>
      <c r="G194" s="234" t="s">
        <v>25</v>
      </c>
      <c r="H194" s="234" t="s">
        <v>5691</v>
      </c>
      <c r="I194" s="234" t="s">
        <v>25</v>
      </c>
      <c r="J194" s="234" t="s">
        <v>5692</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5693</v>
      </c>
      <c r="B195" s="234" t="s">
        <v>5694</v>
      </c>
      <c r="C195" s="234" t="s">
        <v>5695</v>
      </c>
      <c r="D195" s="234" t="s">
        <v>5696</v>
      </c>
      <c r="E195" s="234" t="s">
        <v>25</v>
      </c>
      <c r="F195" s="234" t="s">
        <v>25</v>
      </c>
      <c r="G195" s="234" t="s">
        <v>25</v>
      </c>
      <c r="H195" s="234" t="s">
        <v>5697</v>
      </c>
      <c r="I195" s="234" t="s">
        <v>25</v>
      </c>
      <c r="J195" s="234" t="s">
        <v>5698</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5699</v>
      </c>
      <c r="B196" s="234" t="s">
        <v>5700</v>
      </c>
      <c r="C196" s="234" t="s">
        <v>5701</v>
      </c>
      <c r="D196" s="234" t="s">
        <v>25</v>
      </c>
      <c r="E196" s="234" t="s">
        <v>5702</v>
      </c>
      <c r="F196" s="234" t="s">
        <v>25</v>
      </c>
      <c r="G196" s="234" t="s">
        <v>25</v>
      </c>
      <c r="H196" s="234" t="s">
        <v>5703</v>
      </c>
      <c r="I196" s="234" t="s">
        <v>25</v>
      </c>
      <c r="J196" s="234" t="s">
        <v>5704</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5705</v>
      </c>
      <c r="B197" s="234" t="s">
        <v>5706</v>
      </c>
      <c r="C197" s="234" t="s">
        <v>5707</v>
      </c>
      <c r="D197" s="234" t="s">
        <v>25</v>
      </c>
      <c r="E197" s="234" t="s">
        <v>25</v>
      </c>
      <c r="F197" s="234" t="s">
        <v>25</v>
      </c>
      <c r="G197" s="234" t="s">
        <v>25</v>
      </c>
      <c r="H197" s="234" t="s">
        <v>5708</v>
      </c>
      <c r="I197" s="234" t="s">
        <v>25</v>
      </c>
      <c r="J197" s="234" t="s">
        <v>5709</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5710</v>
      </c>
      <c r="B198" s="234" t="s">
        <v>5711</v>
      </c>
      <c r="C198" s="234" t="s">
        <v>5712</v>
      </c>
      <c r="D198" s="234" t="s">
        <v>5713</v>
      </c>
      <c r="E198" s="234" t="s">
        <v>25</v>
      </c>
      <c r="F198" s="234" t="s">
        <v>25</v>
      </c>
      <c r="G198" s="234" t="s">
        <v>25</v>
      </c>
      <c r="H198" s="234" t="s">
        <v>5714</v>
      </c>
      <c r="I198" s="234" t="s">
        <v>25</v>
      </c>
      <c r="J198" s="234" t="s">
        <v>5715</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2279</v>
      </c>
      <c r="B199" s="233" t="s">
        <v>5716</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5717</v>
      </c>
      <c r="B200" s="234" t="s">
        <v>5718</v>
      </c>
      <c r="C200" s="234" t="s">
        <v>5719</v>
      </c>
      <c r="D200" s="234" t="s">
        <v>25</v>
      </c>
      <c r="E200" s="234" t="s">
        <v>25</v>
      </c>
      <c r="F200" s="234" t="s">
        <v>25</v>
      </c>
      <c r="G200" s="234" t="s">
        <v>25</v>
      </c>
      <c r="H200" s="234" t="s">
        <v>5720</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5721</v>
      </c>
      <c r="B201" s="234" t="s">
        <v>5722</v>
      </c>
      <c r="C201" s="234" t="s">
        <v>5723</v>
      </c>
      <c r="D201" s="234" t="s">
        <v>5724</v>
      </c>
      <c r="E201" s="234" t="s">
        <v>25</v>
      </c>
      <c r="F201" s="234" t="s">
        <v>25</v>
      </c>
      <c r="G201" s="234" t="s">
        <v>25</v>
      </c>
      <c r="H201" s="234" t="s">
        <v>5725</v>
      </c>
      <c r="I201" s="234" t="s">
        <v>25</v>
      </c>
      <c r="J201" s="234" t="s">
        <v>5726</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5727</v>
      </c>
      <c r="B202" s="234" t="s">
        <v>5728</v>
      </c>
      <c r="C202" s="234" t="s">
        <v>5729</v>
      </c>
      <c r="D202" s="234" t="s">
        <v>25</v>
      </c>
      <c r="E202" s="234" t="s">
        <v>25</v>
      </c>
      <c r="F202" s="234" t="s">
        <v>25</v>
      </c>
      <c r="G202" s="234" t="s">
        <v>25</v>
      </c>
      <c r="H202" s="234" t="s">
        <v>5730</v>
      </c>
      <c r="I202" s="234" t="s">
        <v>25</v>
      </c>
      <c r="J202" s="234" t="s">
        <v>5731</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5732</v>
      </c>
      <c r="B203" s="234" t="s">
        <v>5733</v>
      </c>
      <c r="C203" s="234" t="s">
        <v>5734</v>
      </c>
      <c r="D203" s="234" t="s">
        <v>5735</v>
      </c>
      <c r="E203" s="234" t="s">
        <v>25</v>
      </c>
      <c r="F203" s="234" t="s">
        <v>25</v>
      </c>
      <c r="G203" s="234" t="s">
        <v>25</v>
      </c>
      <c r="H203" s="234" t="s">
        <v>5736</v>
      </c>
      <c r="I203" s="234" t="s">
        <v>25</v>
      </c>
      <c r="J203" s="234" t="s">
        <v>5737</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5738</v>
      </c>
      <c r="B204" s="234" t="s">
        <v>5739</v>
      </c>
      <c r="C204" s="234" t="s">
        <v>5740</v>
      </c>
      <c r="D204" s="234" t="s">
        <v>25</v>
      </c>
      <c r="E204" s="234" t="s">
        <v>25</v>
      </c>
      <c r="F204" s="234" t="s">
        <v>25</v>
      </c>
      <c r="G204" s="234" t="s">
        <v>25</v>
      </c>
      <c r="H204" s="234" t="s">
        <v>5741</v>
      </c>
      <c r="I204" s="234" t="s">
        <v>25</v>
      </c>
      <c r="J204" s="234" t="s">
        <v>5742</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5743</v>
      </c>
      <c r="B205" s="234" t="s">
        <v>5744</v>
      </c>
      <c r="C205" s="234" t="s">
        <v>5745</v>
      </c>
      <c r="D205" s="234" t="s">
        <v>25</v>
      </c>
      <c r="E205" s="234" t="s">
        <v>25</v>
      </c>
      <c r="F205" s="234" t="s">
        <v>25</v>
      </c>
      <c r="G205" s="234" t="s">
        <v>25</v>
      </c>
      <c r="H205" s="234" t="s">
        <v>5746</v>
      </c>
      <c r="I205" s="234" t="s">
        <v>5747</v>
      </c>
      <c r="J205" s="234" t="s">
        <v>5748</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5749</v>
      </c>
      <c r="B206" s="234" t="s">
        <v>5750</v>
      </c>
      <c r="C206" s="234" t="s">
        <v>5751</v>
      </c>
      <c r="D206" s="234" t="s">
        <v>25</v>
      </c>
      <c r="E206" s="234" t="s">
        <v>25</v>
      </c>
      <c r="F206" s="234" t="s">
        <v>25</v>
      </c>
      <c r="G206" s="234" t="s">
        <v>25</v>
      </c>
      <c r="H206" s="234" t="s">
        <v>5752</v>
      </c>
      <c r="I206" s="234" t="s">
        <v>25</v>
      </c>
      <c r="J206" s="234" t="s">
        <v>5753</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5754</v>
      </c>
      <c r="B207" s="234" t="s">
        <v>5755</v>
      </c>
      <c r="C207" s="234" t="s">
        <v>5751</v>
      </c>
      <c r="D207" s="234" t="s">
        <v>5756</v>
      </c>
      <c r="E207" s="234" t="s">
        <v>25</v>
      </c>
      <c r="F207" s="234" t="s">
        <v>25</v>
      </c>
      <c r="G207" s="234" t="s">
        <v>25</v>
      </c>
      <c r="H207" s="234" t="s">
        <v>5757</v>
      </c>
      <c r="I207" s="234" t="s">
        <v>25</v>
      </c>
      <c r="J207" s="234" t="s">
        <v>5758</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5759</v>
      </c>
      <c r="B208" s="234" t="s">
        <v>5760</v>
      </c>
      <c r="C208" s="234" t="s">
        <v>5761</v>
      </c>
      <c r="D208" s="234" t="s">
        <v>5756</v>
      </c>
      <c r="E208" s="234" t="s">
        <v>25</v>
      </c>
      <c r="F208" s="234" t="s">
        <v>5762</v>
      </c>
      <c r="G208" s="234" t="s">
        <v>5763</v>
      </c>
      <c r="H208" s="234" t="s">
        <v>5764</v>
      </c>
      <c r="I208" s="234" t="s">
        <v>5765</v>
      </c>
      <c r="J208" s="234" t="s">
        <v>5766</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5767</v>
      </c>
      <c r="B209" s="234" t="s">
        <v>5768</v>
      </c>
      <c r="C209" s="234" t="s">
        <v>5769</v>
      </c>
      <c r="D209" s="234" t="s">
        <v>5770</v>
      </c>
      <c r="E209" s="234" t="s">
        <v>25</v>
      </c>
      <c r="F209" s="234" t="s">
        <v>5762</v>
      </c>
      <c r="G209" s="234" t="s">
        <v>5771</v>
      </c>
      <c r="H209" s="234" t="s">
        <v>5772</v>
      </c>
      <c r="I209" s="234" t="s">
        <v>5765</v>
      </c>
      <c r="J209" s="234" t="s">
        <v>5773</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2283</v>
      </c>
      <c r="B210" s="233" t="s">
        <v>5774</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5775</v>
      </c>
      <c r="B211" s="234" t="s">
        <v>5776</v>
      </c>
      <c r="C211" s="234" t="s">
        <v>5777</v>
      </c>
      <c r="D211" s="234" t="s">
        <v>5778</v>
      </c>
      <c r="E211" s="234" t="s">
        <v>25</v>
      </c>
      <c r="F211" s="234" t="s">
        <v>25</v>
      </c>
      <c r="G211" s="234" t="s">
        <v>5779</v>
      </c>
      <c r="H211" s="234" t="s">
        <v>5780</v>
      </c>
      <c r="I211" s="234" t="s">
        <v>5781</v>
      </c>
      <c r="J211" s="234" t="s">
        <v>5782</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5783</v>
      </c>
      <c r="B212" s="234" t="s">
        <v>5784</v>
      </c>
      <c r="C212" s="234" t="s">
        <v>5785</v>
      </c>
      <c r="D212" s="234" t="s">
        <v>5786</v>
      </c>
      <c r="E212" s="234" t="s">
        <v>25</v>
      </c>
      <c r="F212" s="234" t="s">
        <v>5787</v>
      </c>
      <c r="G212" s="234" t="s">
        <v>25</v>
      </c>
      <c r="H212" s="234" t="s">
        <v>25</v>
      </c>
      <c r="I212" s="234" t="s">
        <v>25</v>
      </c>
      <c r="J212" s="234" t="s">
        <v>5788</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5789</v>
      </c>
      <c r="B213" s="234" t="s">
        <v>5790</v>
      </c>
      <c r="C213" s="234" t="s">
        <v>5791</v>
      </c>
      <c r="D213" s="234" t="s">
        <v>5792</v>
      </c>
      <c r="E213" s="234" t="s">
        <v>25</v>
      </c>
      <c r="F213" s="234" t="s">
        <v>5793</v>
      </c>
      <c r="G213" s="234" t="s">
        <v>25</v>
      </c>
      <c r="H213" s="234" t="s">
        <v>5794</v>
      </c>
      <c r="I213" s="234" t="s">
        <v>25</v>
      </c>
      <c r="J213" s="234" t="s">
        <v>5795</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5796</v>
      </c>
      <c r="B214" s="234" t="s">
        <v>5797</v>
      </c>
      <c r="C214" s="234" t="s">
        <v>5798</v>
      </c>
      <c r="D214" s="234" t="s">
        <v>5799</v>
      </c>
      <c r="E214" s="234" t="s">
        <v>25</v>
      </c>
      <c r="F214" s="234" t="s">
        <v>25</v>
      </c>
      <c r="G214" s="234" t="s">
        <v>25</v>
      </c>
      <c r="H214" s="234" t="s">
        <v>5800</v>
      </c>
      <c r="I214" s="234" t="s">
        <v>5153</v>
      </c>
      <c r="J214" s="234" t="s">
        <v>5801</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5802</v>
      </c>
      <c r="B215" s="234" t="s">
        <v>5803</v>
      </c>
      <c r="C215" s="234" t="s">
        <v>5804</v>
      </c>
      <c r="D215" s="234" t="s">
        <v>5805</v>
      </c>
      <c r="E215" s="234" t="s">
        <v>25</v>
      </c>
      <c r="F215" s="234" t="s">
        <v>25</v>
      </c>
      <c r="G215" s="234" t="s">
        <v>25</v>
      </c>
      <c r="H215" s="234" t="s">
        <v>5806</v>
      </c>
      <c r="I215" s="234" t="s">
        <v>25</v>
      </c>
      <c r="J215" s="234" t="s">
        <v>5807</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5808</v>
      </c>
      <c r="B216" s="232" t="s">
        <v>5809</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2297</v>
      </c>
      <c r="B217" s="233" t="s">
        <v>5810</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5811</v>
      </c>
      <c r="B218" s="234" t="s">
        <v>5812</v>
      </c>
      <c r="C218" s="234" t="s">
        <v>5813</v>
      </c>
      <c r="D218" s="234" t="s">
        <v>4933</v>
      </c>
      <c r="E218" s="234" t="s">
        <v>4732</v>
      </c>
      <c r="F218" s="234" t="s">
        <v>25</v>
      </c>
      <c r="G218" s="234" t="s">
        <v>25</v>
      </c>
      <c r="H218" s="234" t="s">
        <v>5814</v>
      </c>
      <c r="I218" s="234" t="s">
        <v>25</v>
      </c>
      <c r="J218" s="234" t="s">
        <v>5815</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5816</v>
      </c>
      <c r="B219" s="234" t="s">
        <v>5817</v>
      </c>
      <c r="C219" s="234" t="s">
        <v>4737</v>
      </c>
      <c r="D219" s="234" t="s">
        <v>4738</v>
      </c>
      <c r="E219" s="234" t="s">
        <v>25</v>
      </c>
      <c r="F219" s="234" t="s">
        <v>4740</v>
      </c>
      <c r="G219" s="234" t="s">
        <v>25</v>
      </c>
      <c r="H219" s="234" t="s">
        <v>5818</v>
      </c>
      <c r="I219" s="234" t="s">
        <v>25</v>
      </c>
      <c r="J219" s="234" t="s">
        <v>5819</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2301</v>
      </c>
      <c r="B220" s="233" t="s">
        <v>5820</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5821</v>
      </c>
      <c r="B221" s="234" t="s">
        <v>5822</v>
      </c>
      <c r="C221" s="234" t="s">
        <v>5823</v>
      </c>
      <c r="D221" s="234" t="s">
        <v>5824</v>
      </c>
      <c r="E221" s="234" t="s">
        <v>25</v>
      </c>
      <c r="F221" s="234" t="s">
        <v>25</v>
      </c>
      <c r="G221" s="234" t="s">
        <v>25</v>
      </c>
      <c r="H221" s="234" t="s">
        <v>5825</v>
      </c>
      <c r="I221" s="234" t="s">
        <v>25</v>
      </c>
      <c r="J221" s="234" t="s">
        <v>5826</v>
      </c>
      <c r="K221" s="237">
        <f>IF(COUNTIF(L221:AY221,"&lt;&gt;")=0,"",SUMPRODUCT(((Recommendations[ImplStatus]="Implemented")+(Recommendations[ImplStatus]="Compensated"))*ISNUMBER(MATCH(Recommendations[Id],L221:AY221,0)))/COUNTIF(L221:AY221,"&lt;&gt;"))</f>
        <v>0</v>
      </c>
      <c r="L221" s="240" t="s">
        <v>752</v>
      </c>
      <c r="M221" s="240" t="s">
        <v>1241</v>
      </c>
      <c r="N221" s="240" t="s">
        <v>1256</v>
      </c>
      <c r="O221" s="240" t="s">
        <v>1300</v>
      </c>
      <c r="P221" s="240" t="s">
        <v>1306</v>
      </c>
      <c r="Q221" s="240" t="s">
        <v>1311</v>
      </c>
      <c r="R221" s="240" t="s">
        <v>1322</v>
      </c>
      <c r="S221" s="240" t="s">
        <v>1349</v>
      </c>
      <c r="T221" s="240" t="s">
        <v>1354</v>
      </c>
      <c r="U221" s="240" t="s">
        <v>1364</v>
      </c>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5827</v>
      </c>
      <c r="B222" s="234" t="s">
        <v>5828</v>
      </c>
      <c r="C222" s="234" t="s">
        <v>5829</v>
      </c>
      <c r="D222" s="234" t="s">
        <v>5830</v>
      </c>
      <c r="E222" s="234" t="s">
        <v>25</v>
      </c>
      <c r="F222" s="234" t="s">
        <v>25</v>
      </c>
      <c r="G222" s="234" t="s">
        <v>25</v>
      </c>
      <c r="H222" s="234" t="s">
        <v>5831</v>
      </c>
      <c r="I222" s="234" t="s">
        <v>25</v>
      </c>
      <c r="J222" s="234" t="s">
        <v>5832</v>
      </c>
      <c r="K222" s="237">
        <f>IF(COUNTIF(L222:AY222,"&lt;&gt;")=0,"",SUMPRODUCT(((Recommendations[ImplStatus]="Implemented")+(Recommendations[ImplStatus]="Compensated"))*ISNUMBER(MATCH(Recommendations[Id],L222:AY222,0)))/COUNTIF(L222:AY222,"&lt;&gt;"))</f>
        <v>0</v>
      </c>
      <c r="L222" s="240" t="s">
        <v>1447</v>
      </c>
      <c r="M222" s="240" t="s">
        <v>1452</v>
      </c>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5833</v>
      </c>
      <c r="B223" s="234" t="s">
        <v>5834</v>
      </c>
      <c r="C223" s="234" t="s">
        <v>5835</v>
      </c>
      <c r="D223" s="234" t="s">
        <v>25</v>
      </c>
      <c r="E223" s="234" t="s">
        <v>5836</v>
      </c>
      <c r="F223" s="234" t="s">
        <v>25</v>
      </c>
      <c r="G223" s="234" t="s">
        <v>25</v>
      </c>
      <c r="H223" s="234" t="s">
        <v>5837</v>
      </c>
      <c r="I223" s="234" t="s">
        <v>25</v>
      </c>
      <c r="J223" s="234" t="s">
        <v>5838</v>
      </c>
      <c r="K223" s="237">
        <f>IF(COUNTIF(L223:AY223,"&lt;&gt;")=0,"",SUMPRODUCT(((Recommendations[ImplStatus]="Implemented")+(Recommendations[ImplStatus]="Compensated"))*ISNUMBER(MATCH(Recommendations[Id],L223:AY223,0)))/COUNTIF(L223:AY223,"&lt;&gt;"))</f>
        <v>0</v>
      </c>
      <c r="L223" s="240" t="s">
        <v>958</v>
      </c>
      <c r="M223" s="240" t="s">
        <v>1396</v>
      </c>
      <c r="N223" s="240" t="s">
        <v>1401</v>
      </c>
      <c r="O223" s="240" t="s">
        <v>1421</v>
      </c>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5839</v>
      </c>
      <c r="B224" s="234" t="s">
        <v>5840</v>
      </c>
      <c r="C224" s="234" t="s">
        <v>5841</v>
      </c>
      <c r="D224" s="234" t="s">
        <v>25</v>
      </c>
      <c r="E224" s="234" t="s">
        <v>25</v>
      </c>
      <c r="F224" s="234" t="s">
        <v>25</v>
      </c>
      <c r="G224" s="234" t="s">
        <v>25</v>
      </c>
      <c r="H224" s="234" t="s">
        <v>5842</v>
      </c>
      <c r="I224" s="234" t="s">
        <v>25</v>
      </c>
      <c r="J224" s="234" t="s">
        <v>5843</v>
      </c>
      <c r="K224" s="237">
        <f>IF(COUNTIF(L224:AY224,"&lt;&gt;")=0,"",SUMPRODUCT(((Recommendations[ImplStatus]="Implemented")+(Recommendations[ImplStatus]="Compensated"))*ISNUMBER(MATCH(Recommendations[Id],L224:AY224,0)))/COUNTIF(L224:AY224,"&lt;&gt;"))</f>
        <v>0</v>
      </c>
      <c r="L224" s="240" t="s">
        <v>1437</v>
      </c>
      <c r="M224" s="240" t="s">
        <v>1467</v>
      </c>
      <c r="N224" s="240" t="s">
        <v>1472</v>
      </c>
      <c r="O224" s="240" t="s">
        <v>1477</v>
      </c>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5844</v>
      </c>
      <c r="B225" s="234" t="s">
        <v>5845</v>
      </c>
      <c r="C225" s="234" t="s">
        <v>5846</v>
      </c>
      <c r="D225" s="234" t="s">
        <v>25</v>
      </c>
      <c r="E225" s="234" t="s">
        <v>25</v>
      </c>
      <c r="F225" s="234" t="s">
        <v>25</v>
      </c>
      <c r="G225" s="234" t="s">
        <v>25</v>
      </c>
      <c r="H225" s="234" t="s">
        <v>5847</v>
      </c>
      <c r="I225" s="234" t="s">
        <v>25</v>
      </c>
      <c r="J225" s="234" t="s">
        <v>25</v>
      </c>
      <c r="K225" s="237">
        <f>IF(COUNTIF(L225:AY225,"&lt;&gt;")=0,"",SUMPRODUCT(((Recommendations[ImplStatus]="Implemented")+(Recommendations[ImplStatus]="Compensated"))*ISNUMBER(MATCH(Recommendations[Id],L225:AY225,0)))/COUNTIF(L225:AY225,"&lt;&gt;"))</f>
        <v>0</v>
      </c>
      <c r="L225" s="240" t="s">
        <v>1427</v>
      </c>
      <c r="M225" s="240" t="s">
        <v>1452</v>
      </c>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5848</v>
      </c>
      <c r="B226" s="234" t="s">
        <v>5849</v>
      </c>
      <c r="C226" s="234" t="s">
        <v>5850</v>
      </c>
      <c r="D226" s="234" t="s">
        <v>25</v>
      </c>
      <c r="E226" s="234" t="s">
        <v>25</v>
      </c>
      <c r="F226" s="234" t="s">
        <v>25</v>
      </c>
      <c r="G226" s="234" t="s">
        <v>25</v>
      </c>
      <c r="H226" s="234" t="s">
        <v>5851</v>
      </c>
      <c r="I226" s="234" t="s">
        <v>25</v>
      </c>
      <c r="J226" s="234" t="s">
        <v>5852</v>
      </c>
      <c r="K226" s="237">
        <f>IF(COUNTIF(L226:AY226,"&lt;&gt;")=0,"",SUMPRODUCT(((Recommendations[ImplStatus]="Implemented")+(Recommendations[ImplStatus]="Compensated"))*ISNUMBER(MATCH(Recommendations[Id],L226:AY226,0)))/COUNTIF(L226:AY226,"&lt;&gt;"))</f>
        <v>0</v>
      </c>
      <c r="L226" s="240" t="s">
        <v>1432</v>
      </c>
      <c r="M226" s="240" t="s">
        <v>1482</v>
      </c>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5853</v>
      </c>
      <c r="B227" s="234" t="s">
        <v>5854</v>
      </c>
      <c r="C227" s="234" t="s">
        <v>5855</v>
      </c>
      <c r="D227" s="234" t="s">
        <v>25</v>
      </c>
      <c r="E227" s="234" t="s">
        <v>25</v>
      </c>
      <c r="F227" s="234" t="s">
        <v>25</v>
      </c>
      <c r="G227" s="234" t="s">
        <v>25</v>
      </c>
      <c r="H227" s="234" t="s">
        <v>5856</v>
      </c>
      <c r="I227" s="234" t="s">
        <v>25</v>
      </c>
      <c r="J227" s="234" t="s">
        <v>5857</v>
      </c>
      <c r="K227" s="237">
        <f>IF(COUNTIF(L227:AY227,"&lt;&gt;")=0,"",SUMPRODUCT(((Recommendations[ImplStatus]="Implemented")+(Recommendations[ImplStatus]="Compensated"))*ISNUMBER(MATCH(Recommendations[Id],L227:AY227,0)))/COUNTIF(L227:AY227,"&lt;&gt;"))</f>
        <v>0</v>
      </c>
      <c r="L227" s="240" t="s">
        <v>1411</v>
      </c>
      <c r="M227" s="240" t="s">
        <v>1416</v>
      </c>
      <c r="N227" s="240" t="s">
        <v>1442</v>
      </c>
      <c r="O227" s="240" t="s">
        <v>1462</v>
      </c>
      <c r="P227" s="240" t="s">
        <v>1487</v>
      </c>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5858</v>
      </c>
      <c r="B228" s="234" t="s">
        <v>5859</v>
      </c>
      <c r="C228" s="234" t="s">
        <v>5860</v>
      </c>
      <c r="D228" s="234" t="s">
        <v>25</v>
      </c>
      <c r="E228" s="234" t="s">
        <v>25</v>
      </c>
      <c r="F228" s="234" t="s">
        <v>25</v>
      </c>
      <c r="G228" s="234" t="s">
        <v>25</v>
      </c>
      <c r="H228" s="234" t="s">
        <v>5861</v>
      </c>
      <c r="I228" s="234" t="s">
        <v>25</v>
      </c>
      <c r="J228" s="234" t="s">
        <v>5862</v>
      </c>
      <c r="K228" s="237">
        <f>IF(COUNTIF(L228:AY228,"&lt;&gt;")=0,"",SUMPRODUCT(((Recommendations[ImplStatus]="Implemented")+(Recommendations[ImplStatus]="Compensated"))*ISNUMBER(MATCH(Recommendations[Id],L228:AY228,0)))/COUNTIF(L228:AY228,"&lt;&gt;"))</f>
        <v>0</v>
      </c>
      <c r="L228" s="240" t="s">
        <v>1457</v>
      </c>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5863</v>
      </c>
      <c r="B229" s="234" t="s">
        <v>5864</v>
      </c>
      <c r="C229" s="234" t="s">
        <v>5865</v>
      </c>
      <c r="D229" s="234" t="s">
        <v>25</v>
      </c>
      <c r="E229" s="234" t="s">
        <v>25</v>
      </c>
      <c r="F229" s="234" t="s">
        <v>25</v>
      </c>
      <c r="G229" s="234" t="s">
        <v>25</v>
      </c>
      <c r="H229" s="234" t="s">
        <v>5866</v>
      </c>
      <c r="I229" s="234" t="s">
        <v>25</v>
      </c>
      <c r="J229" s="234" t="s">
        <v>5867</v>
      </c>
      <c r="K229" s="237">
        <f>IF(COUNTIF(L229:AY229,"&lt;&gt;")=0,"",SUMPRODUCT(((Recommendations[ImplStatus]="Implemented")+(Recommendations[ImplStatus]="Compensated"))*ISNUMBER(MATCH(Recommendations[Id],L229:AY229,0)))/COUNTIF(L229:AY229,"&lt;&gt;"))</f>
        <v>0</v>
      </c>
      <c r="L229" s="240" t="s">
        <v>898</v>
      </c>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2305</v>
      </c>
      <c r="B230" s="233" t="s">
        <v>5868</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5869</v>
      </c>
      <c r="B231" s="234" t="s">
        <v>5870</v>
      </c>
      <c r="C231" s="234" t="s">
        <v>5871</v>
      </c>
      <c r="D231" s="234" t="s">
        <v>5872</v>
      </c>
      <c r="E231" s="234" t="s">
        <v>25</v>
      </c>
      <c r="F231" s="234" t="s">
        <v>25</v>
      </c>
      <c r="G231" s="234" t="s">
        <v>25</v>
      </c>
      <c r="H231" s="234" t="s">
        <v>5873</v>
      </c>
      <c r="I231" s="234" t="s">
        <v>25</v>
      </c>
      <c r="J231" s="234" t="s">
        <v>5874</v>
      </c>
      <c r="K231" s="237">
        <f>IF(COUNTIF(L231:AY231,"&lt;&gt;")=0,"",SUMPRODUCT(((Recommendations[ImplStatus]="Implemented")+(Recommendations[ImplStatus]="Compensated"))*ISNUMBER(MATCH(Recommendations[Id],L231:AY231,0)))/COUNTIF(L231:AY231,"&lt;&gt;"))</f>
        <v>0</v>
      </c>
      <c r="L231" s="240" t="s">
        <v>1246</v>
      </c>
      <c r="M231" s="240" t="s">
        <v>1343</v>
      </c>
      <c r="N231" s="240" t="s">
        <v>1503</v>
      </c>
      <c r="O231" s="240" t="s">
        <v>1509</v>
      </c>
      <c r="P231" s="240" t="s">
        <v>1514</v>
      </c>
      <c r="Q231" s="240" t="s">
        <v>1518</v>
      </c>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5875</v>
      </c>
      <c r="B232" s="234" t="s">
        <v>5876</v>
      </c>
      <c r="C232" s="234" t="s">
        <v>5877</v>
      </c>
      <c r="D232" s="234" t="s">
        <v>5878</v>
      </c>
      <c r="E232" s="234" t="s">
        <v>25</v>
      </c>
      <c r="F232" s="234" t="s">
        <v>25</v>
      </c>
      <c r="G232" s="234" t="s">
        <v>25</v>
      </c>
      <c r="H232" s="234" t="s">
        <v>5879</v>
      </c>
      <c r="I232" s="234" t="s">
        <v>25</v>
      </c>
      <c r="J232" s="234" t="s">
        <v>5880</v>
      </c>
      <c r="K232" s="237">
        <f>IF(COUNTIF(L232:AY232,"&lt;&gt;")=0,"",SUMPRODUCT(((Recommendations[ImplStatus]="Implemented")+(Recommendations[ImplStatus]="Compensated"))*ISNUMBER(MATCH(Recommendations[Id],L232:AY232,0)))/COUNTIF(L232:AY232,"&lt;&gt;"))</f>
        <v>0</v>
      </c>
      <c r="L232" s="240" t="s">
        <v>166</v>
      </c>
      <c r="M232" s="240" t="s">
        <v>185</v>
      </c>
      <c r="N232" s="240" t="s">
        <v>1246</v>
      </c>
      <c r="O232" s="240" t="s">
        <v>1317</v>
      </c>
      <c r="P232" s="240" t="s">
        <v>1343</v>
      </c>
      <c r="Q232" s="240" t="s">
        <v>1492</v>
      </c>
      <c r="R232" s="240" t="s">
        <v>1497</v>
      </c>
      <c r="S232" s="240" t="s">
        <v>1503</v>
      </c>
      <c r="T232" s="240" t="s">
        <v>1509</v>
      </c>
      <c r="U232" s="240" t="s">
        <v>1514</v>
      </c>
      <c r="V232" s="240" t="s">
        <v>1518</v>
      </c>
      <c r="W232" s="240" t="s">
        <v>1522</v>
      </c>
      <c r="X232" s="240" t="s">
        <v>1527</v>
      </c>
      <c r="Y232" s="240" t="s">
        <v>1531</v>
      </c>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5881</v>
      </c>
      <c r="B233" s="234" t="s">
        <v>5882</v>
      </c>
      <c r="C233" s="234" t="s">
        <v>5883</v>
      </c>
      <c r="D233" s="234" t="s">
        <v>5884</v>
      </c>
      <c r="E233" s="234" t="s">
        <v>25</v>
      </c>
      <c r="F233" s="234" t="s">
        <v>25</v>
      </c>
      <c r="G233" s="234" t="s">
        <v>25</v>
      </c>
      <c r="H233" s="234" t="s">
        <v>5885</v>
      </c>
      <c r="I233" s="234" t="s">
        <v>25</v>
      </c>
      <c r="J233" s="234" t="s">
        <v>5886</v>
      </c>
      <c r="K233" s="237">
        <f>IF(COUNTIF(L233:AY233,"&lt;&gt;")=0,"",SUMPRODUCT(((Recommendations[ImplStatus]="Implemented")+(Recommendations[ImplStatus]="Compensated"))*ISNUMBER(MATCH(Recommendations[Id],L233:AY233,0)))/COUNTIF(L233:AY233,"&lt;&gt;"))</f>
        <v>0</v>
      </c>
      <c r="L233" s="240" t="s">
        <v>1535</v>
      </c>
      <c r="M233" s="240" t="s">
        <v>1539</v>
      </c>
      <c r="N233" s="240" t="s">
        <v>1543</v>
      </c>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5887</v>
      </c>
      <c r="B234" s="234" t="s">
        <v>5888</v>
      </c>
      <c r="C234" s="234" t="s">
        <v>5889</v>
      </c>
      <c r="D234" s="234" t="s">
        <v>5890</v>
      </c>
      <c r="E234" s="234" t="s">
        <v>25</v>
      </c>
      <c r="F234" s="234" t="s">
        <v>25</v>
      </c>
      <c r="G234" s="234" t="s">
        <v>25</v>
      </c>
      <c r="H234" s="234" t="s">
        <v>5891</v>
      </c>
      <c r="I234" s="234" t="s">
        <v>25</v>
      </c>
      <c r="J234" s="234" t="s">
        <v>5892</v>
      </c>
      <c r="K234" s="237">
        <f>IF(COUNTIF(L234:AY234,"&lt;&gt;")=0,"",SUMPRODUCT(((Recommendations[ImplStatus]="Implemented")+(Recommendations[ImplStatus]="Compensated"))*ISNUMBER(MATCH(Recommendations[Id],L234:AY234,0)))/COUNTIF(L234:AY234,"&lt;&gt;"))</f>
        <v>0</v>
      </c>
      <c r="L234" s="240" t="s">
        <v>1235</v>
      </c>
      <c r="M234" s="240" t="s">
        <v>1406</v>
      </c>
      <c r="N234" s="240" t="s">
        <v>1492</v>
      </c>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2309</v>
      </c>
      <c r="B235" s="233" t="s">
        <v>5893</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5894</v>
      </c>
      <c r="B236" s="234" t="s">
        <v>5895</v>
      </c>
      <c r="C236" s="234" t="s">
        <v>5896</v>
      </c>
      <c r="D236" s="234" t="s">
        <v>5897</v>
      </c>
      <c r="E236" s="234" t="s">
        <v>25</v>
      </c>
      <c r="F236" s="234" t="s">
        <v>25</v>
      </c>
      <c r="G236" s="234" t="s">
        <v>25</v>
      </c>
      <c r="H236" s="234" t="s">
        <v>5898</v>
      </c>
      <c r="I236" s="234" t="s">
        <v>25</v>
      </c>
      <c r="J236" s="234" t="s">
        <v>5899</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5900</v>
      </c>
      <c r="B237" s="234" t="s">
        <v>5901</v>
      </c>
      <c r="C237" s="234" t="s">
        <v>5902</v>
      </c>
      <c r="D237" s="234" t="s">
        <v>5903</v>
      </c>
      <c r="E237" s="234" t="s">
        <v>25</v>
      </c>
      <c r="F237" s="234" t="s">
        <v>25</v>
      </c>
      <c r="G237" s="234" t="s">
        <v>5904</v>
      </c>
      <c r="H237" s="234" t="s">
        <v>5905</v>
      </c>
      <c r="I237" s="234" t="s">
        <v>5153</v>
      </c>
      <c r="J237" s="234" t="s">
        <v>5906</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5907</v>
      </c>
      <c r="B238" s="234" t="s">
        <v>5908</v>
      </c>
      <c r="C238" s="234" t="s">
        <v>5909</v>
      </c>
      <c r="D238" s="234" t="s">
        <v>25</v>
      </c>
      <c r="E238" s="234" t="s">
        <v>25</v>
      </c>
      <c r="F238" s="234" t="s">
        <v>25</v>
      </c>
      <c r="G238" s="234" t="s">
        <v>25</v>
      </c>
      <c r="H238" s="234" t="s">
        <v>5910</v>
      </c>
      <c r="I238" s="234" t="s">
        <v>5911</v>
      </c>
      <c r="J238" s="234" t="s">
        <v>5912</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5913</v>
      </c>
      <c r="B239" s="234" t="s">
        <v>5914</v>
      </c>
      <c r="C239" s="234" t="s">
        <v>5915</v>
      </c>
      <c r="D239" s="234" t="s">
        <v>25</v>
      </c>
      <c r="E239" s="234" t="s">
        <v>25</v>
      </c>
      <c r="F239" s="234" t="s">
        <v>25</v>
      </c>
      <c r="G239" s="234" t="s">
        <v>25</v>
      </c>
      <c r="H239" s="234" t="s">
        <v>5916</v>
      </c>
      <c r="I239" s="234" t="s">
        <v>5153</v>
      </c>
      <c r="J239" s="234" t="s">
        <v>5917</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5918</v>
      </c>
      <c r="B240" s="234" t="s">
        <v>5919</v>
      </c>
      <c r="C240" s="234" t="s">
        <v>5920</v>
      </c>
      <c r="D240" s="234" t="s">
        <v>5921</v>
      </c>
      <c r="E240" s="234" t="s">
        <v>25</v>
      </c>
      <c r="F240" s="234" t="s">
        <v>25</v>
      </c>
      <c r="G240" s="234" t="s">
        <v>25</v>
      </c>
      <c r="H240" s="234" t="s">
        <v>5922</v>
      </c>
      <c r="I240" s="234" t="s">
        <v>25</v>
      </c>
      <c r="J240" s="234" t="s">
        <v>5923</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2313</v>
      </c>
      <c r="B241" s="233" t="s">
        <v>5924</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5925</v>
      </c>
      <c r="B242" s="234" t="s">
        <v>5926</v>
      </c>
      <c r="C242" s="234" t="s">
        <v>5927</v>
      </c>
      <c r="D242" s="234" t="s">
        <v>25</v>
      </c>
      <c r="E242" s="234" t="s">
        <v>25</v>
      </c>
      <c r="F242" s="234" t="s">
        <v>5928</v>
      </c>
      <c r="G242" s="234" t="s">
        <v>25</v>
      </c>
      <c r="H242" s="234" t="s">
        <v>5929</v>
      </c>
      <c r="I242" s="234" t="s">
        <v>25</v>
      </c>
      <c r="J242" s="234" t="s">
        <v>5930</v>
      </c>
      <c r="K242" s="237">
        <f>IF(COUNTIF(L242:AY242,"&lt;&gt;")=0,"",SUMPRODUCT(((Recommendations[ImplStatus]="Implemented")+(Recommendations[ImplStatus]="Compensated"))*ISNUMBER(MATCH(Recommendations[Id],L242:AY242,0)))/COUNTIF(L242:AY242,"&lt;&gt;"))</f>
        <v>0</v>
      </c>
      <c r="L242" s="240" t="s">
        <v>1251</v>
      </c>
      <c r="M242" s="240" t="s">
        <v>1263</v>
      </c>
      <c r="N242" s="240" t="s">
        <v>1268</v>
      </c>
      <c r="O242" s="240" t="s">
        <v>1273</v>
      </c>
      <c r="P242" s="240" t="s">
        <v>1289</v>
      </c>
      <c r="Q242" s="240" t="s">
        <v>1294</v>
      </c>
      <c r="R242" s="240" t="s">
        <v>1327</v>
      </c>
      <c r="S242" s="240" t="s">
        <v>1337</v>
      </c>
      <c r="T242" s="240" t="s">
        <v>1359</v>
      </c>
      <c r="U242" s="240" t="s">
        <v>1370</v>
      </c>
      <c r="V242" s="240" t="s">
        <v>1376</v>
      </c>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2317</v>
      </c>
      <c r="B243" s="233" t="s">
        <v>5931</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5932</v>
      </c>
      <c r="B244" s="234" t="s">
        <v>5933</v>
      </c>
      <c r="C244" s="234" t="s">
        <v>5934</v>
      </c>
      <c r="D244" s="234" t="s">
        <v>25</v>
      </c>
      <c r="E244" s="234" t="s">
        <v>25</v>
      </c>
      <c r="F244" s="234" t="s">
        <v>5935</v>
      </c>
      <c r="G244" s="234" t="s">
        <v>25</v>
      </c>
      <c r="H244" s="234" t="s">
        <v>5936</v>
      </c>
      <c r="I244" s="234" t="s">
        <v>5937</v>
      </c>
      <c r="J244" s="234" t="s">
        <v>5938</v>
      </c>
      <c r="K244" s="237">
        <f>IF(COUNTIF(L244:AY244,"&lt;&gt;")=0,"",SUMPRODUCT(((Recommendations[ImplStatus]="Implemented")+(Recommendations[ImplStatus]="Compensated"))*ISNUMBER(MATCH(Recommendations[Id],L244:AY244,0)))/COUNTIF(L244:AY244,"&lt;&gt;"))</f>
        <v>0</v>
      </c>
      <c r="L244" s="240" t="s">
        <v>594</v>
      </c>
      <c r="M244" s="240" t="s">
        <v>599</v>
      </c>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5939</v>
      </c>
      <c r="B245" s="234" t="s">
        <v>5940</v>
      </c>
      <c r="C245" s="234" t="s">
        <v>5941</v>
      </c>
      <c r="D245" s="234" t="s">
        <v>5942</v>
      </c>
      <c r="E245" s="234" t="s">
        <v>25</v>
      </c>
      <c r="F245" s="234" t="s">
        <v>25</v>
      </c>
      <c r="G245" s="234" t="s">
        <v>25</v>
      </c>
      <c r="H245" s="234" t="s">
        <v>5943</v>
      </c>
      <c r="I245" s="234" t="s">
        <v>25</v>
      </c>
      <c r="J245" s="234" t="s">
        <v>5944</v>
      </c>
      <c r="K245" s="237">
        <f>IF(COUNTIF(L245:AY245,"&lt;&gt;")=0,"",SUMPRODUCT(((Recommendations[ImplStatus]="Implemented")+(Recommendations[ImplStatus]="Compensated"))*ISNUMBER(MATCH(Recommendations[Id],L245:AY245,0)))/COUNTIF(L245:AY245,"&lt;&gt;"))</f>
        <v>0</v>
      </c>
      <c r="L245" s="240" t="s">
        <v>599</v>
      </c>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5945</v>
      </c>
      <c r="B246" s="234" t="s">
        <v>5946</v>
      </c>
      <c r="C246" s="234" t="s">
        <v>5947</v>
      </c>
      <c r="D246" s="234" t="s">
        <v>25</v>
      </c>
      <c r="E246" s="234" t="s">
        <v>25</v>
      </c>
      <c r="F246" s="234" t="s">
        <v>25</v>
      </c>
      <c r="G246" s="234" t="s">
        <v>25</v>
      </c>
      <c r="H246" s="234" t="s">
        <v>5948</v>
      </c>
      <c r="I246" s="234" t="s">
        <v>25</v>
      </c>
      <c r="J246" s="234" t="s">
        <v>5949</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2321</v>
      </c>
      <c r="B247" s="233" t="s">
        <v>5950</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5951</v>
      </c>
      <c r="B248" s="234" t="s">
        <v>5952</v>
      </c>
      <c r="C248" s="234" t="s">
        <v>5953</v>
      </c>
      <c r="D248" s="234" t="s">
        <v>5954</v>
      </c>
      <c r="E248" s="234" t="s">
        <v>25</v>
      </c>
      <c r="F248" s="234" t="s">
        <v>25</v>
      </c>
      <c r="G248" s="234" t="s">
        <v>25</v>
      </c>
      <c r="H248" s="234" t="s">
        <v>5955</v>
      </c>
      <c r="I248" s="234" t="s">
        <v>5956</v>
      </c>
      <c r="J248" s="234" t="s">
        <v>5957</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5958</v>
      </c>
      <c r="B249" s="234" t="s">
        <v>5959</v>
      </c>
      <c r="C249" s="234" t="s">
        <v>5953</v>
      </c>
      <c r="D249" s="234" t="s">
        <v>5960</v>
      </c>
      <c r="E249" s="234" t="s">
        <v>25</v>
      </c>
      <c r="F249" s="234" t="s">
        <v>25</v>
      </c>
      <c r="G249" s="234" t="s">
        <v>25</v>
      </c>
      <c r="H249" s="234" t="s">
        <v>5955</v>
      </c>
      <c r="I249" s="234" t="s">
        <v>5961</v>
      </c>
      <c r="J249" s="234" t="s">
        <v>5962</v>
      </c>
      <c r="K249" s="237">
        <f>IF(COUNTIF(L249:AY249,"&lt;&gt;")=0,"",SUMPRODUCT(((Recommendations[ImplStatus]="Implemented")+(Recommendations[ImplStatus]="Compensated"))*ISNUMBER(MATCH(Recommendations[Id],L249:AY249,0)))/COUNTIF(L249:AY249,"&lt;&gt;"))</f>
        <v>0</v>
      </c>
      <c r="L249" s="240" t="s">
        <v>1382</v>
      </c>
      <c r="M249" s="240" t="s">
        <v>1388</v>
      </c>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5963</v>
      </c>
      <c r="B250" s="234" t="s">
        <v>5964</v>
      </c>
      <c r="C250" s="234" t="s">
        <v>5965</v>
      </c>
      <c r="D250" s="234" t="s">
        <v>5966</v>
      </c>
      <c r="E250" s="234" t="s">
        <v>25</v>
      </c>
      <c r="F250" s="234" t="s">
        <v>25</v>
      </c>
      <c r="G250" s="234" t="s">
        <v>25</v>
      </c>
      <c r="H250" s="234" t="s">
        <v>5967</v>
      </c>
      <c r="I250" s="234" t="s">
        <v>25</v>
      </c>
      <c r="J250" s="234" t="s">
        <v>5968</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5969</v>
      </c>
      <c r="B251" s="232" t="s">
        <v>5970</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2327</v>
      </c>
      <c r="B252" s="233" t="s">
        <v>5971</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5972</v>
      </c>
      <c r="B253" s="234" t="s">
        <v>5973</v>
      </c>
      <c r="C253" s="234" t="s">
        <v>5974</v>
      </c>
      <c r="D253" s="234" t="s">
        <v>4933</v>
      </c>
      <c r="E253" s="234" t="s">
        <v>4732</v>
      </c>
      <c r="F253" s="234" t="s">
        <v>25</v>
      </c>
      <c r="G253" s="234" t="s">
        <v>25</v>
      </c>
      <c r="H253" s="234" t="s">
        <v>5975</v>
      </c>
      <c r="I253" s="234" t="s">
        <v>25</v>
      </c>
      <c r="J253" s="234" t="s">
        <v>5976</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5977</v>
      </c>
      <c r="B254" s="234" t="s">
        <v>5978</v>
      </c>
      <c r="C254" s="234" t="s">
        <v>4737</v>
      </c>
      <c r="D254" s="234" t="s">
        <v>4738</v>
      </c>
      <c r="E254" s="234" t="s">
        <v>25</v>
      </c>
      <c r="F254" s="234" t="s">
        <v>4740</v>
      </c>
      <c r="G254" s="234" t="s">
        <v>25</v>
      </c>
      <c r="H254" s="234" t="s">
        <v>5979</v>
      </c>
      <c r="I254" s="234" t="s">
        <v>25</v>
      </c>
      <c r="J254" s="234" t="s">
        <v>5980</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2331</v>
      </c>
      <c r="B255" s="233" t="s">
        <v>5981</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5982</v>
      </c>
      <c r="B256" s="234" t="s">
        <v>5983</v>
      </c>
      <c r="C256" s="234" t="s">
        <v>5984</v>
      </c>
      <c r="D256" s="234" t="s">
        <v>5985</v>
      </c>
      <c r="E256" s="234" t="s">
        <v>5986</v>
      </c>
      <c r="F256" s="234" t="s">
        <v>5987</v>
      </c>
      <c r="G256" s="234" t="s">
        <v>25</v>
      </c>
      <c r="H256" s="234" t="s">
        <v>5988</v>
      </c>
      <c r="I256" s="234" t="s">
        <v>25</v>
      </c>
      <c r="J256" s="234" t="s">
        <v>5989</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5990</v>
      </c>
      <c r="B257" s="234" t="s">
        <v>5991</v>
      </c>
      <c r="C257" s="234" t="s">
        <v>5992</v>
      </c>
      <c r="D257" s="234" t="s">
        <v>5993</v>
      </c>
      <c r="E257" s="234" t="s">
        <v>25</v>
      </c>
      <c r="F257" s="234" t="s">
        <v>25</v>
      </c>
      <c r="G257" s="234" t="s">
        <v>25</v>
      </c>
      <c r="H257" s="234" t="s">
        <v>5994</v>
      </c>
      <c r="I257" s="234" t="s">
        <v>25</v>
      </c>
      <c r="J257" s="234" t="s">
        <v>5995</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2336</v>
      </c>
      <c r="B258" s="233" t="s">
        <v>5996</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5997</v>
      </c>
      <c r="B259" s="234" t="s">
        <v>5998</v>
      </c>
      <c r="C259" s="234" t="s">
        <v>5999</v>
      </c>
      <c r="D259" s="234" t="s">
        <v>6000</v>
      </c>
      <c r="E259" s="234" t="s">
        <v>6001</v>
      </c>
      <c r="F259" s="234" t="s">
        <v>25</v>
      </c>
      <c r="G259" s="234" t="s">
        <v>25</v>
      </c>
      <c r="H259" s="234" t="s">
        <v>6002</v>
      </c>
      <c r="I259" s="234" t="s">
        <v>25</v>
      </c>
      <c r="J259" s="234" t="s">
        <v>6003</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6004</v>
      </c>
      <c r="B260" s="234" t="s">
        <v>6005</v>
      </c>
      <c r="C260" s="234" t="s">
        <v>6006</v>
      </c>
      <c r="D260" s="234" t="s">
        <v>25</v>
      </c>
      <c r="E260" s="234" t="s">
        <v>25</v>
      </c>
      <c r="F260" s="234" t="s">
        <v>25</v>
      </c>
      <c r="G260" s="234" t="s">
        <v>25</v>
      </c>
      <c r="H260" s="234" t="s">
        <v>6007</v>
      </c>
      <c r="I260" s="234" t="s">
        <v>6008</v>
      </c>
      <c r="J260" s="234" t="s">
        <v>6009</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6010</v>
      </c>
      <c r="B261" s="234" t="s">
        <v>6011</v>
      </c>
      <c r="C261" s="234" t="s">
        <v>6012</v>
      </c>
      <c r="D261" s="234" t="s">
        <v>6013</v>
      </c>
      <c r="E261" s="234" t="s">
        <v>25</v>
      </c>
      <c r="F261" s="234" t="s">
        <v>25</v>
      </c>
      <c r="G261" s="234" t="s">
        <v>25</v>
      </c>
      <c r="H261" s="234" t="s">
        <v>6014</v>
      </c>
      <c r="I261" s="234" t="s">
        <v>6015</v>
      </c>
      <c r="J261" s="234" t="s">
        <v>6016</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6017</v>
      </c>
      <c r="B262" s="234" t="s">
        <v>6018</v>
      </c>
      <c r="C262" s="234" t="s">
        <v>6019</v>
      </c>
      <c r="D262" s="234" t="s">
        <v>6020</v>
      </c>
      <c r="E262" s="234" t="s">
        <v>25</v>
      </c>
      <c r="F262" s="234" t="s">
        <v>25</v>
      </c>
      <c r="G262" s="234" t="s">
        <v>25</v>
      </c>
      <c r="H262" s="234" t="s">
        <v>6021</v>
      </c>
      <c r="I262" s="234" t="s">
        <v>6022</v>
      </c>
      <c r="J262" s="234" t="s">
        <v>6023</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6024</v>
      </c>
      <c r="B263" s="234" t="s">
        <v>6025</v>
      </c>
      <c r="C263" s="234" t="s">
        <v>6026</v>
      </c>
      <c r="D263" s="234" t="s">
        <v>6027</v>
      </c>
      <c r="E263" s="234" t="s">
        <v>25</v>
      </c>
      <c r="F263" s="234" t="s">
        <v>25</v>
      </c>
      <c r="G263" s="234" t="s">
        <v>6028</v>
      </c>
      <c r="H263" s="234" t="s">
        <v>4954</v>
      </c>
      <c r="I263" s="234" t="s">
        <v>6029</v>
      </c>
      <c r="J263" s="234" t="s">
        <v>6030</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6031</v>
      </c>
      <c r="B264" s="234" t="s">
        <v>6032</v>
      </c>
      <c r="C264" s="234" t="s">
        <v>6019</v>
      </c>
      <c r="D264" s="234" t="s">
        <v>6033</v>
      </c>
      <c r="E264" s="234" t="s">
        <v>25</v>
      </c>
      <c r="F264" s="234" t="s">
        <v>25</v>
      </c>
      <c r="G264" s="234" t="s">
        <v>25</v>
      </c>
      <c r="H264" s="234" t="s">
        <v>6034</v>
      </c>
      <c r="I264" s="234" t="s">
        <v>25</v>
      </c>
      <c r="J264" s="234" t="s">
        <v>6035</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2340</v>
      </c>
      <c r="B265" s="233" t="s">
        <v>6036</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6037</v>
      </c>
      <c r="B266" s="234" t="s">
        <v>6038</v>
      </c>
      <c r="C266" s="234" t="s">
        <v>6039</v>
      </c>
      <c r="D266" s="234" t="s">
        <v>6040</v>
      </c>
      <c r="E266" s="234" t="s">
        <v>6041</v>
      </c>
      <c r="F266" s="234" t="s">
        <v>25</v>
      </c>
      <c r="G266" s="234" t="s">
        <v>6042</v>
      </c>
      <c r="H266" s="234" t="s">
        <v>6043</v>
      </c>
      <c r="I266" s="234" t="s">
        <v>6044</v>
      </c>
      <c r="J266" s="234" t="s">
        <v>6045</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6046</v>
      </c>
      <c r="B267" s="234" t="s">
        <v>6047</v>
      </c>
      <c r="C267" s="234" t="s">
        <v>6048</v>
      </c>
      <c r="D267" s="234" t="s">
        <v>6049</v>
      </c>
      <c r="E267" s="234" t="s">
        <v>25</v>
      </c>
      <c r="F267" s="234" t="s">
        <v>25</v>
      </c>
      <c r="G267" s="234" t="s">
        <v>25</v>
      </c>
      <c r="H267" s="234" t="s">
        <v>6050</v>
      </c>
      <c r="I267" s="234" t="s">
        <v>25</v>
      </c>
      <c r="J267" s="234" t="s">
        <v>6051</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6052</v>
      </c>
      <c r="B268" s="234" t="s">
        <v>6053</v>
      </c>
      <c r="C268" s="234" t="s">
        <v>6054</v>
      </c>
      <c r="D268" s="234" t="s">
        <v>6049</v>
      </c>
      <c r="E268" s="234" t="s">
        <v>25</v>
      </c>
      <c r="F268" s="234" t="s">
        <v>25</v>
      </c>
      <c r="G268" s="234" t="s">
        <v>6055</v>
      </c>
      <c r="H268" s="234" t="s">
        <v>6056</v>
      </c>
      <c r="I268" s="234" t="s">
        <v>25</v>
      </c>
      <c r="J268" s="234" t="s">
        <v>6057</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6058</v>
      </c>
      <c r="B269" s="234" t="s">
        <v>6059</v>
      </c>
      <c r="C269" s="234" t="s">
        <v>6054</v>
      </c>
      <c r="D269" s="234" t="s">
        <v>6060</v>
      </c>
      <c r="E269" s="234" t="s">
        <v>25</v>
      </c>
      <c r="F269" s="234" t="s">
        <v>25</v>
      </c>
      <c r="G269" s="234" t="s">
        <v>25</v>
      </c>
      <c r="H269" s="234" t="s">
        <v>6061</v>
      </c>
      <c r="I269" s="234" t="s">
        <v>25</v>
      </c>
      <c r="J269" s="234" t="s">
        <v>6062</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6063</v>
      </c>
      <c r="B270" s="234" t="s">
        <v>6064</v>
      </c>
      <c r="C270" s="234" t="s">
        <v>6065</v>
      </c>
      <c r="D270" s="234" t="s">
        <v>6066</v>
      </c>
      <c r="E270" s="234" t="s">
        <v>25</v>
      </c>
      <c r="F270" s="234" t="s">
        <v>25</v>
      </c>
      <c r="G270" s="234" t="s">
        <v>25</v>
      </c>
      <c r="H270" s="234" t="s">
        <v>6067</v>
      </c>
      <c r="I270" s="234" t="s">
        <v>25</v>
      </c>
      <c r="J270" s="234" t="s">
        <v>6068</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6069</v>
      </c>
      <c r="B271" s="234" t="s">
        <v>6070</v>
      </c>
      <c r="C271" s="234" t="s">
        <v>6071</v>
      </c>
      <c r="D271" s="234" t="s">
        <v>6072</v>
      </c>
      <c r="E271" s="234" t="s">
        <v>25</v>
      </c>
      <c r="F271" s="234" t="s">
        <v>25</v>
      </c>
      <c r="G271" s="234" t="s">
        <v>25</v>
      </c>
      <c r="H271" s="234" t="s">
        <v>6073</v>
      </c>
      <c r="I271" s="234" t="s">
        <v>6074</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6075</v>
      </c>
      <c r="B272" s="234" t="s">
        <v>6076</v>
      </c>
      <c r="C272" s="234" t="s">
        <v>6077</v>
      </c>
      <c r="D272" s="234" t="s">
        <v>6078</v>
      </c>
      <c r="E272" s="234" t="s">
        <v>25</v>
      </c>
      <c r="F272" s="234" t="s">
        <v>25</v>
      </c>
      <c r="G272" s="234" t="s">
        <v>25</v>
      </c>
      <c r="H272" s="234" t="s">
        <v>6079</v>
      </c>
      <c r="I272" s="234" t="s">
        <v>6080</v>
      </c>
      <c r="J272" s="234" t="s">
        <v>6081</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2344</v>
      </c>
      <c r="B273" s="233" t="s">
        <v>6082</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6083</v>
      </c>
      <c r="B274" s="234" t="s">
        <v>6084</v>
      </c>
      <c r="C274" s="234" t="s">
        <v>6085</v>
      </c>
      <c r="D274" s="234" t="s">
        <v>6078</v>
      </c>
      <c r="E274" s="234" t="s">
        <v>6086</v>
      </c>
      <c r="F274" s="234" t="s">
        <v>25</v>
      </c>
      <c r="G274" s="234" t="s">
        <v>25</v>
      </c>
      <c r="H274" s="234" t="s">
        <v>6087</v>
      </c>
      <c r="I274" s="234" t="s">
        <v>25</v>
      </c>
      <c r="J274" s="234" t="s">
        <v>6088</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6089</v>
      </c>
      <c r="B275" s="234" t="s">
        <v>6090</v>
      </c>
      <c r="C275" s="234" t="s">
        <v>6091</v>
      </c>
      <c r="D275" s="234" t="s">
        <v>6092</v>
      </c>
      <c r="E275" s="234" t="s">
        <v>25</v>
      </c>
      <c r="F275" s="234" t="s">
        <v>25</v>
      </c>
      <c r="G275" s="234" t="s">
        <v>25</v>
      </c>
      <c r="H275" s="234" t="s">
        <v>6093</v>
      </c>
      <c r="I275" s="234" t="s">
        <v>25</v>
      </c>
      <c r="J275" s="234" t="s">
        <v>6094</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6095</v>
      </c>
      <c r="B276" s="234" t="s">
        <v>6096</v>
      </c>
      <c r="C276" s="234" t="s">
        <v>6097</v>
      </c>
      <c r="D276" s="234" t="s">
        <v>6098</v>
      </c>
      <c r="E276" s="234" t="s">
        <v>25</v>
      </c>
      <c r="F276" s="234" t="s">
        <v>6099</v>
      </c>
      <c r="G276" s="234" t="s">
        <v>25</v>
      </c>
      <c r="H276" s="234" t="s">
        <v>6100</v>
      </c>
      <c r="I276" s="234" t="s">
        <v>6101</v>
      </c>
      <c r="J276" s="234" t="s">
        <v>6102</v>
      </c>
      <c r="K276" s="237">
        <f>IF(COUNTIF(L276:AY276,"&lt;&gt;")=0,"",SUMPRODUCT(((Recommendations[ImplStatus]="Implemented")+(Recommendations[ImplStatus]="Compensated"))*ISNUMBER(MATCH(Recommendations[Id],L276:AY276,0)))/COUNTIF(L276:AY276,"&lt;&gt;"))</f>
        <v>0</v>
      </c>
      <c r="L276" s="240" t="s">
        <v>1225</v>
      </c>
      <c r="M276" s="240" t="s">
        <v>1230</v>
      </c>
      <c r="N276" s="240" t="s">
        <v>1235</v>
      </c>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6103</v>
      </c>
      <c r="B277" s="233" t="s">
        <v>6104</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6105</v>
      </c>
      <c r="B278" s="234" t="s">
        <v>6106</v>
      </c>
      <c r="C278" s="234" t="s">
        <v>6107</v>
      </c>
      <c r="D278" s="234" t="s">
        <v>6108</v>
      </c>
      <c r="E278" s="234" t="s">
        <v>25</v>
      </c>
      <c r="F278" s="234" t="s">
        <v>6109</v>
      </c>
      <c r="G278" s="234" t="s">
        <v>25</v>
      </c>
      <c r="H278" s="234" t="s">
        <v>6110</v>
      </c>
      <c r="I278" s="234" t="s">
        <v>25</v>
      </c>
      <c r="J278" s="234" t="s">
        <v>6111</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6112</v>
      </c>
      <c r="B279" s="232" t="s">
        <v>6113</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2350</v>
      </c>
      <c r="B280" s="233" t="s">
        <v>6114</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6115</v>
      </c>
      <c r="B281" s="234" t="s">
        <v>6116</v>
      </c>
      <c r="C281" s="234" t="s">
        <v>6117</v>
      </c>
      <c r="D281" s="234" t="s">
        <v>6118</v>
      </c>
      <c r="E281" s="234" t="s">
        <v>6119</v>
      </c>
      <c r="F281" s="234" t="s">
        <v>25</v>
      </c>
      <c r="G281" s="234" t="s">
        <v>25</v>
      </c>
      <c r="H281" s="234" t="s">
        <v>6120</v>
      </c>
      <c r="I281" s="234" t="s">
        <v>25</v>
      </c>
      <c r="J281" s="234" t="s">
        <v>6121</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6122</v>
      </c>
      <c r="B282" s="234" t="s">
        <v>6123</v>
      </c>
      <c r="C282" s="234" t="s">
        <v>6124</v>
      </c>
      <c r="D282" s="234" t="s">
        <v>25</v>
      </c>
      <c r="E282" s="234" t="s">
        <v>25</v>
      </c>
      <c r="F282" s="234" t="s">
        <v>25</v>
      </c>
      <c r="G282" s="234" t="s">
        <v>25</v>
      </c>
      <c r="H282" s="234" t="s">
        <v>6125</v>
      </c>
      <c r="I282" s="234" t="s">
        <v>25</v>
      </c>
      <c r="J282" s="234" t="s">
        <v>6126</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6127</v>
      </c>
      <c r="B283" s="234" t="s">
        <v>6128</v>
      </c>
      <c r="C283" s="234" t="s">
        <v>6129</v>
      </c>
      <c r="D283" s="234" t="s">
        <v>25</v>
      </c>
      <c r="E283" s="234" t="s">
        <v>25</v>
      </c>
      <c r="F283" s="234" t="s">
        <v>25</v>
      </c>
      <c r="G283" s="234" t="s">
        <v>25</v>
      </c>
      <c r="H283" s="234" t="s">
        <v>6130</v>
      </c>
      <c r="I283" s="234" t="s">
        <v>25</v>
      </c>
      <c r="J283" s="234" t="s">
        <v>6131</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6132</v>
      </c>
      <c r="B284" s="234" t="s">
        <v>6133</v>
      </c>
      <c r="C284" s="234" t="s">
        <v>6134</v>
      </c>
      <c r="D284" s="234" t="s">
        <v>6135</v>
      </c>
      <c r="E284" s="234" t="s">
        <v>25</v>
      </c>
      <c r="F284" s="234" t="s">
        <v>25</v>
      </c>
      <c r="G284" s="234" t="s">
        <v>25</v>
      </c>
      <c r="H284" s="234" t="s">
        <v>6136</v>
      </c>
      <c r="I284" s="234" t="s">
        <v>25</v>
      </c>
      <c r="J284" s="234" t="s">
        <v>6137</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2354</v>
      </c>
      <c r="B285" s="233" t="s">
        <v>6138</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6139</v>
      </c>
      <c r="B286" s="234" t="s">
        <v>6140</v>
      </c>
      <c r="C286" s="234" t="s">
        <v>6141</v>
      </c>
      <c r="D286" s="234" t="s">
        <v>6142</v>
      </c>
      <c r="E286" s="234" t="s">
        <v>25</v>
      </c>
      <c r="F286" s="234" t="s">
        <v>25</v>
      </c>
      <c r="G286" s="234" t="s">
        <v>25</v>
      </c>
      <c r="H286" s="234" t="s">
        <v>6143</v>
      </c>
      <c r="I286" s="234" t="s">
        <v>6144</v>
      </c>
      <c r="J286" s="234" t="s">
        <v>6145</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2358</v>
      </c>
      <c r="B287" s="233" t="s">
        <v>6146</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6147</v>
      </c>
      <c r="B288" s="234" t="s">
        <v>6148</v>
      </c>
      <c r="C288" s="234" t="s">
        <v>6149</v>
      </c>
      <c r="D288" s="234" t="s">
        <v>6150</v>
      </c>
      <c r="E288" s="234" t="s">
        <v>6151</v>
      </c>
      <c r="F288" s="234" t="s">
        <v>6152</v>
      </c>
      <c r="G288" s="234" t="s">
        <v>6153</v>
      </c>
      <c r="H288" s="234" t="s">
        <v>6154</v>
      </c>
      <c r="I288" s="234" t="s">
        <v>5153</v>
      </c>
      <c r="J288" s="234" t="s">
        <v>6155</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6156</v>
      </c>
      <c r="B289" s="234" t="s">
        <v>6157</v>
      </c>
      <c r="C289" s="234" t="s">
        <v>6158</v>
      </c>
      <c r="D289" s="234" t="s">
        <v>25</v>
      </c>
      <c r="E289" s="234" t="s">
        <v>6151</v>
      </c>
      <c r="F289" s="234" t="s">
        <v>25</v>
      </c>
      <c r="G289" s="234" t="s">
        <v>6159</v>
      </c>
      <c r="H289" s="234" t="s">
        <v>6160</v>
      </c>
      <c r="I289" s="234" t="s">
        <v>6161</v>
      </c>
      <c r="J289" s="234" t="s">
        <v>6162</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6163</v>
      </c>
      <c r="B290" s="234" t="s">
        <v>6164</v>
      </c>
      <c r="C290" s="234" t="s">
        <v>6165</v>
      </c>
      <c r="D290" s="234" t="s">
        <v>25</v>
      </c>
      <c r="E290" s="234" t="s">
        <v>6166</v>
      </c>
      <c r="F290" s="234" t="s">
        <v>25</v>
      </c>
      <c r="G290" s="234" t="s">
        <v>6167</v>
      </c>
      <c r="H290" s="234" t="s">
        <v>6168</v>
      </c>
      <c r="I290" s="234" t="s">
        <v>6169</v>
      </c>
      <c r="J290" s="234" t="s">
        <v>6170</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6171</v>
      </c>
      <c r="B291" s="234" t="s">
        <v>6172</v>
      </c>
      <c r="C291" s="234" t="s">
        <v>6173</v>
      </c>
      <c r="D291" s="234" t="s">
        <v>25</v>
      </c>
      <c r="E291" s="234" t="s">
        <v>25</v>
      </c>
      <c r="F291" s="234" t="s">
        <v>25</v>
      </c>
      <c r="G291" s="234" t="s">
        <v>25</v>
      </c>
      <c r="H291" s="234" t="s">
        <v>6174</v>
      </c>
      <c r="I291" s="234" t="s">
        <v>5153</v>
      </c>
      <c r="J291" s="234" t="s">
        <v>6175</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2362</v>
      </c>
      <c r="B292" s="233" t="s">
        <v>6176</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6177</v>
      </c>
      <c r="B293" s="234" t="s">
        <v>6178</v>
      </c>
      <c r="C293" s="234" t="s">
        <v>6179</v>
      </c>
      <c r="D293" s="234" t="s">
        <v>6180</v>
      </c>
      <c r="E293" s="234" t="s">
        <v>25</v>
      </c>
      <c r="F293" s="234" t="s">
        <v>25</v>
      </c>
      <c r="G293" s="234" t="s">
        <v>25</v>
      </c>
      <c r="H293" s="234" t="s">
        <v>6181</v>
      </c>
      <c r="I293" s="234" t="s">
        <v>6182</v>
      </c>
      <c r="J293" s="234" t="s">
        <v>6183</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6184</v>
      </c>
      <c r="B294" s="234" t="s">
        <v>6185</v>
      </c>
      <c r="C294" s="234" t="s">
        <v>6186</v>
      </c>
      <c r="D294" s="234" t="s">
        <v>6180</v>
      </c>
      <c r="E294" s="234" t="s">
        <v>25</v>
      </c>
      <c r="F294" s="234" t="s">
        <v>6187</v>
      </c>
      <c r="G294" s="234" t="s">
        <v>25</v>
      </c>
      <c r="H294" s="234" t="s">
        <v>6188</v>
      </c>
      <c r="I294" s="234" t="s">
        <v>5126</v>
      </c>
      <c r="J294" s="234" t="s">
        <v>6189</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6190</v>
      </c>
      <c r="B295" s="234" t="s">
        <v>6191</v>
      </c>
      <c r="C295" s="234" t="s">
        <v>6192</v>
      </c>
      <c r="D295" s="234" t="s">
        <v>6193</v>
      </c>
      <c r="E295" s="234" t="s">
        <v>25</v>
      </c>
      <c r="F295" s="234" t="s">
        <v>25</v>
      </c>
      <c r="G295" s="234" t="s">
        <v>25</v>
      </c>
      <c r="H295" s="234" t="s">
        <v>6194</v>
      </c>
      <c r="I295" s="234" t="s">
        <v>5126</v>
      </c>
      <c r="J295" s="234" t="s">
        <v>6195</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2366</v>
      </c>
      <c r="B296" s="233" t="s">
        <v>6196</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6197</v>
      </c>
      <c r="B297" s="234" t="s">
        <v>6198</v>
      </c>
      <c r="C297" s="234" t="s">
        <v>6199</v>
      </c>
      <c r="D297" s="234" t="s">
        <v>6193</v>
      </c>
      <c r="E297" s="234" t="s">
        <v>25</v>
      </c>
      <c r="F297" s="234" t="s">
        <v>6200</v>
      </c>
      <c r="G297" s="234" t="s">
        <v>25</v>
      </c>
      <c r="H297" s="234" t="s">
        <v>6201</v>
      </c>
      <c r="I297" s="234" t="s">
        <v>25</v>
      </c>
      <c r="J297" s="234" t="s">
        <v>6202</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6203</v>
      </c>
      <c r="B298" s="234" t="s">
        <v>6204</v>
      </c>
      <c r="C298" s="234" t="s">
        <v>6205</v>
      </c>
      <c r="D298" s="234" t="s">
        <v>6206</v>
      </c>
      <c r="E298" s="234" t="s">
        <v>25</v>
      </c>
      <c r="F298" s="234" t="s">
        <v>25</v>
      </c>
      <c r="G298" s="234" t="s">
        <v>6207</v>
      </c>
      <c r="H298" s="234" t="s">
        <v>6208</v>
      </c>
      <c r="I298" s="234" t="s">
        <v>6208</v>
      </c>
      <c r="J298" s="234" t="s">
        <v>6209</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6210</v>
      </c>
      <c r="B299" s="234" t="s">
        <v>6211</v>
      </c>
      <c r="C299" s="234" t="s">
        <v>6212</v>
      </c>
      <c r="D299" s="234" t="s">
        <v>25</v>
      </c>
      <c r="E299" s="234" t="s">
        <v>25</v>
      </c>
      <c r="F299" s="234" t="s">
        <v>25</v>
      </c>
      <c r="G299" s="234" t="s">
        <v>25</v>
      </c>
      <c r="H299" s="234" t="s">
        <v>6213</v>
      </c>
      <c r="I299" s="234" t="s">
        <v>6214</v>
      </c>
      <c r="J299" s="234" t="s">
        <v>6215</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6216</v>
      </c>
      <c r="B300" s="234" t="s">
        <v>6217</v>
      </c>
      <c r="C300" s="234" t="s">
        <v>6218</v>
      </c>
      <c r="D300" s="234" t="s">
        <v>25</v>
      </c>
      <c r="E300" s="234" t="s">
        <v>25</v>
      </c>
      <c r="F300" s="234" t="s">
        <v>6219</v>
      </c>
      <c r="G300" s="234" t="s">
        <v>25</v>
      </c>
      <c r="H300" s="234" t="s">
        <v>6220</v>
      </c>
      <c r="I300" s="234" t="s">
        <v>6214</v>
      </c>
      <c r="J300" s="234" t="s">
        <v>6221</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2370</v>
      </c>
      <c r="B301" s="233" t="s">
        <v>6222</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6223</v>
      </c>
      <c r="B302" s="234" t="s">
        <v>6224</v>
      </c>
      <c r="C302" s="234" t="s">
        <v>6225</v>
      </c>
      <c r="D302" s="234" t="s">
        <v>25</v>
      </c>
      <c r="E302" s="234" t="s">
        <v>25</v>
      </c>
      <c r="F302" s="234" t="s">
        <v>25</v>
      </c>
      <c r="G302" s="234" t="s">
        <v>25</v>
      </c>
      <c r="H302" s="234" t="s">
        <v>6226</v>
      </c>
      <c r="I302" s="234" t="s">
        <v>25</v>
      </c>
      <c r="J302" s="234" t="s">
        <v>6227</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6228</v>
      </c>
      <c r="B303" s="234" t="s">
        <v>6229</v>
      </c>
      <c r="C303" s="234" t="s">
        <v>6230</v>
      </c>
      <c r="D303" s="234" t="s">
        <v>6231</v>
      </c>
      <c r="E303" s="234" t="s">
        <v>25</v>
      </c>
      <c r="F303" s="234" t="s">
        <v>25</v>
      </c>
      <c r="G303" s="234" t="s">
        <v>25</v>
      </c>
      <c r="H303" s="234" t="s">
        <v>6232</v>
      </c>
      <c r="I303" s="234" t="s">
        <v>5153</v>
      </c>
      <c r="J303" s="234" t="s">
        <v>6233</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6234</v>
      </c>
      <c r="B304" s="234" t="s">
        <v>6235</v>
      </c>
      <c r="C304" s="234" t="s">
        <v>6236</v>
      </c>
      <c r="D304" s="234" t="s">
        <v>6231</v>
      </c>
      <c r="E304" s="234" t="s">
        <v>25</v>
      </c>
      <c r="F304" s="234" t="s">
        <v>6237</v>
      </c>
      <c r="G304" s="234" t="s">
        <v>25</v>
      </c>
      <c r="H304" s="234" t="s">
        <v>6238</v>
      </c>
      <c r="I304" s="234" t="s">
        <v>25</v>
      </c>
      <c r="J304" s="234" t="s">
        <v>6239</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6240</v>
      </c>
      <c r="B305" s="234" t="s">
        <v>6241</v>
      </c>
      <c r="C305" s="234" t="s">
        <v>6242</v>
      </c>
      <c r="D305" s="234" t="s">
        <v>6243</v>
      </c>
      <c r="E305" s="234" t="s">
        <v>25</v>
      </c>
      <c r="F305" s="234" t="s">
        <v>25</v>
      </c>
      <c r="G305" s="234" t="s">
        <v>25</v>
      </c>
      <c r="H305" s="234" t="s">
        <v>6244</v>
      </c>
      <c r="I305" s="234" t="s">
        <v>6245</v>
      </c>
      <c r="J305" s="234" t="s">
        <v>6246</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6247</v>
      </c>
      <c r="B306" s="234" t="s">
        <v>6248</v>
      </c>
      <c r="C306" s="234" t="s">
        <v>6249</v>
      </c>
      <c r="D306" s="234" t="s">
        <v>6250</v>
      </c>
      <c r="E306" s="234" t="s">
        <v>25</v>
      </c>
      <c r="F306" s="234" t="s">
        <v>25</v>
      </c>
      <c r="G306" s="234" t="s">
        <v>25</v>
      </c>
      <c r="H306" s="234" t="s">
        <v>6251</v>
      </c>
      <c r="I306" s="234" t="s">
        <v>5153</v>
      </c>
      <c r="J306" s="234" t="s">
        <v>6252</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2374</v>
      </c>
      <c r="B307" s="233" t="s">
        <v>6253</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6254</v>
      </c>
      <c r="B308" s="234" t="s">
        <v>6255</v>
      </c>
      <c r="C308" s="234" t="s">
        <v>6256</v>
      </c>
      <c r="D308" s="234" t="s">
        <v>6250</v>
      </c>
      <c r="E308" s="234" t="s">
        <v>25</v>
      </c>
      <c r="F308" s="234" t="s">
        <v>6257</v>
      </c>
      <c r="G308" s="234" t="s">
        <v>25</v>
      </c>
      <c r="H308" s="234" t="s">
        <v>6258</v>
      </c>
      <c r="I308" s="234" t="s">
        <v>6259</v>
      </c>
      <c r="J308" s="234" t="s">
        <v>6260</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2378</v>
      </c>
      <c r="B309" s="233" t="s">
        <v>6261</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6262</v>
      </c>
      <c r="B310" s="234" t="s">
        <v>6263</v>
      </c>
      <c r="C310" s="234" t="s">
        <v>6264</v>
      </c>
      <c r="D310" s="234" t="s">
        <v>25</v>
      </c>
      <c r="E310" s="234" t="s">
        <v>25</v>
      </c>
      <c r="F310" s="234" t="s">
        <v>6265</v>
      </c>
      <c r="G310" s="234" t="s">
        <v>25</v>
      </c>
      <c r="H310" s="234" t="s">
        <v>6266</v>
      </c>
      <c r="I310" s="234" t="s">
        <v>6267</v>
      </c>
      <c r="J310" s="234" t="s">
        <v>6268</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6269</v>
      </c>
      <c r="B311" s="234" t="s">
        <v>6270</v>
      </c>
      <c r="C311" s="234" t="s">
        <v>6271</v>
      </c>
      <c r="D311" s="234" t="s">
        <v>6272</v>
      </c>
      <c r="E311" s="234" t="s">
        <v>25</v>
      </c>
      <c r="F311" s="234" t="s">
        <v>25</v>
      </c>
      <c r="G311" s="234" t="s">
        <v>6273</v>
      </c>
      <c r="H311" s="234" t="s">
        <v>6274</v>
      </c>
      <c r="I311" s="234" t="s">
        <v>25</v>
      </c>
      <c r="J311" s="234" t="s">
        <v>6275</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6276</v>
      </c>
      <c r="B312" s="234" t="s">
        <v>6277</v>
      </c>
      <c r="C312" s="234" t="s">
        <v>6278</v>
      </c>
      <c r="D312" s="234" t="s">
        <v>6279</v>
      </c>
      <c r="E312" s="234" t="s">
        <v>25</v>
      </c>
      <c r="F312" s="234" t="s">
        <v>25</v>
      </c>
      <c r="G312" s="234" t="s">
        <v>25</v>
      </c>
      <c r="H312" s="234" t="s">
        <v>6280</v>
      </c>
      <c r="I312" s="234" t="s">
        <v>25</v>
      </c>
      <c r="J312" s="234" t="s">
        <v>6281</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6282</v>
      </c>
      <c r="B313" s="234" t="s">
        <v>6283</v>
      </c>
      <c r="C313" s="234" t="s">
        <v>6284</v>
      </c>
      <c r="D313" s="234" t="s">
        <v>6285</v>
      </c>
      <c r="E313" s="234" t="s">
        <v>25</v>
      </c>
      <c r="F313" s="234" t="s">
        <v>25</v>
      </c>
      <c r="G313" s="234" t="s">
        <v>6286</v>
      </c>
      <c r="H313" s="234" t="s">
        <v>6287</v>
      </c>
      <c r="I313" s="234" t="s">
        <v>6288</v>
      </c>
      <c r="J313" s="234" t="s">
        <v>6289</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6290</v>
      </c>
      <c r="B314" s="234" t="s">
        <v>6291</v>
      </c>
      <c r="C314" s="234" t="s">
        <v>6292</v>
      </c>
      <c r="D314" s="234" t="s">
        <v>6293</v>
      </c>
      <c r="E314" s="234" t="s">
        <v>25</v>
      </c>
      <c r="F314" s="234" t="s">
        <v>25</v>
      </c>
      <c r="G314" s="234" t="s">
        <v>6294</v>
      </c>
      <c r="H314" s="234" t="s">
        <v>6295</v>
      </c>
      <c r="I314" s="234" t="s">
        <v>6296</v>
      </c>
      <c r="J314" s="234" t="s">
        <v>6297</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6298</v>
      </c>
      <c r="B315" s="233" t="s">
        <v>6299</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6300</v>
      </c>
      <c r="B316" s="234" t="s">
        <v>6301</v>
      </c>
      <c r="C316" s="234" t="s">
        <v>6302</v>
      </c>
      <c r="D316" s="234" t="s">
        <v>25</v>
      </c>
      <c r="E316" s="234" t="s">
        <v>25</v>
      </c>
      <c r="F316" s="234" t="s">
        <v>25</v>
      </c>
      <c r="G316" s="234" t="s">
        <v>25</v>
      </c>
      <c r="H316" s="234" t="s">
        <v>6303</v>
      </c>
      <c r="I316" s="234" t="s">
        <v>6304</v>
      </c>
      <c r="J316" s="234" t="s">
        <v>6305</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6306</v>
      </c>
      <c r="B317" s="234" t="s">
        <v>6307</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6308</v>
      </c>
      <c r="B318" s="233" t="s">
        <v>6309</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6310</v>
      </c>
      <c r="B319" s="234" t="s">
        <v>6311</v>
      </c>
      <c r="C319" s="234" t="s">
        <v>6312</v>
      </c>
      <c r="D319" s="234" t="s">
        <v>6313</v>
      </c>
      <c r="E319" s="234" t="s">
        <v>25</v>
      </c>
      <c r="F319" s="234" t="s">
        <v>6314</v>
      </c>
      <c r="G319" s="234" t="s">
        <v>6315</v>
      </c>
      <c r="H319" s="234" t="s">
        <v>6316</v>
      </c>
      <c r="I319" s="234" t="s">
        <v>25</v>
      </c>
      <c r="J319" s="234" t="s">
        <v>6317</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6318</v>
      </c>
      <c r="B320" s="234" t="s">
        <v>6319</v>
      </c>
      <c r="C320" s="234" t="s">
        <v>6320</v>
      </c>
      <c r="D320" s="234" t="s">
        <v>6321</v>
      </c>
      <c r="E320" s="234" t="s">
        <v>25</v>
      </c>
      <c r="F320" s="234" t="s">
        <v>25</v>
      </c>
      <c r="G320" s="234" t="s">
        <v>25</v>
      </c>
      <c r="H320" s="234" t="s">
        <v>6322</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6323</v>
      </c>
      <c r="B321" s="234" t="s">
        <v>6324</v>
      </c>
      <c r="C321" s="234" t="s">
        <v>6325</v>
      </c>
      <c r="D321" s="234" t="s">
        <v>6326</v>
      </c>
      <c r="E321" s="234" t="s">
        <v>25</v>
      </c>
      <c r="F321" s="234" t="s">
        <v>25</v>
      </c>
      <c r="G321" s="234" t="s">
        <v>25</v>
      </c>
      <c r="H321" s="234" t="s">
        <v>6327</v>
      </c>
      <c r="I321" s="234" t="s">
        <v>25</v>
      </c>
      <c r="J321" s="234" t="s">
        <v>6328</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6329</v>
      </c>
      <c r="B322" s="234" t="s">
        <v>6330</v>
      </c>
      <c r="C322" s="234" t="s">
        <v>6331</v>
      </c>
      <c r="D322" s="234" t="s">
        <v>6332</v>
      </c>
      <c r="E322" s="234" t="s">
        <v>25</v>
      </c>
      <c r="F322" s="234" t="s">
        <v>25</v>
      </c>
      <c r="G322" s="234" t="s">
        <v>25</v>
      </c>
      <c r="H322" s="234" t="s">
        <v>6333</v>
      </c>
      <c r="I322" s="234" t="s">
        <v>25</v>
      </c>
      <c r="J322" s="234" t="s">
        <v>6334</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6335</v>
      </c>
      <c r="B323" s="234" t="s">
        <v>6336</v>
      </c>
      <c r="C323" s="234" t="s">
        <v>6337</v>
      </c>
      <c r="D323" s="234" t="s">
        <v>25</v>
      </c>
      <c r="E323" s="234" t="s">
        <v>25</v>
      </c>
      <c r="F323" s="234" t="s">
        <v>25</v>
      </c>
      <c r="G323" s="234" t="s">
        <v>25</v>
      </c>
      <c r="H323" s="234" t="s">
        <v>6338</v>
      </c>
      <c r="I323" s="234" t="s">
        <v>5153</v>
      </c>
      <c r="J323" s="234" t="s">
        <v>6339</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6340</v>
      </c>
      <c r="B324" s="234" t="s">
        <v>6341</v>
      </c>
      <c r="C324" s="234" t="s">
        <v>6342</v>
      </c>
      <c r="D324" s="234" t="s">
        <v>25</v>
      </c>
      <c r="E324" s="234" t="s">
        <v>25</v>
      </c>
      <c r="F324" s="234" t="s">
        <v>25</v>
      </c>
      <c r="G324" s="234" t="s">
        <v>25</v>
      </c>
      <c r="H324" s="234" t="s">
        <v>6343</v>
      </c>
      <c r="I324" s="234" t="s">
        <v>6344</v>
      </c>
      <c r="J324" s="234" t="s">
        <v>6345</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6346</v>
      </c>
      <c r="B325" s="234" t="s">
        <v>6347</v>
      </c>
      <c r="C325" s="234" t="s">
        <v>6348</v>
      </c>
      <c r="D325" s="234" t="s">
        <v>6349</v>
      </c>
      <c r="E325" s="234" t="s">
        <v>25</v>
      </c>
      <c r="F325" s="234" t="s">
        <v>25</v>
      </c>
      <c r="G325" s="234" t="s">
        <v>25</v>
      </c>
      <c r="H325" s="234" t="s">
        <v>6350</v>
      </c>
      <c r="I325" s="234" t="s">
        <v>25</v>
      </c>
      <c r="J325" s="234" t="s">
        <v>6351</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6352</v>
      </c>
      <c r="B326" s="241" t="s">
        <v>6353</v>
      </c>
      <c r="C326" s="241" t="s">
        <v>6354</v>
      </c>
      <c r="D326" s="241" t="s">
        <v>6355</v>
      </c>
      <c r="E326" s="241" t="s">
        <v>25</v>
      </c>
      <c r="F326" s="241" t="s">
        <v>25</v>
      </c>
      <c r="G326" s="241" t="s">
        <v>25</v>
      </c>
      <c r="H326" s="241" t="s">
        <v>6356</v>
      </c>
      <c r="I326" s="241" t="s">
        <v>5153</v>
      </c>
      <c r="J326" s="241" t="s">
        <v>6357</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1663</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IFERROR(INDEX('Recommendations'!$I$2:$I$298, MATCH(L2,'Recommendations'!$B$2:$B$298,0))="Implemented", FALSE))</xm:f>
            <x14:dxf>
              <font>
                <color rgb="FF000000"/>
              </font>
              <fill>
                <patternFill>
                  <bgColor rgb="FF3C7D22"/>
                </patternFill>
              </fill>
            </x14:dxf>
          </x14:cfRule>
          <x14:cfRule type="expression" priority="2" id="{00000000-000E-0000-0A00-000002000000}">
            <xm:f>AND(L2&lt;&gt;"", IFERROR(INDEX('Recommendations'!$I$2:$I$298, MATCH(L2,'Recommendations'!$B$2:$B$298,0))="Compensated", FALSE))</xm:f>
            <x14:dxf>
              <font>
                <color rgb="FF000000"/>
              </font>
              <fill>
                <patternFill>
                  <bgColor rgb="FFC6E0B4"/>
                </patternFill>
              </fill>
            </x14:dxf>
          </x14:cfRule>
          <x14:cfRule type="expression" priority="3" id="{00000000-000E-0000-0A00-000003000000}">
            <xm:f>AND(L2&lt;&gt;"", IFERROR(INDEX('Recommendations'!$I$2:$I$298, MATCH(L2,'Recommendations'!$B$2:$B$298,0))="Testing", FALSE))</xm:f>
            <x14:dxf>
              <font>
                <color rgb="FF000000"/>
              </font>
              <fill>
                <patternFill>
                  <bgColor rgb="FFFFC000"/>
                </patternFill>
              </fill>
            </x14:dxf>
          </x14:cfRule>
          <x14:cfRule type="expression" priority="4" id="{00000000-000E-0000-0A00-000004000000}">
            <xm:f>AND(L2&lt;&gt;"", IFERROR(INDEX('Recommendations'!$I$2:$I$298, MATCH(L2,'Recommendations'!$B$2:$B$298,0))="Failed", FALSE))</xm:f>
            <x14:dxf>
              <font>
                <color rgb="FF000000"/>
              </font>
              <fill>
                <patternFill>
                  <bgColor rgb="FFD82891"/>
                </patternFill>
              </fill>
            </x14:dxf>
          </x14:cfRule>
          <x14:cfRule type="expression" priority="5" id="{00000000-000E-0000-0A00-000005000000}">
            <xm:f>AND(L2&lt;&gt;"", IFERROR(INDEX('Recommendations'!$I$2:$I$298, MATCH(L2,'Recommendations'!$B$2:$B$298,0))="Risk Accepted", FALSE))</xm:f>
            <x14:dxf>
              <font>
                <color rgb="FF000000"/>
              </font>
              <fill>
                <patternFill>
                  <bgColor rgb="FFD9D9D9"/>
                </patternFill>
              </fill>
            </x14:dxf>
          </x14:cfRule>
          <x14:cfRule type="expression" priority="6" id="{00000000-000E-0000-0A00-000006000000}">
            <xm:f>AND(L2&lt;&gt;"", IFERROR(INDEX('Recommendations'!$I$2:$I$298, MATCH(L2,'Recommendations'!$B$2:$B$298,0))="N/A",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3545</v>
      </c>
      <c r="B1" s="286" t="s">
        <v>4430</v>
      </c>
      <c r="C1" s="286" t="s">
        <v>1</v>
      </c>
      <c r="D1" s="286" t="s">
        <v>1908</v>
      </c>
      <c r="E1" s="286" t="s">
        <v>6358</v>
      </c>
      <c r="F1" s="286" t="s">
        <v>6359</v>
      </c>
      <c r="G1" s="286" t="s">
        <v>1913</v>
      </c>
      <c r="H1" s="286" t="s">
        <v>1914</v>
      </c>
      <c r="I1" s="286" t="s">
        <v>1915</v>
      </c>
      <c r="J1" s="286" t="s">
        <v>1916</v>
      </c>
      <c r="K1" s="286" t="s">
        <v>1917</v>
      </c>
      <c r="L1" s="286" t="s">
        <v>1918</v>
      </c>
      <c r="M1" s="286" t="s">
        <v>1919</v>
      </c>
      <c r="N1" s="286" t="s">
        <v>1920</v>
      </c>
      <c r="O1" s="286" t="s">
        <v>1921</v>
      </c>
      <c r="P1" s="286" t="s">
        <v>1922</v>
      </c>
      <c r="Q1" s="286" t="s">
        <v>1923</v>
      </c>
      <c r="R1" s="286" t="s">
        <v>1924</v>
      </c>
      <c r="S1" s="286" t="s">
        <v>1925</v>
      </c>
      <c r="T1" s="286" t="s">
        <v>1926</v>
      </c>
      <c r="U1" s="286" t="s">
        <v>1927</v>
      </c>
      <c r="V1" s="286" t="s">
        <v>1928</v>
      </c>
      <c r="W1" s="286" t="s">
        <v>1929</v>
      </c>
      <c r="X1" s="286" t="s">
        <v>1930</v>
      </c>
      <c r="Y1" s="286" t="s">
        <v>1931</v>
      </c>
      <c r="Z1" s="286" t="s">
        <v>1932</v>
      </c>
      <c r="AA1" s="286" t="s">
        <v>1933</v>
      </c>
      <c r="AB1" s="286" t="s">
        <v>1934</v>
      </c>
      <c r="AC1" s="286" t="s">
        <v>1935</v>
      </c>
      <c r="AD1" s="286" t="s">
        <v>1936</v>
      </c>
      <c r="AE1" s="286" t="s">
        <v>1937</v>
      </c>
      <c r="AF1" s="286" t="s">
        <v>1938</v>
      </c>
      <c r="AG1" s="286" t="s">
        <v>1939</v>
      </c>
      <c r="AH1" s="286" t="s">
        <v>1940</v>
      </c>
      <c r="AI1" s="286" t="s">
        <v>1941</v>
      </c>
      <c r="AJ1" s="286" t="s">
        <v>1942</v>
      </c>
      <c r="AK1" s="286" t="s">
        <v>1943</v>
      </c>
      <c r="AL1" s="286" t="s">
        <v>1944</v>
      </c>
      <c r="AM1" s="286" t="s">
        <v>1945</v>
      </c>
      <c r="AN1" s="286" t="s">
        <v>1946</v>
      </c>
      <c r="AO1" s="286" t="s">
        <v>1947</v>
      </c>
      <c r="AP1" s="286" t="s">
        <v>1948</v>
      </c>
      <c r="AQ1" s="286" t="s">
        <v>1949</v>
      </c>
      <c r="AR1" s="286" t="s">
        <v>1950</v>
      </c>
      <c r="AS1" s="286" t="s">
        <v>1951</v>
      </c>
      <c r="AT1" s="286" t="s">
        <v>1952</v>
      </c>
      <c r="AU1" s="287" t="s">
        <v>1953</v>
      </c>
    </row>
    <row r="2" spans="1:47" ht="60" customHeight="1" outlineLevel="1" x14ac:dyDescent="0.35">
      <c r="A2" s="277" t="s">
        <v>6360</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6360</v>
      </c>
      <c r="B3" s="256" t="s">
        <v>6361</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6360</v>
      </c>
      <c r="B4" s="257" t="s">
        <v>6361</v>
      </c>
      <c r="C4" s="258" t="s">
        <v>6362</v>
      </c>
      <c r="D4" s="261" t="s">
        <v>6363</v>
      </c>
      <c r="E4" s="262" t="s">
        <v>6364</v>
      </c>
      <c r="F4" s="265" t="s">
        <v>6365</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6360</v>
      </c>
      <c r="B5" s="257" t="s">
        <v>6361</v>
      </c>
      <c r="C5" s="258" t="s">
        <v>6366</v>
      </c>
      <c r="D5" s="261" t="s">
        <v>6367</v>
      </c>
      <c r="E5" s="262" t="s">
        <v>6364</v>
      </c>
      <c r="F5" s="265" t="s">
        <v>6365</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6360</v>
      </c>
      <c r="B6" s="257" t="s">
        <v>6361</v>
      </c>
      <c r="C6" s="258" t="s">
        <v>6368</v>
      </c>
      <c r="D6" s="261" t="s">
        <v>6369</v>
      </c>
      <c r="E6" s="262" t="s">
        <v>6364</v>
      </c>
      <c r="F6" s="265" t="s">
        <v>6365</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6360</v>
      </c>
      <c r="B7" s="257" t="s">
        <v>6361</v>
      </c>
      <c r="C7" s="258" t="s">
        <v>6370</v>
      </c>
      <c r="D7" s="261" t="s">
        <v>6371</v>
      </c>
      <c r="E7" s="262" t="s">
        <v>6364</v>
      </c>
      <c r="F7" s="265" t="s">
        <v>6365</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6360</v>
      </c>
      <c r="B8" s="257" t="s">
        <v>6361</v>
      </c>
      <c r="C8" s="258" t="s">
        <v>6372</v>
      </c>
      <c r="D8" s="261" t="s">
        <v>6373</v>
      </c>
      <c r="E8" s="262" t="s">
        <v>6364</v>
      </c>
      <c r="F8" s="265" t="s">
        <v>6365</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6360</v>
      </c>
      <c r="B9" s="257" t="s">
        <v>6361</v>
      </c>
      <c r="C9" s="258" t="s">
        <v>6374</v>
      </c>
      <c r="D9" s="261" t="s">
        <v>6375</v>
      </c>
      <c r="E9" s="262" t="s">
        <v>6364</v>
      </c>
      <c r="F9" s="265" t="s">
        <v>6365</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6360</v>
      </c>
      <c r="B10" s="257" t="s">
        <v>6361</v>
      </c>
      <c r="C10" s="258" t="s">
        <v>6376</v>
      </c>
      <c r="D10" s="261" t="s">
        <v>6377</v>
      </c>
      <c r="E10" s="262" t="s">
        <v>6364</v>
      </c>
      <c r="F10" s="265" t="s">
        <v>6365</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6360</v>
      </c>
      <c r="B11" s="257" t="s">
        <v>6361</v>
      </c>
      <c r="C11" s="258" t="s">
        <v>6378</v>
      </c>
      <c r="D11" s="261" t="s">
        <v>6379</v>
      </c>
      <c r="E11" s="262" t="s">
        <v>6364</v>
      </c>
      <c r="F11" s="265" t="s">
        <v>6365</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6360</v>
      </c>
      <c r="B12" s="257" t="s">
        <v>6361</v>
      </c>
      <c r="C12" s="258" t="s">
        <v>6380</v>
      </c>
      <c r="D12" s="261" t="s">
        <v>6381</v>
      </c>
      <c r="E12" s="262" t="s">
        <v>6364</v>
      </c>
      <c r="F12" s="265" t="s">
        <v>6365</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6360</v>
      </c>
      <c r="B13" s="257" t="s">
        <v>6361</v>
      </c>
      <c r="C13" s="258" t="s">
        <v>6382</v>
      </c>
      <c r="D13" s="261" t="s">
        <v>6383</v>
      </c>
      <c r="E13" s="262" t="s">
        <v>6364</v>
      </c>
      <c r="F13" s="265" t="s">
        <v>6365</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6360</v>
      </c>
      <c r="B14" s="257" t="s">
        <v>6361</v>
      </c>
      <c r="C14" s="258" t="s">
        <v>6384</v>
      </c>
      <c r="D14" s="261" t="s">
        <v>6385</v>
      </c>
      <c r="E14" s="262" t="s">
        <v>6364</v>
      </c>
      <c r="F14" s="265" t="s">
        <v>6365</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6360</v>
      </c>
      <c r="B15" s="257" t="s">
        <v>6361</v>
      </c>
      <c r="C15" s="258" t="s">
        <v>6386</v>
      </c>
      <c r="D15" s="261" t="s">
        <v>6387</v>
      </c>
      <c r="E15" s="262" t="s">
        <v>6364</v>
      </c>
      <c r="F15" s="265" t="s">
        <v>6365</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6360</v>
      </c>
      <c r="B16" s="257" t="s">
        <v>6361</v>
      </c>
      <c r="C16" s="258" t="s">
        <v>6388</v>
      </c>
      <c r="D16" s="261" t="s">
        <v>6389</v>
      </c>
      <c r="E16" s="262" t="s">
        <v>6364</v>
      </c>
      <c r="F16" s="265" t="s">
        <v>6365</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6360</v>
      </c>
      <c r="B17" s="256" t="s">
        <v>6390</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6360</v>
      </c>
      <c r="B18" s="257" t="s">
        <v>6390</v>
      </c>
      <c r="C18" s="258" t="s">
        <v>6391</v>
      </c>
      <c r="D18" s="261" t="s">
        <v>6392</v>
      </c>
      <c r="E18" s="262" t="s">
        <v>6393</v>
      </c>
      <c r="F18" s="265" t="s">
        <v>6394</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6360</v>
      </c>
      <c r="B19" s="257" t="s">
        <v>6390</v>
      </c>
      <c r="C19" s="258" t="s">
        <v>6395</v>
      </c>
      <c r="D19" s="261" t="s">
        <v>6396</v>
      </c>
      <c r="E19" s="262" t="s">
        <v>6393</v>
      </c>
      <c r="F19" s="265" t="s">
        <v>6394</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6360</v>
      </c>
      <c r="B20" s="257" t="s">
        <v>6390</v>
      </c>
      <c r="C20" s="258" t="s">
        <v>6397</v>
      </c>
      <c r="D20" s="261" t="s">
        <v>6398</v>
      </c>
      <c r="E20" s="262" t="s">
        <v>6393</v>
      </c>
      <c r="F20" s="265" t="s">
        <v>6394</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6360</v>
      </c>
      <c r="B21" s="257" t="s">
        <v>6390</v>
      </c>
      <c r="C21" s="258" t="s">
        <v>6399</v>
      </c>
      <c r="D21" s="261" t="s">
        <v>6400</v>
      </c>
      <c r="E21" s="262" t="s">
        <v>6393</v>
      </c>
      <c r="F21" s="265" t="s">
        <v>6394</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6360</v>
      </c>
      <c r="B22" s="257" t="s">
        <v>6390</v>
      </c>
      <c r="C22" s="258" t="s">
        <v>6401</v>
      </c>
      <c r="D22" s="261" t="s">
        <v>6402</v>
      </c>
      <c r="E22" s="262" t="s">
        <v>6393</v>
      </c>
      <c r="F22" s="265" t="s">
        <v>6394</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6360</v>
      </c>
      <c r="B23" s="257" t="s">
        <v>6390</v>
      </c>
      <c r="C23" s="258" t="s">
        <v>6403</v>
      </c>
      <c r="D23" s="261" t="s">
        <v>6404</v>
      </c>
      <c r="E23" s="262" t="s">
        <v>6364</v>
      </c>
      <c r="F23" s="265" t="s">
        <v>6365</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6360</v>
      </c>
      <c r="B24" s="257" t="s">
        <v>6390</v>
      </c>
      <c r="C24" s="258" t="s">
        <v>6405</v>
      </c>
      <c r="D24" s="261" t="s">
        <v>6406</v>
      </c>
      <c r="E24" s="262" t="s">
        <v>6364</v>
      </c>
      <c r="F24" s="265" t="s">
        <v>6365</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6360</v>
      </c>
      <c r="B25" s="257" t="s">
        <v>6390</v>
      </c>
      <c r="C25" s="258" t="s">
        <v>6407</v>
      </c>
      <c r="D25" s="261" t="s">
        <v>6408</v>
      </c>
      <c r="E25" s="262" t="s">
        <v>6364</v>
      </c>
      <c r="F25" s="265" t="s">
        <v>6409</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6360</v>
      </c>
      <c r="B26" s="257" t="s">
        <v>6390</v>
      </c>
      <c r="C26" s="258" t="s">
        <v>6410</v>
      </c>
      <c r="D26" s="261" t="s">
        <v>6411</v>
      </c>
      <c r="E26" s="262" t="s">
        <v>6364</v>
      </c>
      <c r="F26" s="265" t="s">
        <v>6409</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6360</v>
      </c>
      <c r="B27" s="257" t="s">
        <v>6390</v>
      </c>
      <c r="C27" s="258" t="s">
        <v>6412</v>
      </c>
      <c r="D27" s="261" t="s">
        <v>6413</v>
      </c>
      <c r="E27" s="262" t="s">
        <v>6364</v>
      </c>
      <c r="F27" s="265" t="s">
        <v>6409</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6360</v>
      </c>
      <c r="B28" s="257" t="s">
        <v>6390</v>
      </c>
      <c r="C28" s="258" t="s">
        <v>6414</v>
      </c>
      <c r="D28" s="261" t="s">
        <v>6415</v>
      </c>
      <c r="E28" s="262" t="s">
        <v>6364</v>
      </c>
      <c r="F28" s="265" t="s">
        <v>6409</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6360</v>
      </c>
      <c r="B29" s="257" t="s">
        <v>6390</v>
      </c>
      <c r="C29" s="258" t="s">
        <v>6416</v>
      </c>
      <c r="D29" s="261" t="s">
        <v>6417</v>
      </c>
      <c r="E29" s="262" t="s">
        <v>6364</v>
      </c>
      <c r="F29" s="265" t="s">
        <v>6409</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6360</v>
      </c>
      <c r="B30" s="257" t="s">
        <v>6390</v>
      </c>
      <c r="C30" s="258" t="s">
        <v>6418</v>
      </c>
      <c r="D30" s="261" t="s">
        <v>6419</v>
      </c>
      <c r="E30" s="262" t="s">
        <v>6364</v>
      </c>
      <c r="F30" s="265" t="s">
        <v>6409</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6360</v>
      </c>
      <c r="B31" s="257" t="s">
        <v>6390</v>
      </c>
      <c r="C31" s="258" t="s">
        <v>6420</v>
      </c>
      <c r="D31" s="261" t="s">
        <v>6421</v>
      </c>
      <c r="E31" s="262" t="s">
        <v>6364</v>
      </c>
      <c r="F31" s="265" t="s">
        <v>6409</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6360</v>
      </c>
      <c r="B32" s="257" t="s">
        <v>6390</v>
      </c>
      <c r="C32" s="258" t="s">
        <v>6422</v>
      </c>
      <c r="D32" s="261" t="s">
        <v>6423</v>
      </c>
      <c r="E32" s="262" t="s">
        <v>6364</v>
      </c>
      <c r="F32" s="265" t="s">
        <v>6409</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6360</v>
      </c>
      <c r="B33" s="257" t="s">
        <v>6390</v>
      </c>
      <c r="C33" s="258" t="s">
        <v>6424</v>
      </c>
      <c r="D33" s="261" t="s">
        <v>6425</v>
      </c>
      <c r="E33" s="262" t="s">
        <v>6393</v>
      </c>
      <c r="F33" s="265" t="s">
        <v>6394</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6360</v>
      </c>
      <c r="B34" s="257" t="s">
        <v>6390</v>
      </c>
      <c r="C34" s="258" t="s">
        <v>6426</v>
      </c>
      <c r="D34" s="261" t="s">
        <v>6427</v>
      </c>
      <c r="E34" s="262" t="s">
        <v>6364</v>
      </c>
      <c r="F34" s="265" t="s">
        <v>6409</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6360</v>
      </c>
      <c r="B35" s="256" t="s">
        <v>6428</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6360</v>
      </c>
      <c r="B36" s="257" t="s">
        <v>6428</v>
      </c>
      <c r="C36" s="258" t="s">
        <v>6429</v>
      </c>
      <c r="D36" s="261" t="s">
        <v>6430</v>
      </c>
      <c r="E36" s="262" t="s">
        <v>6364</v>
      </c>
      <c r="F36" s="265" t="s">
        <v>6409</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6360</v>
      </c>
      <c r="B37" s="257" t="s">
        <v>6428</v>
      </c>
      <c r="C37" s="258" t="s">
        <v>6431</v>
      </c>
      <c r="D37" s="261" t="s">
        <v>6432</v>
      </c>
      <c r="E37" s="262" t="s">
        <v>6364</v>
      </c>
      <c r="F37" s="265" t="s">
        <v>6433</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6360</v>
      </c>
      <c r="B38" s="257" t="s">
        <v>6428</v>
      </c>
      <c r="C38" s="258" t="s">
        <v>6434</v>
      </c>
      <c r="D38" s="261" t="s">
        <v>6435</v>
      </c>
      <c r="E38" s="262" t="s">
        <v>6364</v>
      </c>
      <c r="F38" s="265" t="s">
        <v>6433</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6360</v>
      </c>
      <c r="B39" s="257" t="s">
        <v>6428</v>
      </c>
      <c r="C39" s="258" t="s">
        <v>6436</v>
      </c>
      <c r="D39" s="261" t="s">
        <v>6437</v>
      </c>
      <c r="E39" s="262" t="s">
        <v>6364</v>
      </c>
      <c r="F39" s="265" t="s">
        <v>6433</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6360</v>
      </c>
      <c r="B40" s="257" t="s">
        <v>6428</v>
      </c>
      <c r="C40" s="258" t="s">
        <v>6438</v>
      </c>
      <c r="D40" s="261" t="s">
        <v>6439</v>
      </c>
      <c r="E40" s="262" t="s">
        <v>6364</v>
      </c>
      <c r="F40" s="265" t="s">
        <v>6433</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6360</v>
      </c>
      <c r="B41" s="257" t="s">
        <v>6428</v>
      </c>
      <c r="C41" s="258" t="s">
        <v>6440</v>
      </c>
      <c r="D41" s="261" t="s">
        <v>6441</v>
      </c>
      <c r="E41" s="262" t="s">
        <v>6364</v>
      </c>
      <c r="F41" s="265" t="s">
        <v>6433</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6360</v>
      </c>
      <c r="B42" s="257" t="s">
        <v>6428</v>
      </c>
      <c r="C42" s="258" t="s">
        <v>6442</v>
      </c>
      <c r="D42" s="261" t="s">
        <v>6443</v>
      </c>
      <c r="E42" s="262" t="s">
        <v>6364</v>
      </c>
      <c r="F42" s="265" t="s">
        <v>6433</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6360</v>
      </c>
      <c r="B43" s="257" t="s">
        <v>6428</v>
      </c>
      <c r="C43" s="258" t="s">
        <v>6444</v>
      </c>
      <c r="D43" s="261" t="s">
        <v>6445</v>
      </c>
      <c r="E43" s="262" t="s">
        <v>6364</v>
      </c>
      <c r="F43" s="265" t="s">
        <v>6433</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6360</v>
      </c>
      <c r="B44" s="257" t="s">
        <v>6428</v>
      </c>
      <c r="C44" s="258" t="s">
        <v>6446</v>
      </c>
      <c r="D44" s="261" t="s">
        <v>6447</v>
      </c>
      <c r="E44" s="262" t="s">
        <v>6364</v>
      </c>
      <c r="F44" s="265" t="s">
        <v>6433</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6360</v>
      </c>
      <c r="B45" s="257" t="s">
        <v>6428</v>
      </c>
      <c r="C45" s="258" t="s">
        <v>6448</v>
      </c>
      <c r="D45" s="261" t="s">
        <v>6449</v>
      </c>
      <c r="E45" s="262" t="s">
        <v>6364</v>
      </c>
      <c r="F45" s="265" t="s">
        <v>6433</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6360</v>
      </c>
      <c r="B46" s="257" t="s">
        <v>6428</v>
      </c>
      <c r="C46" s="258" t="s">
        <v>6450</v>
      </c>
      <c r="D46" s="261" t="s">
        <v>6451</v>
      </c>
      <c r="E46" s="262" t="s">
        <v>6364</v>
      </c>
      <c r="F46" s="265" t="s">
        <v>6433</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6360</v>
      </c>
      <c r="B47" s="257" t="s">
        <v>6428</v>
      </c>
      <c r="C47" s="258" t="s">
        <v>6452</v>
      </c>
      <c r="D47" s="261" t="s">
        <v>6453</v>
      </c>
      <c r="E47" s="262" t="s">
        <v>6364</v>
      </c>
      <c r="F47" s="265" t="s">
        <v>6433</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6360</v>
      </c>
      <c r="B48" s="257" t="s">
        <v>6428</v>
      </c>
      <c r="C48" s="258" t="s">
        <v>6454</v>
      </c>
      <c r="D48" s="261" t="s">
        <v>6455</v>
      </c>
      <c r="E48" s="262" t="s">
        <v>6364</v>
      </c>
      <c r="F48" s="265" t="s">
        <v>6433</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6360</v>
      </c>
      <c r="B49" s="257" t="s">
        <v>6428</v>
      </c>
      <c r="C49" s="258" t="s">
        <v>6456</v>
      </c>
      <c r="D49" s="261" t="s">
        <v>6457</v>
      </c>
      <c r="E49" s="262" t="s">
        <v>6364</v>
      </c>
      <c r="F49" s="265" t="s">
        <v>6433</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6360</v>
      </c>
      <c r="B50" s="256" t="s">
        <v>3669</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6360</v>
      </c>
      <c r="B51" s="257" t="s">
        <v>3669</v>
      </c>
      <c r="C51" s="258" t="s">
        <v>6458</v>
      </c>
      <c r="D51" s="261" t="s">
        <v>6459</v>
      </c>
      <c r="E51" s="262" t="s">
        <v>6460</v>
      </c>
      <c r="F51" s="265" t="s">
        <v>6461</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6360</v>
      </c>
      <c r="B52" s="257" t="s">
        <v>3669</v>
      </c>
      <c r="C52" s="258" t="s">
        <v>6462</v>
      </c>
      <c r="D52" s="261" t="s">
        <v>6463</v>
      </c>
      <c r="E52" s="262" t="s">
        <v>6460</v>
      </c>
      <c r="F52" s="265" t="s">
        <v>6461</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6360</v>
      </c>
      <c r="B53" s="257" t="s">
        <v>3669</v>
      </c>
      <c r="C53" s="258" t="s">
        <v>6464</v>
      </c>
      <c r="D53" s="261" t="s">
        <v>6465</v>
      </c>
      <c r="E53" s="262" t="s">
        <v>6460</v>
      </c>
      <c r="F53" s="265" t="s">
        <v>6461</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6360</v>
      </c>
      <c r="B54" s="257" t="s">
        <v>3669</v>
      </c>
      <c r="C54" s="258" t="s">
        <v>6466</v>
      </c>
      <c r="D54" s="261" t="s">
        <v>6467</v>
      </c>
      <c r="E54" s="262" t="s">
        <v>6460</v>
      </c>
      <c r="F54" s="265" t="s">
        <v>6461</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6360</v>
      </c>
      <c r="B55" s="257" t="s">
        <v>3669</v>
      </c>
      <c r="C55" s="258" t="s">
        <v>6468</v>
      </c>
      <c r="D55" s="261" t="s">
        <v>6469</v>
      </c>
      <c r="E55" s="262" t="s">
        <v>6460</v>
      </c>
      <c r="F55" s="265" t="s">
        <v>6461</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6360</v>
      </c>
      <c r="B56" s="257" t="s">
        <v>3669</v>
      </c>
      <c r="C56" s="258" t="s">
        <v>6470</v>
      </c>
      <c r="D56" s="261" t="s">
        <v>6471</v>
      </c>
      <c r="E56" s="262" t="s">
        <v>6460</v>
      </c>
      <c r="F56" s="265" t="s">
        <v>6461</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6360</v>
      </c>
      <c r="B57" s="257" t="s">
        <v>3669</v>
      </c>
      <c r="C57" s="258" t="s">
        <v>6472</v>
      </c>
      <c r="D57" s="261" t="s">
        <v>6473</v>
      </c>
      <c r="E57" s="262" t="s">
        <v>6460</v>
      </c>
      <c r="F57" s="265" t="s">
        <v>6461</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6360</v>
      </c>
      <c r="B58" s="257" t="s">
        <v>3669</v>
      </c>
      <c r="C58" s="258" t="s">
        <v>6474</v>
      </c>
      <c r="D58" s="261" t="s">
        <v>6475</v>
      </c>
      <c r="E58" s="262" t="s">
        <v>6364</v>
      </c>
      <c r="F58" s="265" t="s">
        <v>6461</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6360</v>
      </c>
      <c r="B59" s="257" t="s">
        <v>3669</v>
      </c>
      <c r="C59" s="258" t="s">
        <v>6476</v>
      </c>
      <c r="D59" s="261" t="s">
        <v>6477</v>
      </c>
      <c r="E59" s="262" t="s">
        <v>6364</v>
      </c>
      <c r="F59" s="265" t="s">
        <v>6461</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6360</v>
      </c>
      <c r="B60" s="256" t="s">
        <v>6478</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6360</v>
      </c>
      <c r="B61" s="257" t="s">
        <v>6478</v>
      </c>
      <c r="C61" s="258" t="s">
        <v>6479</v>
      </c>
      <c r="D61" s="261" t="s">
        <v>6480</v>
      </c>
      <c r="E61" s="262" t="s">
        <v>6364</v>
      </c>
      <c r="F61" s="265" t="s">
        <v>6481</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6360</v>
      </c>
      <c r="B62" s="257" t="s">
        <v>6478</v>
      </c>
      <c r="C62" s="258" t="s">
        <v>6482</v>
      </c>
      <c r="D62" s="261" t="s">
        <v>6483</v>
      </c>
      <c r="E62" s="262" t="s">
        <v>6364</v>
      </c>
      <c r="F62" s="265" t="s">
        <v>6481</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6360</v>
      </c>
      <c r="B63" s="257" t="s">
        <v>6478</v>
      </c>
      <c r="C63" s="258" t="s">
        <v>6484</v>
      </c>
      <c r="D63" s="261" t="s">
        <v>6485</v>
      </c>
      <c r="E63" s="262" t="s">
        <v>6364</v>
      </c>
      <c r="F63" s="265" t="s">
        <v>6481</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6360</v>
      </c>
      <c r="B64" s="257" t="s">
        <v>6478</v>
      </c>
      <c r="C64" s="258" t="s">
        <v>6486</v>
      </c>
      <c r="D64" s="261" t="s">
        <v>6487</v>
      </c>
      <c r="E64" s="262" t="s">
        <v>6364</v>
      </c>
      <c r="F64" s="265" t="s">
        <v>6481</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6360</v>
      </c>
      <c r="B65" s="257" t="s">
        <v>6478</v>
      </c>
      <c r="C65" s="258" t="s">
        <v>6488</v>
      </c>
      <c r="D65" s="261" t="s">
        <v>6489</v>
      </c>
      <c r="E65" s="262" t="s">
        <v>6364</v>
      </c>
      <c r="F65" s="265" t="s">
        <v>6481</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6360</v>
      </c>
      <c r="B66" s="257" t="s">
        <v>6478</v>
      </c>
      <c r="C66" s="258" t="s">
        <v>6490</v>
      </c>
      <c r="D66" s="261" t="s">
        <v>6491</v>
      </c>
      <c r="E66" s="262" t="s">
        <v>6364</v>
      </c>
      <c r="F66" s="265" t="s">
        <v>6481</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6360</v>
      </c>
      <c r="B67" s="257" t="s">
        <v>6478</v>
      </c>
      <c r="C67" s="258" t="s">
        <v>6492</v>
      </c>
      <c r="D67" s="261" t="s">
        <v>6493</v>
      </c>
      <c r="E67" s="262" t="s">
        <v>6364</v>
      </c>
      <c r="F67" s="265" t="s">
        <v>6481</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6360</v>
      </c>
      <c r="B68" s="257" t="s">
        <v>6478</v>
      </c>
      <c r="C68" s="258" t="s">
        <v>6494</v>
      </c>
      <c r="D68" s="261" t="s">
        <v>6495</v>
      </c>
      <c r="E68" s="262" t="s">
        <v>6364</v>
      </c>
      <c r="F68" s="265" t="s">
        <v>6496</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6360</v>
      </c>
      <c r="B69" s="257" t="s">
        <v>6478</v>
      </c>
      <c r="C69" s="258" t="s">
        <v>6497</v>
      </c>
      <c r="D69" s="261" t="s">
        <v>6498</v>
      </c>
      <c r="E69" s="262" t="s">
        <v>6364</v>
      </c>
      <c r="F69" s="265" t="s">
        <v>6496</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6360</v>
      </c>
      <c r="B70" s="257" t="s">
        <v>6478</v>
      </c>
      <c r="C70" s="258" t="s">
        <v>6499</v>
      </c>
      <c r="D70" s="261" t="s">
        <v>6500</v>
      </c>
      <c r="E70" s="262" t="s">
        <v>6364</v>
      </c>
      <c r="F70" s="265" t="s">
        <v>6496</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6360</v>
      </c>
      <c r="B71" s="257" t="s">
        <v>6478</v>
      </c>
      <c r="C71" s="258" t="s">
        <v>6501</v>
      </c>
      <c r="D71" s="261" t="s">
        <v>6502</v>
      </c>
      <c r="E71" s="262" t="s">
        <v>6364</v>
      </c>
      <c r="F71" s="265" t="s">
        <v>6503</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6360</v>
      </c>
      <c r="B72" s="257" t="s">
        <v>6478</v>
      </c>
      <c r="C72" s="258" t="s">
        <v>6504</v>
      </c>
      <c r="D72" s="261" t="s">
        <v>6505</v>
      </c>
      <c r="E72" s="262" t="s">
        <v>6364</v>
      </c>
      <c r="F72" s="265" t="s">
        <v>6481</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6360</v>
      </c>
      <c r="B73" s="257" t="s">
        <v>6478</v>
      </c>
      <c r="C73" s="258" t="s">
        <v>6506</v>
      </c>
      <c r="D73" s="261" t="s">
        <v>6507</v>
      </c>
      <c r="E73" s="262" t="s">
        <v>6508</v>
      </c>
      <c r="F73" s="265" t="s">
        <v>6481</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6360</v>
      </c>
      <c r="B74" s="256" t="s">
        <v>6509</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6360</v>
      </c>
      <c r="B75" s="257" t="s">
        <v>6509</v>
      </c>
      <c r="C75" s="258" t="s">
        <v>6510</v>
      </c>
      <c r="D75" s="261" t="s">
        <v>6511</v>
      </c>
      <c r="E75" s="262" t="s">
        <v>6508</v>
      </c>
      <c r="F75" s="265" t="s">
        <v>6512</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6360</v>
      </c>
      <c r="B76" s="257" t="s">
        <v>6509</v>
      </c>
      <c r="C76" s="258" t="s">
        <v>6513</v>
      </c>
      <c r="D76" s="261" t="s">
        <v>6514</v>
      </c>
      <c r="E76" s="262" t="s">
        <v>6508</v>
      </c>
      <c r="F76" s="265" t="s">
        <v>6512</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6360</v>
      </c>
      <c r="B77" s="257" t="s">
        <v>6509</v>
      </c>
      <c r="C77" s="258" t="s">
        <v>6515</v>
      </c>
      <c r="D77" s="261" t="s">
        <v>6516</v>
      </c>
      <c r="E77" s="262" t="s">
        <v>6508</v>
      </c>
      <c r="F77" s="265" t="s">
        <v>6512</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6360</v>
      </c>
      <c r="B78" s="257" t="s">
        <v>6509</v>
      </c>
      <c r="C78" s="258" t="s">
        <v>6517</v>
      </c>
      <c r="D78" s="261" t="s">
        <v>6518</v>
      </c>
      <c r="E78" s="262" t="s">
        <v>6508</v>
      </c>
      <c r="F78" s="265" t="s">
        <v>6512</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6360</v>
      </c>
      <c r="B79" s="257" t="s">
        <v>6509</v>
      </c>
      <c r="C79" s="258" t="s">
        <v>6519</v>
      </c>
      <c r="D79" s="261" t="s">
        <v>6520</v>
      </c>
      <c r="E79" s="262" t="s">
        <v>6508</v>
      </c>
      <c r="F79" s="265" t="s">
        <v>6512</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6360</v>
      </c>
      <c r="B80" s="257" t="s">
        <v>6509</v>
      </c>
      <c r="C80" s="258" t="s">
        <v>6521</v>
      </c>
      <c r="D80" s="261" t="s">
        <v>6522</v>
      </c>
      <c r="E80" s="262" t="s">
        <v>6508</v>
      </c>
      <c r="F80" s="265" t="s">
        <v>6512</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6360</v>
      </c>
      <c r="B81" s="257" t="s">
        <v>6509</v>
      </c>
      <c r="C81" s="258" t="s">
        <v>6523</v>
      </c>
      <c r="D81" s="261" t="s">
        <v>6524</v>
      </c>
      <c r="E81" s="262" t="s">
        <v>6508</v>
      </c>
      <c r="F81" s="265" t="s">
        <v>6512</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6360</v>
      </c>
      <c r="B82" s="257" t="s">
        <v>6509</v>
      </c>
      <c r="C82" s="258" t="s">
        <v>6525</v>
      </c>
      <c r="D82" s="261" t="s">
        <v>6526</v>
      </c>
      <c r="E82" s="262" t="s">
        <v>6508</v>
      </c>
      <c r="F82" s="265" t="s">
        <v>6512</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6360</v>
      </c>
      <c r="B83" s="257" t="s">
        <v>6509</v>
      </c>
      <c r="C83" s="258" t="s">
        <v>6527</v>
      </c>
      <c r="D83" s="261" t="s">
        <v>6528</v>
      </c>
      <c r="E83" s="262" t="s">
        <v>6508</v>
      </c>
      <c r="F83" s="265" t="s">
        <v>6512</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6360</v>
      </c>
      <c r="B84" s="257" t="s">
        <v>6509</v>
      </c>
      <c r="C84" s="258" t="s">
        <v>6529</v>
      </c>
      <c r="D84" s="261" t="s">
        <v>6530</v>
      </c>
      <c r="E84" s="262" t="s">
        <v>6508</v>
      </c>
      <c r="F84" s="265" t="s">
        <v>6512</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6360</v>
      </c>
      <c r="B85" s="257" t="s">
        <v>6509</v>
      </c>
      <c r="C85" s="258" t="s">
        <v>6531</v>
      </c>
      <c r="D85" s="261" t="s">
        <v>6532</v>
      </c>
      <c r="E85" s="262" t="s">
        <v>6508</v>
      </c>
      <c r="F85" s="265" t="s">
        <v>6512</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6360</v>
      </c>
      <c r="B86" s="257" t="s">
        <v>6509</v>
      </c>
      <c r="C86" s="258" t="s">
        <v>6533</v>
      </c>
      <c r="D86" s="261" t="s">
        <v>6534</v>
      </c>
      <c r="E86" s="262" t="s">
        <v>6508</v>
      </c>
      <c r="F86" s="265" t="s">
        <v>6512</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6360</v>
      </c>
      <c r="B87" s="257" t="s">
        <v>6509</v>
      </c>
      <c r="C87" s="258" t="s">
        <v>6535</v>
      </c>
      <c r="D87" s="261" t="s">
        <v>6536</v>
      </c>
      <c r="E87" s="262" t="s">
        <v>6508</v>
      </c>
      <c r="F87" s="265" t="s">
        <v>6512</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6360</v>
      </c>
      <c r="B88" s="257" t="s">
        <v>6509</v>
      </c>
      <c r="C88" s="258" t="s">
        <v>6537</v>
      </c>
      <c r="D88" s="261" t="s">
        <v>6538</v>
      </c>
      <c r="E88" s="262" t="s">
        <v>6508</v>
      </c>
      <c r="F88" s="265" t="s">
        <v>6496</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6360</v>
      </c>
      <c r="B89" s="257" t="s">
        <v>6509</v>
      </c>
      <c r="C89" s="258" t="s">
        <v>6539</v>
      </c>
      <c r="D89" s="261" t="s">
        <v>6540</v>
      </c>
      <c r="E89" s="262" t="s">
        <v>6508</v>
      </c>
      <c r="F89" s="265" t="s">
        <v>6496</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6360</v>
      </c>
      <c r="B90" s="257" t="s">
        <v>6509</v>
      </c>
      <c r="C90" s="258" t="s">
        <v>6541</v>
      </c>
      <c r="D90" s="261" t="s">
        <v>6542</v>
      </c>
      <c r="E90" s="262" t="s">
        <v>6508</v>
      </c>
      <c r="F90" s="265" t="s">
        <v>6496</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6360</v>
      </c>
      <c r="B91" s="256" t="s">
        <v>6543</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6360</v>
      </c>
      <c r="B92" s="257" t="s">
        <v>6543</v>
      </c>
      <c r="C92" s="258" t="s">
        <v>6544</v>
      </c>
      <c r="D92" s="261" t="s">
        <v>6545</v>
      </c>
      <c r="E92" s="262" t="s">
        <v>6364</v>
      </c>
      <c r="F92" s="265" t="s">
        <v>6496</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6360</v>
      </c>
      <c r="B93" s="257" t="s">
        <v>6543</v>
      </c>
      <c r="C93" s="258" t="s">
        <v>6546</v>
      </c>
      <c r="D93" s="261" t="s">
        <v>6547</v>
      </c>
      <c r="E93" s="262" t="s">
        <v>6364</v>
      </c>
      <c r="F93" s="265" t="s">
        <v>6496</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6360</v>
      </c>
      <c r="B94" s="257" t="s">
        <v>6543</v>
      </c>
      <c r="C94" s="258" t="s">
        <v>6548</v>
      </c>
      <c r="D94" s="261" t="s">
        <v>6549</v>
      </c>
      <c r="E94" s="262" t="s">
        <v>6364</v>
      </c>
      <c r="F94" s="265" t="s">
        <v>6496</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6360</v>
      </c>
      <c r="B95" s="257" t="s">
        <v>6543</v>
      </c>
      <c r="C95" s="258" t="s">
        <v>6550</v>
      </c>
      <c r="D95" s="261" t="s">
        <v>6551</v>
      </c>
      <c r="E95" s="262" t="s">
        <v>6364</v>
      </c>
      <c r="F95" s="265" t="s">
        <v>6496</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6360</v>
      </c>
      <c r="B96" s="257" t="s">
        <v>6543</v>
      </c>
      <c r="C96" s="258" t="s">
        <v>6552</v>
      </c>
      <c r="D96" s="261" t="s">
        <v>6553</v>
      </c>
      <c r="E96" s="262" t="s">
        <v>6364</v>
      </c>
      <c r="F96" s="265" t="s">
        <v>6496</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6360</v>
      </c>
      <c r="B97" s="257" t="s">
        <v>6543</v>
      </c>
      <c r="C97" s="258" t="s">
        <v>6554</v>
      </c>
      <c r="D97" s="261" t="s">
        <v>6555</v>
      </c>
      <c r="E97" s="262" t="s">
        <v>6364</v>
      </c>
      <c r="F97" s="265" t="s">
        <v>6556</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6360</v>
      </c>
      <c r="B98" s="257" t="s">
        <v>6543</v>
      </c>
      <c r="C98" s="258" t="s">
        <v>6557</v>
      </c>
      <c r="D98" s="261" t="s">
        <v>6558</v>
      </c>
      <c r="E98" s="262" t="s">
        <v>6364</v>
      </c>
      <c r="F98" s="265" t="s">
        <v>6556</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6360</v>
      </c>
      <c r="B99" s="257" t="s">
        <v>6543</v>
      </c>
      <c r="C99" s="258" t="s">
        <v>6559</v>
      </c>
      <c r="D99" s="261" t="s">
        <v>6560</v>
      </c>
      <c r="E99" s="262" t="s">
        <v>6364</v>
      </c>
      <c r="F99" s="265" t="s">
        <v>6556</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6360</v>
      </c>
      <c r="B100" s="257" t="s">
        <v>6543</v>
      </c>
      <c r="C100" s="258" t="s">
        <v>6561</v>
      </c>
      <c r="D100" s="261" t="s">
        <v>6562</v>
      </c>
      <c r="E100" s="262" t="s">
        <v>6364</v>
      </c>
      <c r="F100" s="265" t="s">
        <v>6556</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6360</v>
      </c>
      <c r="B101" s="257" t="s">
        <v>6543</v>
      </c>
      <c r="C101" s="258" t="s">
        <v>6563</v>
      </c>
      <c r="D101" s="261" t="s">
        <v>6564</v>
      </c>
      <c r="E101" s="262" t="s">
        <v>6364</v>
      </c>
      <c r="F101" s="265" t="s">
        <v>6496</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6360</v>
      </c>
      <c r="B102" s="257" t="s">
        <v>6543</v>
      </c>
      <c r="C102" s="258" t="s">
        <v>6565</v>
      </c>
      <c r="D102" s="261" t="s">
        <v>6566</v>
      </c>
      <c r="E102" s="262" t="s">
        <v>6508</v>
      </c>
      <c r="F102" s="265" t="s">
        <v>6496</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6360</v>
      </c>
      <c r="B103" s="257" t="s">
        <v>6543</v>
      </c>
      <c r="C103" s="258" t="s">
        <v>6567</v>
      </c>
      <c r="D103" s="261" t="s">
        <v>6568</v>
      </c>
      <c r="E103" s="262" t="s">
        <v>6508</v>
      </c>
      <c r="F103" s="265" t="s">
        <v>6496</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6360</v>
      </c>
      <c r="B104" s="257" t="s">
        <v>6543</v>
      </c>
      <c r="C104" s="258" t="s">
        <v>6569</v>
      </c>
      <c r="D104" s="261" t="s">
        <v>6570</v>
      </c>
      <c r="E104" s="262" t="s">
        <v>6508</v>
      </c>
      <c r="F104" s="265" t="s">
        <v>6496</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6360</v>
      </c>
      <c r="B105" s="257" t="s">
        <v>6543</v>
      </c>
      <c r="C105" s="258" t="s">
        <v>6571</v>
      </c>
      <c r="D105" s="261" t="s">
        <v>6572</v>
      </c>
      <c r="E105" s="262" t="s">
        <v>6393</v>
      </c>
      <c r="F105" s="265" t="s">
        <v>6496</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6360</v>
      </c>
      <c r="B106" s="256" t="s">
        <v>6573</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6360</v>
      </c>
      <c r="B107" s="257" t="s">
        <v>6573</v>
      </c>
      <c r="C107" s="258" t="s">
        <v>6574</v>
      </c>
      <c r="D107" s="261" t="s">
        <v>6575</v>
      </c>
      <c r="E107" s="262" t="s">
        <v>6508</v>
      </c>
      <c r="F107" s="265" t="s">
        <v>6496</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6360</v>
      </c>
      <c r="B108" s="257" t="s">
        <v>6573</v>
      </c>
      <c r="C108" s="258" t="s">
        <v>6576</v>
      </c>
      <c r="D108" s="261" t="s">
        <v>6577</v>
      </c>
      <c r="E108" s="262" t="s">
        <v>6508</v>
      </c>
      <c r="F108" s="265" t="s">
        <v>6496</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6360</v>
      </c>
      <c r="B109" s="257" t="s">
        <v>6573</v>
      </c>
      <c r="C109" s="258" t="s">
        <v>6578</v>
      </c>
      <c r="D109" s="261" t="s">
        <v>6579</v>
      </c>
      <c r="E109" s="262" t="s">
        <v>6508</v>
      </c>
      <c r="F109" s="265" t="s">
        <v>6496</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6360</v>
      </c>
      <c r="B110" s="257" t="s">
        <v>6573</v>
      </c>
      <c r="C110" s="258" t="s">
        <v>6580</v>
      </c>
      <c r="D110" s="261" t="s">
        <v>6581</v>
      </c>
      <c r="E110" s="262" t="s">
        <v>6508</v>
      </c>
      <c r="F110" s="265" t="s">
        <v>6496</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6360</v>
      </c>
      <c r="B111" s="257" t="s">
        <v>6573</v>
      </c>
      <c r="C111" s="258" t="s">
        <v>6582</v>
      </c>
      <c r="D111" s="261" t="s">
        <v>6583</v>
      </c>
      <c r="E111" s="262" t="s">
        <v>6508</v>
      </c>
      <c r="F111" s="265" t="s">
        <v>6496</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6360</v>
      </c>
      <c r="B112" s="257" t="s">
        <v>6573</v>
      </c>
      <c r="C112" s="258" t="s">
        <v>6584</v>
      </c>
      <c r="D112" s="261" t="s">
        <v>6585</v>
      </c>
      <c r="E112" s="262" t="s">
        <v>6508</v>
      </c>
      <c r="F112" s="265" t="s">
        <v>6496</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6360</v>
      </c>
      <c r="B113" s="257" t="s">
        <v>6573</v>
      </c>
      <c r="C113" s="258" t="s">
        <v>6586</v>
      </c>
      <c r="D113" s="261" t="s">
        <v>6587</v>
      </c>
      <c r="E113" s="262" t="s">
        <v>6508</v>
      </c>
      <c r="F113" s="265" t="s">
        <v>6496</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6360</v>
      </c>
      <c r="B114" s="257" t="s">
        <v>6573</v>
      </c>
      <c r="C114" s="258" t="s">
        <v>6588</v>
      </c>
      <c r="D114" s="261" t="s">
        <v>6589</v>
      </c>
      <c r="E114" s="262" t="s">
        <v>6508</v>
      </c>
      <c r="F114" s="265" t="s">
        <v>6496</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6360</v>
      </c>
      <c r="B115" s="257" t="s">
        <v>6573</v>
      </c>
      <c r="C115" s="258" t="s">
        <v>6590</v>
      </c>
      <c r="D115" s="261" t="s">
        <v>6591</v>
      </c>
      <c r="E115" s="262" t="s">
        <v>6508</v>
      </c>
      <c r="F115" s="265" t="s">
        <v>6496</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6360</v>
      </c>
      <c r="B116" s="257" t="s">
        <v>6573</v>
      </c>
      <c r="C116" s="258" t="s">
        <v>6592</v>
      </c>
      <c r="D116" s="261" t="s">
        <v>6593</v>
      </c>
      <c r="E116" s="262" t="s">
        <v>6508</v>
      </c>
      <c r="F116" s="265" t="s">
        <v>6496</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6360</v>
      </c>
      <c r="B117" s="257" t="s">
        <v>6573</v>
      </c>
      <c r="C117" s="258" t="s">
        <v>6594</v>
      </c>
      <c r="D117" s="261" t="s">
        <v>6595</v>
      </c>
      <c r="E117" s="262" t="s">
        <v>6508</v>
      </c>
      <c r="F117" s="265" t="s">
        <v>6496</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6596</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6596</v>
      </c>
      <c r="B119" s="256" t="s">
        <v>6597</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6596</v>
      </c>
      <c r="B120" s="257" t="s">
        <v>6597</v>
      </c>
      <c r="C120" s="258" t="s">
        <v>6598</v>
      </c>
      <c r="D120" s="261" t="s">
        <v>6599</v>
      </c>
      <c r="E120" s="262" t="s">
        <v>6364</v>
      </c>
      <c r="F120" s="265" t="s">
        <v>6600</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6596</v>
      </c>
      <c r="B121" s="257" t="s">
        <v>6597</v>
      </c>
      <c r="C121" s="258" t="s">
        <v>6601</v>
      </c>
      <c r="D121" s="261" t="s">
        <v>6602</v>
      </c>
      <c r="E121" s="262" t="s">
        <v>6364</v>
      </c>
      <c r="F121" s="265" t="s">
        <v>6600</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6596</v>
      </c>
      <c r="B122" s="257" t="s">
        <v>6597</v>
      </c>
      <c r="C122" s="258" t="s">
        <v>6603</v>
      </c>
      <c r="D122" s="261" t="s">
        <v>6604</v>
      </c>
      <c r="E122" s="262" t="s">
        <v>6364</v>
      </c>
      <c r="F122" s="265" t="s">
        <v>6600</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6596</v>
      </c>
      <c r="B123" s="257" t="s">
        <v>6597</v>
      </c>
      <c r="C123" s="258" t="s">
        <v>6605</v>
      </c>
      <c r="D123" s="261" t="s">
        <v>6606</v>
      </c>
      <c r="E123" s="262" t="s">
        <v>6364</v>
      </c>
      <c r="F123" s="265" t="s">
        <v>6600</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6596</v>
      </c>
      <c r="B124" s="257" t="s">
        <v>6597</v>
      </c>
      <c r="C124" s="258" t="s">
        <v>6607</v>
      </c>
      <c r="D124" s="261" t="s">
        <v>6608</v>
      </c>
      <c r="E124" s="262" t="s">
        <v>6364</v>
      </c>
      <c r="F124" s="265" t="s">
        <v>6600</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6596</v>
      </c>
      <c r="B125" s="257" t="s">
        <v>6597</v>
      </c>
      <c r="C125" s="258" t="s">
        <v>6609</v>
      </c>
      <c r="D125" s="261" t="s">
        <v>6610</v>
      </c>
      <c r="E125" s="262" t="s">
        <v>6364</v>
      </c>
      <c r="F125" s="265" t="s">
        <v>6600</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6596</v>
      </c>
      <c r="B126" s="257" t="s">
        <v>6597</v>
      </c>
      <c r="C126" s="258" t="s">
        <v>6611</v>
      </c>
      <c r="D126" s="261" t="s">
        <v>6612</v>
      </c>
      <c r="E126" s="262" t="s">
        <v>6364</v>
      </c>
      <c r="F126" s="265" t="s">
        <v>6600</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6596</v>
      </c>
      <c r="B127" s="257" t="s">
        <v>6597</v>
      </c>
      <c r="C127" s="258" t="s">
        <v>6613</v>
      </c>
      <c r="D127" s="261" t="s">
        <v>6614</v>
      </c>
      <c r="E127" s="262" t="s">
        <v>6364</v>
      </c>
      <c r="F127" s="265" t="s">
        <v>6600</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6596</v>
      </c>
      <c r="B128" s="257" t="s">
        <v>6597</v>
      </c>
      <c r="C128" s="258" t="s">
        <v>6615</v>
      </c>
      <c r="D128" s="261" t="s">
        <v>6616</v>
      </c>
      <c r="E128" s="262" t="s">
        <v>6364</v>
      </c>
      <c r="F128" s="265" t="s">
        <v>6600</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6596</v>
      </c>
      <c r="B129" s="257" t="s">
        <v>6597</v>
      </c>
      <c r="C129" s="258" t="s">
        <v>6617</v>
      </c>
      <c r="D129" s="261" t="s">
        <v>6618</v>
      </c>
      <c r="E129" s="262" t="s">
        <v>6364</v>
      </c>
      <c r="F129" s="265" t="s">
        <v>6600</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6596</v>
      </c>
      <c r="B130" s="257" t="s">
        <v>6597</v>
      </c>
      <c r="C130" s="258" t="s">
        <v>6619</v>
      </c>
      <c r="D130" s="261" t="s">
        <v>6620</v>
      </c>
      <c r="E130" s="262" t="s">
        <v>6364</v>
      </c>
      <c r="F130" s="265" t="s">
        <v>6600</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6596</v>
      </c>
      <c r="B131" s="257" t="s">
        <v>6597</v>
      </c>
      <c r="C131" s="258" t="s">
        <v>6621</v>
      </c>
      <c r="D131" s="261" t="s">
        <v>6622</v>
      </c>
      <c r="E131" s="262" t="s">
        <v>6364</v>
      </c>
      <c r="F131" s="265" t="s">
        <v>6600</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6596</v>
      </c>
      <c r="B132" s="257" t="s">
        <v>6597</v>
      </c>
      <c r="C132" s="258" t="s">
        <v>6623</v>
      </c>
      <c r="D132" s="261" t="s">
        <v>6624</v>
      </c>
      <c r="E132" s="262" t="s">
        <v>6364</v>
      </c>
      <c r="F132" s="265" t="s">
        <v>6600</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6596</v>
      </c>
      <c r="B133" s="257" t="s">
        <v>6597</v>
      </c>
      <c r="C133" s="258" t="s">
        <v>6625</v>
      </c>
      <c r="D133" s="261" t="s">
        <v>6626</v>
      </c>
      <c r="E133" s="262" t="s">
        <v>6393</v>
      </c>
      <c r="F133" s="265" t="s">
        <v>6600</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6596</v>
      </c>
      <c r="B134" s="257" t="s">
        <v>6597</v>
      </c>
      <c r="C134" s="258" t="s">
        <v>6627</v>
      </c>
      <c r="D134" s="261" t="s">
        <v>6628</v>
      </c>
      <c r="E134" s="262" t="s">
        <v>6393</v>
      </c>
      <c r="F134" s="265" t="s">
        <v>6600</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6596</v>
      </c>
      <c r="B135" s="257" t="s">
        <v>6597</v>
      </c>
      <c r="C135" s="258" t="s">
        <v>6629</v>
      </c>
      <c r="D135" s="261" t="s">
        <v>6630</v>
      </c>
      <c r="E135" s="262" t="s">
        <v>6508</v>
      </c>
      <c r="F135" s="265" t="s">
        <v>6600</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6596</v>
      </c>
      <c r="B136" s="257" t="s">
        <v>6597</v>
      </c>
      <c r="C136" s="258" t="s">
        <v>6631</v>
      </c>
      <c r="D136" s="261" t="s">
        <v>6632</v>
      </c>
      <c r="E136" s="262" t="s">
        <v>6393</v>
      </c>
      <c r="F136" s="265" t="s">
        <v>6600</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6596</v>
      </c>
      <c r="B137" s="257" t="s">
        <v>6597</v>
      </c>
      <c r="C137" s="258" t="s">
        <v>6633</v>
      </c>
      <c r="D137" s="261" t="s">
        <v>6634</v>
      </c>
      <c r="E137" s="262" t="s">
        <v>6393</v>
      </c>
      <c r="F137" s="265" t="s">
        <v>6600</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6596</v>
      </c>
      <c r="B138" s="257" t="s">
        <v>6597</v>
      </c>
      <c r="C138" s="258" t="s">
        <v>6635</v>
      </c>
      <c r="D138" s="261" t="s">
        <v>6636</v>
      </c>
      <c r="E138" s="262" t="s">
        <v>6508</v>
      </c>
      <c r="F138" s="265" t="s">
        <v>6600</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6596</v>
      </c>
      <c r="B139" s="257" t="s">
        <v>6597</v>
      </c>
      <c r="C139" s="258" t="s">
        <v>6637</v>
      </c>
      <c r="D139" s="261" t="s">
        <v>6638</v>
      </c>
      <c r="E139" s="262" t="s">
        <v>6508</v>
      </c>
      <c r="F139" s="265" t="s">
        <v>6600</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6596</v>
      </c>
      <c r="B140" s="257" t="s">
        <v>6597</v>
      </c>
      <c r="C140" s="258" t="s">
        <v>6639</v>
      </c>
      <c r="D140" s="261" t="s">
        <v>6640</v>
      </c>
      <c r="E140" s="262" t="s">
        <v>6364</v>
      </c>
      <c r="F140" s="265" t="s">
        <v>6600</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6596</v>
      </c>
      <c r="B141" s="257" t="s">
        <v>6597</v>
      </c>
      <c r="C141" s="258" t="s">
        <v>6641</v>
      </c>
      <c r="D141" s="261" t="s">
        <v>6642</v>
      </c>
      <c r="E141" s="262" t="s">
        <v>6643</v>
      </c>
      <c r="F141" s="265" t="s">
        <v>6644</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6596</v>
      </c>
      <c r="B142" s="257" t="s">
        <v>6597</v>
      </c>
      <c r="C142" s="258" t="s">
        <v>6645</v>
      </c>
      <c r="D142" s="261" t="s">
        <v>6646</v>
      </c>
      <c r="E142" s="262" t="s">
        <v>6643</v>
      </c>
      <c r="F142" s="265" t="s">
        <v>6644</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6596</v>
      </c>
      <c r="B143" s="257" t="s">
        <v>6597</v>
      </c>
      <c r="C143" s="258" t="s">
        <v>6647</v>
      </c>
      <c r="D143" s="261" t="s">
        <v>6648</v>
      </c>
      <c r="E143" s="262" t="s">
        <v>6643</v>
      </c>
      <c r="F143" s="265" t="s">
        <v>6644</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6596</v>
      </c>
      <c r="B144" s="257" t="s">
        <v>6597</v>
      </c>
      <c r="C144" s="258" t="s">
        <v>6649</v>
      </c>
      <c r="D144" s="261" t="s">
        <v>6650</v>
      </c>
      <c r="E144" s="262" t="s">
        <v>6460</v>
      </c>
      <c r="F144" s="265" t="s">
        <v>6644</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6596</v>
      </c>
      <c r="B145" s="257" t="s">
        <v>6597</v>
      </c>
      <c r="C145" s="258" t="s">
        <v>6651</v>
      </c>
      <c r="D145" s="261" t="s">
        <v>6652</v>
      </c>
      <c r="E145" s="262" t="s">
        <v>6460</v>
      </c>
      <c r="F145" s="265" t="s">
        <v>6644</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6596</v>
      </c>
      <c r="B146" s="257" t="s">
        <v>6597</v>
      </c>
      <c r="C146" s="258" t="s">
        <v>6653</v>
      </c>
      <c r="D146" s="261" t="s">
        <v>6654</v>
      </c>
      <c r="E146" s="262" t="s">
        <v>6460</v>
      </c>
      <c r="F146" s="265" t="s">
        <v>6644</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6596</v>
      </c>
      <c r="B147" s="256" t="s">
        <v>6655</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6596</v>
      </c>
      <c r="B148" s="257" t="s">
        <v>6655</v>
      </c>
      <c r="C148" s="258" t="s">
        <v>6656</v>
      </c>
      <c r="D148" s="261" t="s">
        <v>6657</v>
      </c>
      <c r="E148" s="262" t="s">
        <v>6393</v>
      </c>
      <c r="F148" s="265" t="s">
        <v>6658</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6596</v>
      </c>
      <c r="B149" s="257" t="s">
        <v>6655</v>
      </c>
      <c r="C149" s="258" t="s">
        <v>6659</v>
      </c>
      <c r="D149" s="261" t="s">
        <v>6660</v>
      </c>
      <c r="E149" s="262" t="s">
        <v>6393</v>
      </c>
      <c r="F149" s="265" t="s">
        <v>6658</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6596</v>
      </c>
      <c r="B150" s="257" t="s">
        <v>6655</v>
      </c>
      <c r="C150" s="258" t="s">
        <v>6661</v>
      </c>
      <c r="D150" s="261" t="s">
        <v>6662</v>
      </c>
      <c r="E150" s="262" t="s">
        <v>6393</v>
      </c>
      <c r="F150" s="265" t="s">
        <v>6658</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6596</v>
      </c>
      <c r="B151" s="257" t="s">
        <v>6655</v>
      </c>
      <c r="C151" s="258" t="s">
        <v>6663</v>
      </c>
      <c r="D151" s="261" t="s">
        <v>6664</v>
      </c>
      <c r="E151" s="262" t="s">
        <v>6393</v>
      </c>
      <c r="F151" s="265" t="s">
        <v>6658</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6596</v>
      </c>
      <c r="B152" s="257" t="s">
        <v>6655</v>
      </c>
      <c r="C152" s="258" t="s">
        <v>6665</v>
      </c>
      <c r="D152" s="261" t="s">
        <v>6666</v>
      </c>
      <c r="E152" s="262" t="s">
        <v>6393</v>
      </c>
      <c r="F152" s="265" t="s">
        <v>6658</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6596</v>
      </c>
      <c r="B153" s="257" t="s">
        <v>6655</v>
      </c>
      <c r="C153" s="258" t="s">
        <v>6667</v>
      </c>
      <c r="D153" s="261" t="s">
        <v>6668</v>
      </c>
      <c r="E153" s="262" t="s">
        <v>6393</v>
      </c>
      <c r="F153" s="265" t="s">
        <v>6658</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6596</v>
      </c>
      <c r="B154" s="257" t="s">
        <v>6655</v>
      </c>
      <c r="C154" s="258" t="s">
        <v>6669</v>
      </c>
      <c r="D154" s="261" t="s">
        <v>6670</v>
      </c>
      <c r="E154" s="262" t="s">
        <v>6393</v>
      </c>
      <c r="F154" s="265" t="s">
        <v>6658</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6596</v>
      </c>
      <c r="B155" s="257" t="s">
        <v>6655</v>
      </c>
      <c r="C155" s="258" t="s">
        <v>6671</v>
      </c>
      <c r="D155" s="261" t="s">
        <v>6672</v>
      </c>
      <c r="E155" s="262" t="s">
        <v>6393</v>
      </c>
      <c r="F155" s="265" t="s">
        <v>6658</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6596</v>
      </c>
      <c r="B156" s="257" t="s">
        <v>6655</v>
      </c>
      <c r="C156" s="258" t="s">
        <v>6673</v>
      </c>
      <c r="D156" s="261" t="s">
        <v>6674</v>
      </c>
      <c r="E156" s="262" t="s">
        <v>6393</v>
      </c>
      <c r="F156" s="265" t="s">
        <v>6658</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6596</v>
      </c>
      <c r="B157" s="257" t="s">
        <v>6655</v>
      </c>
      <c r="C157" s="258" t="s">
        <v>6675</v>
      </c>
      <c r="D157" s="261" t="s">
        <v>6676</v>
      </c>
      <c r="E157" s="262" t="s">
        <v>6393</v>
      </c>
      <c r="F157" s="265" t="s">
        <v>6658</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6596</v>
      </c>
      <c r="B158" s="257" t="s">
        <v>6655</v>
      </c>
      <c r="C158" s="258" t="s">
        <v>6677</v>
      </c>
      <c r="D158" s="261" t="s">
        <v>6678</v>
      </c>
      <c r="E158" s="262" t="s">
        <v>6393</v>
      </c>
      <c r="F158" s="265" t="s">
        <v>6658</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6596</v>
      </c>
      <c r="B159" s="257" t="s">
        <v>6655</v>
      </c>
      <c r="C159" s="258" t="s">
        <v>6679</v>
      </c>
      <c r="D159" s="261" t="s">
        <v>6680</v>
      </c>
      <c r="E159" s="262" t="s">
        <v>6393</v>
      </c>
      <c r="F159" s="265" t="s">
        <v>6658</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6596</v>
      </c>
      <c r="B160" s="257" t="s">
        <v>6655</v>
      </c>
      <c r="C160" s="258" t="s">
        <v>6681</v>
      </c>
      <c r="D160" s="261" t="s">
        <v>6682</v>
      </c>
      <c r="E160" s="262" t="s">
        <v>6393</v>
      </c>
      <c r="F160" s="265" t="s">
        <v>6683</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6596</v>
      </c>
      <c r="B161" s="257" t="s">
        <v>6655</v>
      </c>
      <c r="C161" s="258" t="s">
        <v>6684</v>
      </c>
      <c r="D161" s="261" t="s">
        <v>6685</v>
      </c>
      <c r="E161" s="262" t="s">
        <v>6393</v>
      </c>
      <c r="F161" s="265" t="s">
        <v>6683</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6596</v>
      </c>
      <c r="B162" s="257" t="s">
        <v>6655</v>
      </c>
      <c r="C162" s="258" t="s">
        <v>6686</v>
      </c>
      <c r="D162" s="261" t="s">
        <v>6687</v>
      </c>
      <c r="E162" s="262" t="s">
        <v>6393</v>
      </c>
      <c r="F162" s="265" t="s">
        <v>6683</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6596</v>
      </c>
      <c r="B163" s="257" t="s">
        <v>6655</v>
      </c>
      <c r="C163" s="258" t="s">
        <v>6688</v>
      </c>
      <c r="D163" s="261" t="s">
        <v>6689</v>
      </c>
      <c r="E163" s="262" t="s">
        <v>6393</v>
      </c>
      <c r="F163" s="265" t="s">
        <v>6683</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6596</v>
      </c>
      <c r="B164" s="257" t="s">
        <v>6655</v>
      </c>
      <c r="C164" s="258" t="s">
        <v>6690</v>
      </c>
      <c r="D164" s="261" t="s">
        <v>6691</v>
      </c>
      <c r="E164" s="262" t="s">
        <v>6393</v>
      </c>
      <c r="F164" s="265" t="s">
        <v>6683</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6596</v>
      </c>
      <c r="B165" s="256" t="s">
        <v>6692</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6596</v>
      </c>
      <c r="B166" s="257" t="s">
        <v>6692</v>
      </c>
      <c r="C166" s="258" t="s">
        <v>6693</v>
      </c>
      <c r="D166" s="261" t="s">
        <v>6694</v>
      </c>
      <c r="E166" s="262" t="s">
        <v>6364</v>
      </c>
      <c r="F166" s="265" t="s">
        <v>6695</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6596</v>
      </c>
      <c r="B167" s="257" t="s">
        <v>6692</v>
      </c>
      <c r="C167" s="258" t="s">
        <v>6696</v>
      </c>
      <c r="D167" s="261" t="s">
        <v>6697</v>
      </c>
      <c r="E167" s="262" t="s">
        <v>6508</v>
      </c>
      <c r="F167" s="265" t="s">
        <v>6695</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6596</v>
      </c>
      <c r="B168" s="257" t="s">
        <v>6692</v>
      </c>
      <c r="C168" s="258" t="s">
        <v>6698</v>
      </c>
      <c r="D168" s="261" t="s">
        <v>6699</v>
      </c>
      <c r="E168" s="262" t="s">
        <v>6460</v>
      </c>
      <c r="F168" s="265" t="s">
        <v>6695</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6596</v>
      </c>
      <c r="B169" s="257" t="s">
        <v>6692</v>
      </c>
      <c r="C169" s="258" t="s">
        <v>6700</v>
      </c>
      <c r="D169" s="261" t="s">
        <v>6701</v>
      </c>
      <c r="E169" s="262" t="s">
        <v>6460</v>
      </c>
      <c r="F169" s="265" t="s">
        <v>6695</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6596</v>
      </c>
      <c r="B170" s="257" t="s">
        <v>6692</v>
      </c>
      <c r="C170" s="258" t="s">
        <v>6702</v>
      </c>
      <c r="D170" s="261" t="s">
        <v>6703</v>
      </c>
      <c r="E170" s="262" t="s">
        <v>6508</v>
      </c>
      <c r="F170" s="265" t="s">
        <v>6695</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6596</v>
      </c>
      <c r="B171" s="257" t="s">
        <v>6692</v>
      </c>
      <c r="C171" s="258" t="s">
        <v>6704</v>
      </c>
      <c r="D171" s="261" t="s">
        <v>6705</v>
      </c>
      <c r="E171" s="262" t="s">
        <v>6393</v>
      </c>
      <c r="F171" s="265" t="s">
        <v>6695</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6596</v>
      </c>
      <c r="B172" s="257" t="s">
        <v>6692</v>
      </c>
      <c r="C172" s="258" t="s">
        <v>6706</v>
      </c>
      <c r="D172" s="261" t="s">
        <v>6707</v>
      </c>
      <c r="E172" s="262" t="s">
        <v>6460</v>
      </c>
      <c r="F172" s="265" t="s">
        <v>6695</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6596</v>
      </c>
      <c r="B173" s="257" t="s">
        <v>6692</v>
      </c>
      <c r="C173" s="258" t="s">
        <v>6708</v>
      </c>
      <c r="D173" s="261" t="s">
        <v>6709</v>
      </c>
      <c r="E173" s="262" t="s">
        <v>6393</v>
      </c>
      <c r="F173" s="265" t="s">
        <v>6695</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6596</v>
      </c>
      <c r="B174" s="257" t="s">
        <v>6692</v>
      </c>
      <c r="C174" s="258" t="s">
        <v>6710</v>
      </c>
      <c r="D174" s="261" t="s">
        <v>6711</v>
      </c>
      <c r="E174" s="262" t="s">
        <v>6460</v>
      </c>
      <c r="F174" s="265" t="s">
        <v>6695</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6596</v>
      </c>
      <c r="B175" s="257" t="s">
        <v>6692</v>
      </c>
      <c r="C175" s="258" t="s">
        <v>6712</v>
      </c>
      <c r="D175" s="261" t="s">
        <v>6713</v>
      </c>
      <c r="E175" s="262" t="s">
        <v>6393</v>
      </c>
      <c r="F175" s="265" t="s">
        <v>6695</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6596</v>
      </c>
      <c r="B176" s="257" t="s">
        <v>6692</v>
      </c>
      <c r="C176" s="258" t="s">
        <v>6714</v>
      </c>
      <c r="D176" s="261" t="s">
        <v>6715</v>
      </c>
      <c r="E176" s="262" t="s">
        <v>6364</v>
      </c>
      <c r="F176" s="265" t="s">
        <v>6695</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6596</v>
      </c>
      <c r="B177" s="257" t="s">
        <v>6692</v>
      </c>
      <c r="C177" s="258" t="s">
        <v>6716</v>
      </c>
      <c r="D177" s="261" t="s">
        <v>6717</v>
      </c>
      <c r="E177" s="262" t="s">
        <v>6364</v>
      </c>
      <c r="F177" s="265" t="s">
        <v>6695</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6596</v>
      </c>
      <c r="B178" s="257" t="s">
        <v>6692</v>
      </c>
      <c r="C178" s="258" t="s">
        <v>6718</v>
      </c>
      <c r="D178" s="261" t="s">
        <v>6719</v>
      </c>
      <c r="E178" s="262" t="s">
        <v>6393</v>
      </c>
      <c r="F178" s="265" t="s">
        <v>6695</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6596</v>
      </c>
      <c r="B179" s="257" t="s">
        <v>6692</v>
      </c>
      <c r="C179" s="258" t="s">
        <v>6720</v>
      </c>
      <c r="D179" s="261" t="s">
        <v>6721</v>
      </c>
      <c r="E179" s="262" t="s">
        <v>6508</v>
      </c>
      <c r="F179" s="265" t="s">
        <v>6695</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6596</v>
      </c>
      <c r="B180" s="257" t="s">
        <v>6692</v>
      </c>
      <c r="C180" s="258" t="s">
        <v>6722</v>
      </c>
      <c r="D180" s="261" t="s">
        <v>6723</v>
      </c>
      <c r="E180" s="262" t="s">
        <v>6508</v>
      </c>
      <c r="F180" s="265" t="s">
        <v>6695</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6596</v>
      </c>
      <c r="B181" s="256" t="s">
        <v>6724</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6596</v>
      </c>
      <c r="B182" s="257" t="s">
        <v>6724</v>
      </c>
      <c r="C182" s="258" t="s">
        <v>6725</v>
      </c>
      <c r="D182" s="261" t="s">
        <v>6726</v>
      </c>
      <c r="E182" s="262" t="s">
        <v>6364</v>
      </c>
      <c r="F182" s="265" t="s">
        <v>6727</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6596</v>
      </c>
      <c r="B183" s="257" t="s">
        <v>6724</v>
      </c>
      <c r="C183" s="258" t="s">
        <v>6728</v>
      </c>
      <c r="D183" s="261" t="s">
        <v>6729</v>
      </c>
      <c r="E183" s="262" t="s">
        <v>6364</v>
      </c>
      <c r="F183" s="265" t="s">
        <v>6727</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6596</v>
      </c>
      <c r="B184" s="257" t="s">
        <v>6724</v>
      </c>
      <c r="C184" s="258" t="s">
        <v>6730</v>
      </c>
      <c r="D184" s="261" t="s">
        <v>6731</v>
      </c>
      <c r="E184" s="262" t="s">
        <v>6364</v>
      </c>
      <c r="F184" s="265" t="s">
        <v>6727</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6596</v>
      </c>
      <c r="B185" s="257" t="s">
        <v>6724</v>
      </c>
      <c r="C185" s="258" t="s">
        <v>6732</v>
      </c>
      <c r="D185" s="261" t="s">
        <v>6733</v>
      </c>
      <c r="E185" s="262" t="s">
        <v>6364</v>
      </c>
      <c r="F185" s="265" t="s">
        <v>6727</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6596</v>
      </c>
      <c r="B186" s="257" t="s">
        <v>6724</v>
      </c>
      <c r="C186" s="258" t="s">
        <v>6734</v>
      </c>
      <c r="D186" s="261" t="s">
        <v>6735</v>
      </c>
      <c r="E186" s="262" t="s">
        <v>6364</v>
      </c>
      <c r="F186" s="265" t="s">
        <v>6727</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6596</v>
      </c>
      <c r="B187" s="257" t="s">
        <v>6724</v>
      </c>
      <c r="C187" s="258" t="s">
        <v>6736</v>
      </c>
      <c r="D187" s="261" t="s">
        <v>6737</v>
      </c>
      <c r="E187" s="262" t="s">
        <v>6393</v>
      </c>
      <c r="F187" s="265" t="s">
        <v>6727</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6596</v>
      </c>
      <c r="B188" s="257" t="s">
        <v>6724</v>
      </c>
      <c r="C188" s="258" t="s">
        <v>6738</v>
      </c>
      <c r="D188" s="261" t="s">
        <v>6739</v>
      </c>
      <c r="E188" s="262" t="s">
        <v>6393</v>
      </c>
      <c r="F188" s="265" t="s">
        <v>6727</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6596</v>
      </c>
      <c r="B189" s="257" t="s">
        <v>6724</v>
      </c>
      <c r="C189" s="258" t="s">
        <v>6740</v>
      </c>
      <c r="D189" s="261" t="s">
        <v>6741</v>
      </c>
      <c r="E189" s="262" t="s">
        <v>6393</v>
      </c>
      <c r="F189" s="265" t="s">
        <v>6727</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6596</v>
      </c>
      <c r="B190" s="257" t="s">
        <v>6724</v>
      </c>
      <c r="C190" s="258" t="s">
        <v>6742</v>
      </c>
      <c r="D190" s="261" t="s">
        <v>6743</v>
      </c>
      <c r="E190" s="262" t="s">
        <v>6393</v>
      </c>
      <c r="F190" s="265" t="s">
        <v>6727</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6596</v>
      </c>
      <c r="B191" s="257" t="s">
        <v>6724</v>
      </c>
      <c r="C191" s="258" t="s">
        <v>6744</v>
      </c>
      <c r="D191" s="261" t="s">
        <v>6745</v>
      </c>
      <c r="E191" s="262" t="s">
        <v>6364</v>
      </c>
      <c r="F191" s="265" t="s">
        <v>6727</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6596</v>
      </c>
      <c r="B192" s="257" t="s">
        <v>6724</v>
      </c>
      <c r="C192" s="258" t="s">
        <v>6746</v>
      </c>
      <c r="D192" s="261" t="s">
        <v>6747</v>
      </c>
      <c r="E192" s="262" t="s">
        <v>6364</v>
      </c>
      <c r="F192" s="265" t="s">
        <v>6727</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6596</v>
      </c>
      <c r="B193" s="257" t="s">
        <v>6724</v>
      </c>
      <c r="C193" s="258" t="s">
        <v>6748</v>
      </c>
      <c r="D193" s="261" t="s">
        <v>6749</v>
      </c>
      <c r="E193" s="262" t="s">
        <v>6364</v>
      </c>
      <c r="F193" s="265" t="s">
        <v>6727</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6596</v>
      </c>
      <c r="B194" s="257" t="s">
        <v>6724</v>
      </c>
      <c r="C194" s="258" t="s">
        <v>6750</v>
      </c>
      <c r="D194" s="261" t="s">
        <v>6751</v>
      </c>
      <c r="E194" s="262" t="s">
        <v>6364</v>
      </c>
      <c r="F194" s="265" t="s">
        <v>6727</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6596</v>
      </c>
      <c r="B195" s="257" t="s">
        <v>6724</v>
      </c>
      <c r="C195" s="258" t="s">
        <v>6752</v>
      </c>
      <c r="D195" s="261" t="s">
        <v>6753</v>
      </c>
      <c r="E195" s="262" t="s">
        <v>6364</v>
      </c>
      <c r="F195" s="265" t="s">
        <v>6727</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6596</v>
      </c>
      <c r="B196" s="257" t="s">
        <v>6724</v>
      </c>
      <c r="C196" s="258" t="s">
        <v>6754</v>
      </c>
      <c r="D196" s="261" t="s">
        <v>6755</v>
      </c>
      <c r="E196" s="262" t="s">
        <v>6364</v>
      </c>
      <c r="F196" s="265" t="s">
        <v>6756</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6596</v>
      </c>
      <c r="B197" s="257" t="s">
        <v>6724</v>
      </c>
      <c r="C197" s="258" t="s">
        <v>6757</v>
      </c>
      <c r="D197" s="261" t="s">
        <v>6758</v>
      </c>
      <c r="E197" s="262" t="s">
        <v>6364</v>
      </c>
      <c r="F197" s="265" t="s">
        <v>6756</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6596</v>
      </c>
      <c r="B198" s="257" t="s">
        <v>6724</v>
      </c>
      <c r="C198" s="258" t="s">
        <v>6759</v>
      </c>
      <c r="D198" s="261" t="s">
        <v>6760</v>
      </c>
      <c r="E198" s="262" t="s">
        <v>6364</v>
      </c>
      <c r="F198" s="265" t="s">
        <v>6756</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6596</v>
      </c>
      <c r="B199" s="257" t="s">
        <v>6724</v>
      </c>
      <c r="C199" s="258" t="s">
        <v>6761</v>
      </c>
      <c r="D199" s="261" t="s">
        <v>6762</v>
      </c>
      <c r="E199" s="262" t="s">
        <v>6364</v>
      </c>
      <c r="F199" s="265" t="s">
        <v>6756</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6763</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6763</v>
      </c>
      <c r="B201" s="256" t="s">
        <v>6764</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6763</v>
      </c>
      <c r="B202" s="257" t="s">
        <v>6764</v>
      </c>
      <c r="C202" s="258" t="s">
        <v>6765</v>
      </c>
      <c r="D202" s="261" t="s">
        <v>6766</v>
      </c>
      <c r="E202" s="262" t="s">
        <v>6643</v>
      </c>
      <c r="F202" s="265" t="s">
        <v>6767</v>
      </c>
      <c r="G202" s="268">
        <f>IF(COUNTIF(H202:AU202,"&lt;&gt;")=0,"",SUMPRODUCT(((Recommendations[ImplStatus]="Implemented")+(Recommendations[ImplStatus]="Compensated"))*ISNUMBER(MATCH(Recommendations[Id],H202:AU202,0)))/COUNTIF(H202:AU202,"&lt;&gt;"))</f>
        <v>0</v>
      </c>
      <c r="H202" s="269" t="s">
        <v>1225</v>
      </c>
      <c r="I202" s="269" t="s">
        <v>1230</v>
      </c>
      <c r="J202" s="269" t="s">
        <v>1235</v>
      </c>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6763</v>
      </c>
      <c r="B203" s="257" t="s">
        <v>6764</v>
      </c>
      <c r="C203" s="258" t="s">
        <v>6768</v>
      </c>
      <c r="D203" s="261" t="s">
        <v>6769</v>
      </c>
      <c r="E203" s="262" t="s">
        <v>6643</v>
      </c>
      <c r="F203" s="265" t="s">
        <v>6767</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6763</v>
      </c>
      <c r="B204" s="257" t="s">
        <v>6764</v>
      </c>
      <c r="C204" s="258" t="s">
        <v>6770</v>
      </c>
      <c r="D204" s="261" t="s">
        <v>6771</v>
      </c>
      <c r="E204" s="262" t="s">
        <v>6643</v>
      </c>
      <c r="F204" s="265" t="s">
        <v>6767</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6763</v>
      </c>
      <c r="B205" s="257" t="s">
        <v>6764</v>
      </c>
      <c r="C205" s="258" t="s">
        <v>6772</v>
      </c>
      <c r="D205" s="261" t="s">
        <v>6773</v>
      </c>
      <c r="E205" s="262" t="s">
        <v>6643</v>
      </c>
      <c r="F205" s="265" t="s">
        <v>6767</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6763</v>
      </c>
      <c r="B206" s="257" t="s">
        <v>6764</v>
      </c>
      <c r="C206" s="258" t="s">
        <v>6774</v>
      </c>
      <c r="D206" s="261" t="s">
        <v>6775</v>
      </c>
      <c r="E206" s="262" t="s">
        <v>6643</v>
      </c>
      <c r="F206" s="265" t="s">
        <v>6767</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6763</v>
      </c>
      <c r="B207" s="257" t="s">
        <v>6764</v>
      </c>
      <c r="C207" s="258" t="s">
        <v>6776</v>
      </c>
      <c r="D207" s="261" t="s">
        <v>6777</v>
      </c>
      <c r="E207" s="262" t="s">
        <v>6508</v>
      </c>
      <c r="F207" s="265" t="s">
        <v>6767</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6763</v>
      </c>
      <c r="B208" s="257" t="s">
        <v>6764</v>
      </c>
      <c r="C208" s="258" t="s">
        <v>6778</v>
      </c>
      <c r="D208" s="261" t="s">
        <v>6779</v>
      </c>
      <c r="E208" s="262" t="s">
        <v>6508</v>
      </c>
      <c r="F208" s="265" t="s">
        <v>6767</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6763</v>
      </c>
      <c r="B209" s="257" t="s">
        <v>6764</v>
      </c>
      <c r="C209" s="258" t="s">
        <v>6780</v>
      </c>
      <c r="D209" s="261" t="s">
        <v>6781</v>
      </c>
      <c r="E209" s="262" t="s">
        <v>6643</v>
      </c>
      <c r="F209" s="265" t="s">
        <v>6767</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6763</v>
      </c>
      <c r="B210" s="257" t="s">
        <v>6764</v>
      </c>
      <c r="C210" s="258" t="s">
        <v>6782</v>
      </c>
      <c r="D210" s="261" t="s">
        <v>6783</v>
      </c>
      <c r="E210" s="262" t="s">
        <v>6393</v>
      </c>
      <c r="F210" s="265" t="s">
        <v>6784</v>
      </c>
      <c r="G210" s="268">
        <f>IF(COUNTIF(H210:AU210,"&lt;&gt;")=0,"",SUMPRODUCT(((Recommendations[ImplStatus]="Implemented")+(Recommendations[ImplStatus]="Compensated"))*ISNUMBER(MATCH(Recommendations[Id],H210:AU210,0)))/COUNTIF(H210:AU210,"&lt;&gt;"))</f>
        <v>0</v>
      </c>
      <c r="H210" s="269" t="s">
        <v>562</v>
      </c>
      <c r="I210" s="269" t="s">
        <v>771</v>
      </c>
      <c r="J210" s="269" t="s">
        <v>777</v>
      </c>
      <c r="K210" s="269" t="s">
        <v>783</v>
      </c>
      <c r="L210" s="269" t="s">
        <v>788</v>
      </c>
      <c r="M210" s="269" t="s">
        <v>794</v>
      </c>
      <c r="N210" s="269" t="s">
        <v>800</v>
      </c>
      <c r="O210" s="269" t="s">
        <v>805</v>
      </c>
      <c r="P210" s="269" t="s">
        <v>812</v>
      </c>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6763</v>
      </c>
      <c r="B211" s="257" t="s">
        <v>6764</v>
      </c>
      <c r="C211" s="258" t="s">
        <v>6785</v>
      </c>
      <c r="D211" s="261" t="s">
        <v>6786</v>
      </c>
      <c r="E211" s="262" t="s">
        <v>6393</v>
      </c>
      <c r="F211" s="265" t="s">
        <v>6784</v>
      </c>
      <c r="G211" s="268">
        <f>IF(COUNTIF(H211:AU211,"&lt;&gt;")=0,"",SUMPRODUCT(((Recommendations[ImplStatus]="Implemented")+(Recommendations[ImplStatus]="Compensated"))*ISNUMBER(MATCH(Recommendations[Id],H211:AU211,0)))/COUNTIF(H211:AU211,"&lt;&gt;"))</f>
        <v>0</v>
      </c>
      <c r="H211" s="269" t="s">
        <v>783</v>
      </c>
      <c r="I211" s="269" t="s">
        <v>805</v>
      </c>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6763</v>
      </c>
      <c r="B212" s="257" t="s">
        <v>6764</v>
      </c>
      <c r="C212" s="258" t="s">
        <v>6787</v>
      </c>
      <c r="D212" s="261" t="s">
        <v>6788</v>
      </c>
      <c r="E212" s="262" t="s">
        <v>6460</v>
      </c>
      <c r="F212" s="265" t="s">
        <v>6789</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6763</v>
      </c>
      <c r="B213" s="257" t="s">
        <v>6764</v>
      </c>
      <c r="C213" s="258" t="s">
        <v>6790</v>
      </c>
      <c r="D213" s="261" t="s">
        <v>6791</v>
      </c>
      <c r="E213" s="262" t="s">
        <v>6393</v>
      </c>
      <c r="F213" s="265" t="s">
        <v>6792</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6763</v>
      </c>
      <c r="B214" s="257" t="s">
        <v>6764</v>
      </c>
      <c r="C214" s="258" t="s">
        <v>6793</v>
      </c>
      <c r="D214" s="261" t="s">
        <v>6794</v>
      </c>
      <c r="E214" s="262" t="s">
        <v>6460</v>
      </c>
      <c r="F214" s="265" t="s">
        <v>6795</v>
      </c>
      <c r="G214" s="268">
        <f>IF(COUNTIF(H214:AU214,"&lt;&gt;")=0,"",SUMPRODUCT(((Recommendations[ImplStatus]="Implemented")+(Recommendations[ImplStatus]="Compensated"))*ISNUMBER(MATCH(Recommendations[Id],H214:AU214,0)))/COUNTIF(H214:AU214,"&lt;&gt;"))</f>
        <v>0</v>
      </c>
      <c r="H214" s="269" t="s">
        <v>408</v>
      </c>
      <c r="I214" s="269" t="s">
        <v>414</v>
      </c>
      <c r="J214" s="269" t="s">
        <v>420</v>
      </c>
      <c r="K214" s="269" t="s">
        <v>425</v>
      </c>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6763</v>
      </c>
      <c r="B215" s="257" t="s">
        <v>6764</v>
      </c>
      <c r="C215" s="258" t="s">
        <v>6796</v>
      </c>
      <c r="D215" s="261" t="s">
        <v>6797</v>
      </c>
      <c r="E215" s="262" t="s">
        <v>6364</v>
      </c>
      <c r="F215" s="265" t="s">
        <v>6795</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6763</v>
      </c>
      <c r="B216" s="257" t="s">
        <v>6764</v>
      </c>
      <c r="C216" s="258" t="s">
        <v>6798</v>
      </c>
      <c r="D216" s="261" t="s">
        <v>6799</v>
      </c>
      <c r="E216" s="262" t="s">
        <v>6364</v>
      </c>
      <c r="F216" s="265" t="s">
        <v>6795</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6763</v>
      </c>
      <c r="B217" s="257" t="s">
        <v>6764</v>
      </c>
      <c r="C217" s="258" t="s">
        <v>6800</v>
      </c>
      <c r="D217" s="261" t="s">
        <v>6801</v>
      </c>
      <c r="E217" s="262" t="s">
        <v>6393</v>
      </c>
      <c r="F217" s="265" t="s">
        <v>6795</v>
      </c>
      <c r="G217" s="268">
        <f>IF(COUNTIF(H217:AU217,"&lt;&gt;")=0,"",SUMPRODUCT(((Recommendations[ImplStatus]="Implemented")+(Recommendations[ImplStatus]="Compensated"))*ISNUMBER(MATCH(Recommendations[Id],H217:AU217,0)))/COUNTIF(H217:AU217,"&lt;&gt;"))</f>
        <v>0</v>
      </c>
      <c r="H217" s="269" t="s">
        <v>62</v>
      </c>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6763</v>
      </c>
      <c r="B218" s="257" t="s">
        <v>6764</v>
      </c>
      <c r="C218" s="258" t="s">
        <v>6802</v>
      </c>
      <c r="D218" s="261" t="s">
        <v>6803</v>
      </c>
      <c r="E218" s="262" t="s">
        <v>6393</v>
      </c>
      <c r="F218" s="265" t="s">
        <v>6795</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6763</v>
      </c>
      <c r="B219" s="257" t="s">
        <v>6764</v>
      </c>
      <c r="C219" s="258" t="s">
        <v>6804</v>
      </c>
      <c r="D219" s="261" t="s">
        <v>6805</v>
      </c>
      <c r="E219" s="262" t="s">
        <v>6393</v>
      </c>
      <c r="F219" s="265" t="s">
        <v>6795</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6763</v>
      </c>
      <c r="B220" s="257" t="s">
        <v>6764</v>
      </c>
      <c r="C220" s="258" t="s">
        <v>6806</v>
      </c>
      <c r="D220" s="261" t="s">
        <v>6807</v>
      </c>
      <c r="E220" s="262" t="s">
        <v>6393</v>
      </c>
      <c r="F220" s="265" t="s">
        <v>6795</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6763</v>
      </c>
      <c r="B221" s="256" t="s">
        <v>6808</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6763</v>
      </c>
      <c r="B222" s="257" t="s">
        <v>6808</v>
      </c>
      <c r="C222" s="258" t="s">
        <v>6809</v>
      </c>
      <c r="D222" s="261" t="s">
        <v>6810</v>
      </c>
      <c r="E222" s="262" t="s">
        <v>6460</v>
      </c>
      <c r="F222" s="265" t="s">
        <v>6811</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6763</v>
      </c>
      <c r="B223" s="257" t="s">
        <v>6808</v>
      </c>
      <c r="C223" s="258" t="s">
        <v>6812</v>
      </c>
      <c r="D223" s="261" t="s">
        <v>6813</v>
      </c>
      <c r="E223" s="262" t="s">
        <v>6460</v>
      </c>
      <c r="F223" s="265" t="s">
        <v>6811</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6763</v>
      </c>
      <c r="B224" s="257" t="s">
        <v>6808</v>
      </c>
      <c r="C224" s="258" t="s">
        <v>6814</v>
      </c>
      <c r="D224" s="261" t="s">
        <v>6815</v>
      </c>
      <c r="E224" s="262" t="s">
        <v>6460</v>
      </c>
      <c r="F224" s="265" t="s">
        <v>6811</v>
      </c>
      <c r="G224" s="268">
        <f>IF(COUNTIF(H224:AU224,"&lt;&gt;")=0,"",SUMPRODUCT(((Recommendations[ImplStatus]="Implemented")+(Recommendations[ImplStatus]="Compensated"))*ISNUMBER(MATCH(Recommendations[Id],H224:AU224,0)))/COUNTIF(H224:AU224,"&lt;&gt;"))</f>
        <v>0</v>
      </c>
      <c r="H224" s="269" t="s">
        <v>219</v>
      </c>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6763</v>
      </c>
      <c r="B225" s="257" t="s">
        <v>6808</v>
      </c>
      <c r="C225" s="258" t="s">
        <v>6816</v>
      </c>
      <c r="D225" s="261" t="s">
        <v>6817</v>
      </c>
      <c r="E225" s="262" t="s">
        <v>6460</v>
      </c>
      <c r="F225" s="265" t="s">
        <v>6811</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6763</v>
      </c>
      <c r="B226" s="257" t="s">
        <v>6808</v>
      </c>
      <c r="C226" s="258" t="s">
        <v>6818</v>
      </c>
      <c r="D226" s="261" t="s">
        <v>6819</v>
      </c>
      <c r="E226" s="262" t="s">
        <v>6460</v>
      </c>
      <c r="F226" s="265" t="s">
        <v>6811</v>
      </c>
      <c r="G226" s="268">
        <f>IF(COUNTIF(H226:AU226,"&lt;&gt;")=0,"",SUMPRODUCT(((Recommendations[ImplStatus]="Implemented")+(Recommendations[ImplStatus]="Compensated"))*ISNUMBER(MATCH(Recommendations[Id],H226:AU226,0)))/COUNTIF(H226:AU226,"&lt;&gt;"))</f>
        <v>0</v>
      </c>
      <c r="H226" s="269" t="s">
        <v>203</v>
      </c>
      <c r="I226" s="269" t="s">
        <v>208</v>
      </c>
      <c r="J226" s="269" t="s">
        <v>213</v>
      </c>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6763</v>
      </c>
      <c r="B227" s="257" t="s">
        <v>6808</v>
      </c>
      <c r="C227" s="258" t="s">
        <v>6820</v>
      </c>
      <c r="D227" s="261" t="s">
        <v>6821</v>
      </c>
      <c r="E227" s="262" t="s">
        <v>6460</v>
      </c>
      <c r="F227" s="265" t="s">
        <v>6811</v>
      </c>
      <c r="G227" s="268">
        <f>IF(COUNTIF(H227:AU227,"&lt;&gt;")=0,"",SUMPRODUCT(((Recommendations[ImplStatus]="Implemented")+(Recommendations[ImplStatus]="Compensated"))*ISNUMBER(MATCH(Recommendations[Id],H227:AU227,0)))/COUNTIF(H227:AU227,"&lt;&gt;"))</f>
        <v>0</v>
      </c>
      <c r="H227" s="269" t="s">
        <v>225</v>
      </c>
      <c r="I227" s="269" t="s">
        <v>986</v>
      </c>
      <c r="J227" s="269" t="s">
        <v>991</v>
      </c>
      <c r="K227" s="269" t="s">
        <v>997</v>
      </c>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6763</v>
      </c>
      <c r="B228" s="257" t="s">
        <v>6808</v>
      </c>
      <c r="C228" s="258" t="s">
        <v>6822</v>
      </c>
      <c r="D228" s="261" t="s">
        <v>6823</v>
      </c>
      <c r="E228" s="262" t="s">
        <v>6460</v>
      </c>
      <c r="F228" s="265" t="s">
        <v>6811</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6763</v>
      </c>
      <c r="B229" s="257" t="s">
        <v>6808</v>
      </c>
      <c r="C229" s="258" t="s">
        <v>6824</v>
      </c>
      <c r="D229" s="261" t="s">
        <v>6825</v>
      </c>
      <c r="E229" s="262" t="s">
        <v>6364</v>
      </c>
      <c r="F229" s="265" t="s">
        <v>6811</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6763</v>
      </c>
      <c r="B230" s="257" t="s">
        <v>6808</v>
      </c>
      <c r="C230" s="258" t="s">
        <v>6826</v>
      </c>
      <c r="D230" s="261" t="s">
        <v>6827</v>
      </c>
      <c r="E230" s="262" t="s">
        <v>6364</v>
      </c>
      <c r="F230" s="265" t="s">
        <v>6811</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6763</v>
      </c>
      <c r="B231" s="257" t="s">
        <v>6808</v>
      </c>
      <c r="C231" s="258" t="s">
        <v>6828</v>
      </c>
      <c r="D231" s="261" t="s">
        <v>6829</v>
      </c>
      <c r="E231" s="262" t="s">
        <v>6460</v>
      </c>
      <c r="F231" s="265" t="s">
        <v>6830</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6763</v>
      </c>
      <c r="B232" s="257" t="s">
        <v>6808</v>
      </c>
      <c r="C232" s="258" t="s">
        <v>6831</v>
      </c>
      <c r="D232" s="261" t="s">
        <v>6832</v>
      </c>
      <c r="E232" s="262" t="s">
        <v>6460</v>
      </c>
      <c r="F232" s="265" t="s">
        <v>6830</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6763</v>
      </c>
      <c r="B233" s="257" t="s">
        <v>6808</v>
      </c>
      <c r="C233" s="258" t="s">
        <v>6833</v>
      </c>
      <c r="D233" s="261" t="s">
        <v>6834</v>
      </c>
      <c r="E233" s="262" t="s">
        <v>6393</v>
      </c>
      <c r="F233" s="265" t="s">
        <v>6830</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6763</v>
      </c>
      <c r="B234" s="257" t="s">
        <v>6808</v>
      </c>
      <c r="C234" s="258" t="s">
        <v>6835</v>
      </c>
      <c r="D234" s="261" t="s">
        <v>6836</v>
      </c>
      <c r="E234" s="262" t="s">
        <v>6393</v>
      </c>
      <c r="F234" s="265" t="s">
        <v>6830</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6763</v>
      </c>
      <c r="B235" s="257" t="s">
        <v>6808</v>
      </c>
      <c r="C235" s="258" t="s">
        <v>6837</v>
      </c>
      <c r="D235" s="261" t="s">
        <v>6838</v>
      </c>
      <c r="E235" s="262" t="s">
        <v>6460</v>
      </c>
      <c r="F235" s="265" t="s">
        <v>6830</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6763</v>
      </c>
      <c r="B236" s="257" t="s">
        <v>6808</v>
      </c>
      <c r="C236" s="258" t="s">
        <v>6839</v>
      </c>
      <c r="D236" s="261" t="s">
        <v>6840</v>
      </c>
      <c r="E236" s="262" t="s">
        <v>6393</v>
      </c>
      <c r="F236" s="265" t="s">
        <v>6830</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6763</v>
      </c>
      <c r="B237" s="256" t="s">
        <v>3036</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6763</v>
      </c>
      <c r="B238" s="257" t="s">
        <v>3036</v>
      </c>
      <c r="C238" s="258" t="s">
        <v>6841</v>
      </c>
      <c r="D238" s="261" t="s">
        <v>6842</v>
      </c>
      <c r="E238" s="262" t="s">
        <v>6364</v>
      </c>
      <c r="F238" s="265" t="s">
        <v>6843</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6763</v>
      </c>
      <c r="B239" s="257" t="s">
        <v>3036</v>
      </c>
      <c r="C239" s="258" t="s">
        <v>6844</v>
      </c>
      <c r="D239" s="261" t="s">
        <v>6845</v>
      </c>
      <c r="E239" s="262" t="s">
        <v>6364</v>
      </c>
      <c r="F239" s="265" t="s">
        <v>6843</v>
      </c>
      <c r="G239" s="268">
        <f>IF(COUNTIF(H239:AU239,"&lt;&gt;")=0,"",SUMPRODUCT(((Recommendations[ImplStatus]="Implemented")+(Recommendations[ImplStatus]="Compensated"))*ISNUMBER(MATCH(Recommendations[Id],H239:AU239,0)))/COUNTIF(H239:AU239,"&lt;&gt;"))</f>
        <v>0</v>
      </c>
      <c r="H239" s="269" t="s">
        <v>231</v>
      </c>
      <c r="I239" s="269" t="s">
        <v>236</v>
      </c>
      <c r="J239" s="269" t="s">
        <v>242</v>
      </c>
      <c r="K239" s="269" t="s">
        <v>247</v>
      </c>
      <c r="L239" s="269" t="s">
        <v>252</v>
      </c>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6763</v>
      </c>
      <c r="B240" s="257" t="s">
        <v>3036</v>
      </c>
      <c r="C240" s="258" t="s">
        <v>6846</v>
      </c>
      <c r="D240" s="261" t="s">
        <v>6847</v>
      </c>
      <c r="E240" s="262" t="s">
        <v>6364</v>
      </c>
      <c r="F240" s="265" t="s">
        <v>6843</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6763</v>
      </c>
      <c r="B241" s="257" t="s">
        <v>3036</v>
      </c>
      <c r="C241" s="258" t="s">
        <v>6848</v>
      </c>
      <c r="D241" s="261" t="s">
        <v>6849</v>
      </c>
      <c r="E241" s="262" t="s">
        <v>6364</v>
      </c>
      <c r="F241" s="265" t="s">
        <v>6843</v>
      </c>
      <c r="G241" s="268">
        <f>IF(COUNTIF(H241:AU241,"&lt;&gt;")=0,"",SUMPRODUCT(((Recommendations[ImplStatus]="Implemented")+(Recommendations[ImplStatus]="Compensated"))*ISNUMBER(MATCH(Recommendations[Id],H241:AU241,0)))/COUNTIF(H241:AU241,"&lt;&gt;"))</f>
        <v>0</v>
      </c>
      <c r="H241" s="269" t="s">
        <v>18</v>
      </c>
      <c r="I241" s="269" t="s">
        <v>29</v>
      </c>
      <c r="J241" s="269" t="s">
        <v>34</v>
      </c>
      <c r="K241" s="269" t="s">
        <v>39</v>
      </c>
      <c r="L241" s="269" t="s">
        <v>44</v>
      </c>
      <c r="M241" s="269" t="s">
        <v>49</v>
      </c>
      <c r="N241" s="269" t="s">
        <v>56</v>
      </c>
      <c r="O241" s="269" t="s">
        <v>62</v>
      </c>
      <c r="P241" s="269" t="s">
        <v>68</v>
      </c>
      <c r="Q241" s="269" t="s">
        <v>76</v>
      </c>
      <c r="R241" s="269" t="s">
        <v>82</v>
      </c>
      <c r="S241" s="269" t="s">
        <v>87</v>
      </c>
      <c r="T241" s="269" t="s">
        <v>92</v>
      </c>
      <c r="U241" s="269" t="s">
        <v>99</v>
      </c>
      <c r="V241" s="269" t="s">
        <v>105</v>
      </c>
      <c r="W241" s="269" t="s">
        <v>109</v>
      </c>
      <c r="X241" s="269" t="s">
        <v>114</v>
      </c>
      <c r="Y241" s="269" t="s">
        <v>119</v>
      </c>
      <c r="Z241" s="269" t="s">
        <v>125</v>
      </c>
      <c r="AA241" s="269" t="s">
        <v>129</v>
      </c>
      <c r="AB241" s="269" t="s">
        <v>134</v>
      </c>
      <c r="AC241" s="269" t="s">
        <v>139</v>
      </c>
      <c r="AD241" s="269" t="s">
        <v>143</v>
      </c>
      <c r="AE241" s="269" t="s">
        <v>148</v>
      </c>
      <c r="AF241" s="269" t="s">
        <v>153</v>
      </c>
      <c r="AG241" s="269" t="s">
        <v>157</v>
      </c>
      <c r="AH241" s="269" t="s">
        <v>161</v>
      </c>
      <c r="AI241" s="269" t="s">
        <v>166</v>
      </c>
      <c r="AJ241" s="269" t="s">
        <v>172</v>
      </c>
      <c r="AK241" s="269" t="s">
        <v>176</v>
      </c>
      <c r="AL241" s="269" t="s">
        <v>180</v>
      </c>
      <c r="AM241" s="269" t="s">
        <v>185</v>
      </c>
      <c r="AN241" s="269" t="s">
        <v>190</v>
      </c>
      <c r="AO241" s="269" t="s">
        <v>194</v>
      </c>
      <c r="AP241" s="269" t="s">
        <v>198</v>
      </c>
      <c r="AQ241" s="269" t="s">
        <v>258</v>
      </c>
      <c r="AR241" s="269" t="s">
        <v>264</v>
      </c>
      <c r="AS241" s="269" t="s">
        <v>269</v>
      </c>
      <c r="AT241" s="269" t="s">
        <v>275</v>
      </c>
      <c r="AU241" s="283" t="s">
        <v>281</v>
      </c>
    </row>
    <row r="242" spans="1:47" ht="60" customHeight="1" x14ac:dyDescent="0.35">
      <c r="A242" s="279" t="s">
        <v>6763</v>
      </c>
      <c r="B242" s="257" t="s">
        <v>3036</v>
      </c>
      <c r="C242" s="258" t="s">
        <v>6850</v>
      </c>
      <c r="D242" s="261" t="s">
        <v>6851</v>
      </c>
      <c r="E242" s="262" t="s">
        <v>6364</v>
      </c>
      <c r="F242" s="265" t="s">
        <v>6843</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6763</v>
      </c>
      <c r="B243" s="257" t="s">
        <v>3036</v>
      </c>
      <c r="C243" s="258" t="s">
        <v>6852</v>
      </c>
      <c r="D243" s="261" t="s">
        <v>6853</v>
      </c>
      <c r="E243" s="262" t="s">
        <v>6364</v>
      </c>
      <c r="F243" s="265" t="s">
        <v>6843</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6763</v>
      </c>
      <c r="B244" s="257" t="s">
        <v>3036</v>
      </c>
      <c r="C244" s="258" t="s">
        <v>6854</v>
      </c>
      <c r="D244" s="261" t="s">
        <v>6855</v>
      </c>
      <c r="E244" s="262" t="s">
        <v>6364</v>
      </c>
      <c r="F244" s="265" t="s">
        <v>6843</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6763</v>
      </c>
      <c r="B245" s="257" t="s">
        <v>3036</v>
      </c>
      <c r="C245" s="258" t="s">
        <v>6856</v>
      </c>
      <c r="D245" s="261" t="s">
        <v>6857</v>
      </c>
      <c r="E245" s="262" t="s">
        <v>6364</v>
      </c>
      <c r="F245" s="265" t="s">
        <v>6843</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6763</v>
      </c>
      <c r="B246" s="257" t="s">
        <v>3036</v>
      </c>
      <c r="C246" s="258" t="s">
        <v>6858</v>
      </c>
      <c r="D246" s="261" t="s">
        <v>6859</v>
      </c>
      <c r="E246" s="262" t="s">
        <v>6364</v>
      </c>
      <c r="F246" s="265" t="s">
        <v>6843</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6763</v>
      </c>
      <c r="B247" s="257" t="s">
        <v>3036</v>
      </c>
      <c r="C247" s="258" t="s">
        <v>6860</v>
      </c>
      <c r="D247" s="261" t="s">
        <v>6861</v>
      </c>
      <c r="E247" s="262" t="s">
        <v>6364</v>
      </c>
      <c r="F247" s="265" t="s">
        <v>6843</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6763</v>
      </c>
      <c r="B248" s="257" t="s">
        <v>3036</v>
      </c>
      <c r="C248" s="258" t="s">
        <v>6862</v>
      </c>
      <c r="D248" s="261" t="s">
        <v>6863</v>
      </c>
      <c r="E248" s="262" t="s">
        <v>6393</v>
      </c>
      <c r="F248" s="265" t="s">
        <v>6843</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6763</v>
      </c>
      <c r="B249" s="257" t="s">
        <v>3036</v>
      </c>
      <c r="C249" s="258" t="s">
        <v>6864</v>
      </c>
      <c r="D249" s="261" t="s">
        <v>6865</v>
      </c>
      <c r="E249" s="262" t="s">
        <v>6393</v>
      </c>
      <c r="F249" s="265" t="s">
        <v>6866</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6763</v>
      </c>
      <c r="B250" s="257" t="s">
        <v>3036</v>
      </c>
      <c r="C250" s="258" t="s">
        <v>6867</v>
      </c>
      <c r="D250" s="261" t="s">
        <v>6868</v>
      </c>
      <c r="E250" s="262" t="s">
        <v>6393</v>
      </c>
      <c r="F250" s="265" t="s">
        <v>6866</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6763</v>
      </c>
      <c r="B251" s="256" t="s">
        <v>6869</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6763</v>
      </c>
      <c r="B252" s="257" t="s">
        <v>6869</v>
      </c>
      <c r="C252" s="258" t="s">
        <v>6870</v>
      </c>
      <c r="D252" s="261" t="s">
        <v>6871</v>
      </c>
      <c r="E252" s="262" t="s">
        <v>6460</v>
      </c>
      <c r="F252" s="265" t="s">
        <v>6872</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6763</v>
      </c>
      <c r="B253" s="257" t="s">
        <v>6869</v>
      </c>
      <c r="C253" s="258" t="s">
        <v>6873</v>
      </c>
      <c r="D253" s="261" t="s">
        <v>6874</v>
      </c>
      <c r="E253" s="262" t="s">
        <v>6460</v>
      </c>
      <c r="F253" s="265" t="s">
        <v>6872</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6763</v>
      </c>
      <c r="B254" s="257" t="s">
        <v>6869</v>
      </c>
      <c r="C254" s="258" t="s">
        <v>6875</v>
      </c>
      <c r="D254" s="261" t="s">
        <v>6876</v>
      </c>
      <c r="E254" s="262" t="s">
        <v>6460</v>
      </c>
      <c r="F254" s="265" t="s">
        <v>6872</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6763</v>
      </c>
      <c r="B255" s="257" t="s">
        <v>6869</v>
      </c>
      <c r="C255" s="258" t="s">
        <v>6877</v>
      </c>
      <c r="D255" s="261" t="s">
        <v>6878</v>
      </c>
      <c r="E255" s="262" t="s">
        <v>6460</v>
      </c>
      <c r="F255" s="265" t="s">
        <v>6872</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6763</v>
      </c>
      <c r="B256" s="257" t="s">
        <v>6869</v>
      </c>
      <c r="C256" s="258" t="s">
        <v>6879</v>
      </c>
      <c r="D256" s="261" t="s">
        <v>6880</v>
      </c>
      <c r="E256" s="262" t="s">
        <v>6460</v>
      </c>
      <c r="F256" s="265" t="s">
        <v>6872</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6763</v>
      </c>
      <c r="B257" s="257" t="s">
        <v>6869</v>
      </c>
      <c r="C257" s="258" t="s">
        <v>6881</v>
      </c>
      <c r="D257" s="261" t="s">
        <v>6882</v>
      </c>
      <c r="E257" s="262" t="s">
        <v>6364</v>
      </c>
      <c r="F257" s="265" t="s">
        <v>6872</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6763</v>
      </c>
      <c r="B258" s="257" t="s">
        <v>6869</v>
      </c>
      <c r="C258" s="258" t="s">
        <v>6883</v>
      </c>
      <c r="D258" s="261" t="s">
        <v>6884</v>
      </c>
      <c r="E258" s="262" t="s">
        <v>6364</v>
      </c>
      <c r="F258" s="265" t="s">
        <v>6872</v>
      </c>
      <c r="G258" s="268">
        <f>IF(COUNTIF(H258:AU258,"&lt;&gt;")=0,"",SUMPRODUCT(((Recommendations[ImplStatus]="Implemented")+(Recommendations[ImplStatus]="Compensated"))*ISNUMBER(MATCH(Recommendations[Id],H258:AU258,0)))/COUNTIF(H258:AU258,"&lt;&gt;"))</f>
        <v>0</v>
      </c>
      <c r="H258" s="269" t="s">
        <v>225</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6763</v>
      </c>
      <c r="B259" s="257" t="s">
        <v>6869</v>
      </c>
      <c r="C259" s="258" t="s">
        <v>6885</v>
      </c>
      <c r="D259" s="261" t="s">
        <v>6886</v>
      </c>
      <c r="E259" s="262" t="s">
        <v>6364</v>
      </c>
      <c r="F259" s="265" t="s">
        <v>6872</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6763</v>
      </c>
      <c r="B260" s="257" t="s">
        <v>6869</v>
      </c>
      <c r="C260" s="258" t="s">
        <v>6887</v>
      </c>
      <c r="D260" s="261" t="s">
        <v>6888</v>
      </c>
      <c r="E260" s="262" t="s">
        <v>6364</v>
      </c>
      <c r="F260" s="265" t="s">
        <v>6872</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6763</v>
      </c>
      <c r="B261" s="257" t="s">
        <v>6869</v>
      </c>
      <c r="C261" s="258" t="s">
        <v>6889</v>
      </c>
      <c r="D261" s="261" t="s">
        <v>6890</v>
      </c>
      <c r="E261" s="262" t="s">
        <v>6508</v>
      </c>
      <c r="F261" s="265" t="s">
        <v>6872</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6763</v>
      </c>
      <c r="B262" s="257" t="s">
        <v>6869</v>
      </c>
      <c r="C262" s="258" t="s">
        <v>6891</v>
      </c>
      <c r="D262" s="261" t="s">
        <v>6892</v>
      </c>
      <c r="E262" s="262" t="s">
        <v>6508</v>
      </c>
      <c r="F262" s="265" t="s">
        <v>6872</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6763</v>
      </c>
      <c r="B263" s="257" t="s">
        <v>6869</v>
      </c>
      <c r="C263" s="258" t="s">
        <v>6893</v>
      </c>
      <c r="D263" s="261" t="s">
        <v>6894</v>
      </c>
      <c r="E263" s="262" t="s">
        <v>6508</v>
      </c>
      <c r="F263" s="265" t="s">
        <v>6872</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6763</v>
      </c>
      <c r="B264" s="256" t="s">
        <v>6895</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6763</v>
      </c>
      <c r="B265" s="257" t="s">
        <v>6895</v>
      </c>
      <c r="C265" s="258" t="s">
        <v>6896</v>
      </c>
      <c r="D265" s="261" t="s">
        <v>6897</v>
      </c>
      <c r="E265" s="262" t="s">
        <v>6393</v>
      </c>
      <c r="F265" s="265" t="s">
        <v>6898</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6763</v>
      </c>
      <c r="B266" s="257" t="s">
        <v>6895</v>
      </c>
      <c r="C266" s="258" t="s">
        <v>6899</v>
      </c>
      <c r="D266" s="261" t="s">
        <v>6900</v>
      </c>
      <c r="E266" s="262" t="s">
        <v>6393</v>
      </c>
      <c r="F266" s="265" t="s">
        <v>6898</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6763</v>
      </c>
      <c r="B267" s="257" t="s">
        <v>6895</v>
      </c>
      <c r="C267" s="258" t="s">
        <v>6901</v>
      </c>
      <c r="D267" s="261" t="s">
        <v>6902</v>
      </c>
      <c r="E267" s="262" t="s">
        <v>6393</v>
      </c>
      <c r="F267" s="265" t="s">
        <v>6898</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6763</v>
      </c>
      <c r="B268" s="257" t="s">
        <v>6895</v>
      </c>
      <c r="C268" s="258" t="s">
        <v>6903</v>
      </c>
      <c r="D268" s="261" t="s">
        <v>6904</v>
      </c>
      <c r="E268" s="262" t="s">
        <v>6393</v>
      </c>
      <c r="F268" s="265" t="s">
        <v>6898</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6763</v>
      </c>
      <c r="B269" s="257" t="s">
        <v>6895</v>
      </c>
      <c r="C269" s="258" t="s">
        <v>6905</v>
      </c>
      <c r="D269" s="261" t="s">
        <v>6906</v>
      </c>
      <c r="E269" s="262" t="s">
        <v>6393</v>
      </c>
      <c r="F269" s="265" t="s">
        <v>6898</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6763</v>
      </c>
      <c r="B270" s="257" t="s">
        <v>6895</v>
      </c>
      <c r="C270" s="258" t="s">
        <v>6907</v>
      </c>
      <c r="D270" s="261" t="s">
        <v>6908</v>
      </c>
      <c r="E270" s="262" t="s">
        <v>6393</v>
      </c>
      <c r="F270" s="265" t="s">
        <v>6898</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6763</v>
      </c>
      <c r="B271" s="257" t="s">
        <v>6895</v>
      </c>
      <c r="C271" s="258" t="s">
        <v>6909</v>
      </c>
      <c r="D271" s="261" t="s">
        <v>6910</v>
      </c>
      <c r="E271" s="262" t="s">
        <v>6393</v>
      </c>
      <c r="F271" s="265" t="s">
        <v>6898</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6763</v>
      </c>
      <c r="B272" s="257" t="s">
        <v>6895</v>
      </c>
      <c r="C272" s="258" t="s">
        <v>6911</v>
      </c>
      <c r="D272" s="261" t="s">
        <v>6912</v>
      </c>
      <c r="E272" s="262" t="s">
        <v>6393</v>
      </c>
      <c r="F272" s="265" t="s">
        <v>6898</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6763</v>
      </c>
      <c r="B273" s="257" t="s">
        <v>6895</v>
      </c>
      <c r="C273" s="258" t="s">
        <v>6913</v>
      </c>
      <c r="D273" s="261" t="s">
        <v>6914</v>
      </c>
      <c r="E273" s="262" t="s">
        <v>6393</v>
      </c>
      <c r="F273" s="265" t="s">
        <v>6898</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6915</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6915</v>
      </c>
      <c r="B275" s="256" t="s">
        <v>6916</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6915</v>
      </c>
      <c r="B276" s="257" t="s">
        <v>6916</v>
      </c>
      <c r="C276" s="258" t="s">
        <v>6917</v>
      </c>
      <c r="D276" s="261" t="s">
        <v>6918</v>
      </c>
      <c r="E276" s="262" t="s">
        <v>6364</v>
      </c>
      <c r="F276" s="265" t="s">
        <v>6919</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6915</v>
      </c>
      <c r="B277" s="257" t="s">
        <v>6916</v>
      </c>
      <c r="C277" s="258" t="s">
        <v>6920</v>
      </c>
      <c r="D277" s="261" t="s">
        <v>6921</v>
      </c>
      <c r="E277" s="262" t="s">
        <v>6364</v>
      </c>
      <c r="F277" s="265" t="s">
        <v>6919</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6915</v>
      </c>
      <c r="B278" s="257" t="s">
        <v>6916</v>
      </c>
      <c r="C278" s="258" t="s">
        <v>6922</v>
      </c>
      <c r="D278" s="261" t="s">
        <v>6923</v>
      </c>
      <c r="E278" s="262" t="s">
        <v>6364</v>
      </c>
      <c r="F278" s="265" t="s">
        <v>6919</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6915</v>
      </c>
      <c r="B279" s="257" t="s">
        <v>6916</v>
      </c>
      <c r="C279" s="258" t="s">
        <v>6924</v>
      </c>
      <c r="D279" s="261" t="s">
        <v>6925</v>
      </c>
      <c r="E279" s="262" t="s">
        <v>6364</v>
      </c>
      <c r="F279" s="265" t="s">
        <v>6919</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6915</v>
      </c>
      <c r="B280" s="257" t="s">
        <v>6916</v>
      </c>
      <c r="C280" s="258" t="s">
        <v>6926</v>
      </c>
      <c r="D280" s="261" t="s">
        <v>6927</v>
      </c>
      <c r="E280" s="262" t="s">
        <v>6364</v>
      </c>
      <c r="F280" s="265" t="s">
        <v>6919</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6915</v>
      </c>
      <c r="B281" s="257" t="s">
        <v>6916</v>
      </c>
      <c r="C281" s="258" t="s">
        <v>6928</v>
      </c>
      <c r="D281" s="261" t="s">
        <v>6929</v>
      </c>
      <c r="E281" s="262" t="s">
        <v>6364</v>
      </c>
      <c r="F281" s="265" t="s">
        <v>6919</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6915</v>
      </c>
      <c r="B282" s="257" t="s">
        <v>6916</v>
      </c>
      <c r="C282" s="258" t="s">
        <v>6930</v>
      </c>
      <c r="D282" s="261" t="s">
        <v>6931</v>
      </c>
      <c r="E282" s="262" t="s">
        <v>6364</v>
      </c>
      <c r="F282" s="265" t="s">
        <v>6919</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6915</v>
      </c>
      <c r="B283" s="257" t="s">
        <v>6916</v>
      </c>
      <c r="C283" s="258" t="s">
        <v>6932</v>
      </c>
      <c r="D283" s="261" t="s">
        <v>6933</v>
      </c>
      <c r="E283" s="262" t="s">
        <v>6460</v>
      </c>
      <c r="F283" s="265" t="s">
        <v>6934</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6915</v>
      </c>
      <c r="B284" s="257" t="s">
        <v>6916</v>
      </c>
      <c r="C284" s="258" t="s">
        <v>6935</v>
      </c>
      <c r="D284" s="261" t="s">
        <v>6936</v>
      </c>
      <c r="E284" s="262" t="s">
        <v>6460</v>
      </c>
      <c r="F284" s="265" t="s">
        <v>6934</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6915</v>
      </c>
      <c r="B285" s="257" t="s">
        <v>6916</v>
      </c>
      <c r="C285" s="258" t="s">
        <v>6937</v>
      </c>
      <c r="D285" s="261" t="s">
        <v>6938</v>
      </c>
      <c r="E285" s="262" t="s">
        <v>6364</v>
      </c>
      <c r="F285" s="265" t="s">
        <v>6934</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6915</v>
      </c>
      <c r="B286" s="257" t="s">
        <v>6916</v>
      </c>
      <c r="C286" s="258" t="s">
        <v>6939</v>
      </c>
      <c r="D286" s="261" t="s">
        <v>6940</v>
      </c>
      <c r="E286" s="262" t="s">
        <v>6393</v>
      </c>
      <c r="F286" s="265" t="s">
        <v>6934</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6915</v>
      </c>
      <c r="B287" s="257" t="s">
        <v>6916</v>
      </c>
      <c r="C287" s="258" t="s">
        <v>6941</v>
      </c>
      <c r="D287" s="261" t="s">
        <v>6942</v>
      </c>
      <c r="E287" s="262" t="s">
        <v>6393</v>
      </c>
      <c r="F287" s="265" t="s">
        <v>6934</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6915</v>
      </c>
      <c r="B288" s="257" t="s">
        <v>6916</v>
      </c>
      <c r="C288" s="258" t="s">
        <v>6943</v>
      </c>
      <c r="D288" s="261" t="s">
        <v>6944</v>
      </c>
      <c r="E288" s="262" t="s">
        <v>6393</v>
      </c>
      <c r="F288" s="265" t="s">
        <v>6934</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6915</v>
      </c>
      <c r="B289" s="257" t="s">
        <v>6916</v>
      </c>
      <c r="C289" s="258" t="s">
        <v>6945</v>
      </c>
      <c r="D289" s="261" t="s">
        <v>6946</v>
      </c>
      <c r="E289" s="262" t="s">
        <v>6393</v>
      </c>
      <c r="F289" s="265" t="s">
        <v>6934</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6915</v>
      </c>
      <c r="B290" s="257" t="s">
        <v>6916</v>
      </c>
      <c r="C290" s="258" t="s">
        <v>6947</v>
      </c>
      <c r="D290" s="261" t="s">
        <v>6948</v>
      </c>
      <c r="E290" s="262" t="s">
        <v>6364</v>
      </c>
      <c r="F290" s="265" t="s">
        <v>6934</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6915</v>
      </c>
      <c r="B291" s="257" t="s">
        <v>6916</v>
      </c>
      <c r="C291" s="258" t="s">
        <v>6949</v>
      </c>
      <c r="D291" s="261" t="s">
        <v>6950</v>
      </c>
      <c r="E291" s="262" t="s">
        <v>6393</v>
      </c>
      <c r="F291" s="265" t="s">
        <v>6951</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6915</v>
      </c>
      <c r="B292" s="257" t="s">
        <v>6916</v>
      </c>
      <c r="C292" s="258" t="s">
        <v>6952</v>
      </c>
      <c r="D292" s="261" t="s">
        <v>6953</v>
      </c>
      <c r="E292" s="262" t="s">
        <v>6393</v>
      </c>
      <c r="F292" s="265" t="s">
        <v>6951</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6915</v>
      </c>
      <c r="B293" s="257" t="s">
        <v>6916</v>
      </c>
      <c r="C293" s="258" t="s">
        <v>6954</v>
      </c>
      <c r="D293" s="261" t="s">
        <v>6955</v>
      </c>
      <c r="E293" s="262" t="s">
        <v>6643</v>
      </c>
      <c r="F293" s="265" t="s">
        <v>6934</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6915</v>
      </c>
      <c r="B294" s="257" t="s">
        <v>6916</v>
      </c>
      <c r="C294" s="258" t="s">
        <v>6956</v>
      </c>
      <c r="D294" s="261" t="s">
        <v>6957</v>
      </c>
      <c r="E294" s="262" t="s">
        <v>6643</v>
      </c>
      <c r="F294" s="265" t="s">
        <v>6934</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6915</v>
      </c>
      <c r="B295" s="257" t="s">
        <v>6916</v>
      </c>
      <c r="C295" s="258" t="s">
        <v>6958</v>
      </c>
      <c r="D295" s="261" t="s">
        <v>6959</v>
      </c>
      <c r="E295" s="262" t="s">
        <v>6460</v>
      </c>
      <c r="F295" s="265" t="s">
        <v>6934</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6915</v>
      </c>
      <c r="B296" s="257" t="s">
        <v>6916</v>
      </c>
      <c r="C296" s="258" t="s">
        <v>6960</v>
      </c>
      <c r="D296" s="261" t="s">
        <v>6961</v>
      </c>
      <c r="E296" s="262" t="s">
        <v>6460</v>
      </c>
      <c r="F296" s="265" t="s">
        <v>6934</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6915</v>
      </c>
      <c r="B297" s="257" t="s">
        <v>6916</v>
      </c>
      <c r="C297" s="258" t="s">
        <v>6962</v>
      </c>
      <c r="D297" s="261" t="s">
        <v>6963</v>
      </c>
      <c r="E297" s="262" t="s">
        <v>6364</v>
      </c>
      <c r="F297" s="265" t="s">
        <v>6934</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6915</v>
      </c>
      <c r="B298" s="257" t="s">
        <v>6916</v>
      </c>
      <c r="C298" s="258" t="s">
        <v>6964</v>
      </c>
      <c r="D298" s="261" t="s">
        <v>6965</v>
      </c>
      <c r="E298" s="262" t="s">
        <v>6460</v>
      </c>
      <c r="F298" s="265" t="s">
        <v>6934</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6915</v>
      </c>
      <c r="B299" s="257" t="s">
        <v>6916</v>
      </c>
      <c r="C299" s="258" t="s">
        <v>6966</v>
      </c>
      <c r="D299" s="261" t="s">
        <v>6967</v>
      </c>
      <c r="E299" s="262" t="s">
        <v>6393</v>
      </c>
      <c r="F299" s="265" t="s">
        <v>6934</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6915</v>
      </c>
      <c r="B300" s="257" t="s">
        <v>6916</v>
      </c>
      <c r="C300" s="258" t="s">
        <v>6968</v>
      </c>
      <c r="D300" s="261" t="s">
        <v>6969</v>
      </c>
      <c r="E300" s="262" t="s">
        <v>6460</v>
      </c>
      <c r="F300" s="265" t="s">
        <v>6934</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6915</v>
      </c>
      <c r="B301" s="257" t="s">
        <v>6916</v>
      </c>
      <c r="C301" s="258" t="s">
        <v>6970</v>
      </c>
      <c r="D301" s="261" t="s">
        <v>6971</v>
      </c>
      <c r="E301" s="262" t="s">
        <v>6508</v>
      </c>
      <c r="F301" s="265" t="s">
        <v>6934</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6915</v>
      </c>
      <c r="B302" s="257" t="s">
        <v>6916</v>
      </c>
      <c r="C302" s="258" t="s">
        <v>6972</v>
      </c>
      <c r="D302" s="261" t="s">
        <v>6973</v>
      </c>
      <c r="E302" s="262" t="s">
        <v>6508</v>
      </c>
      <c r="F302" s="265" t="s">
        <v>6934</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6915</v>
      </c>
      <c r="B303" s="256" t="s">
        <v>2769</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6915</v>
      </c>
      <c r="B304" s="257" t="s">
        <v>2769</v>
      </c>
      <c r="C304" s="258" t="s">
        <v>6974</v>
      </c>
      <c r="D304" s="261" t="s">
        <v>6975</v>
      </c>
      <c r="E304" s="262" t="s">
        <v>6364</v>
      </c>
      <c r="F304" s="265" t="s">
        <v>6976</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6915</v>
      </c>
      <c r="B305" s="257" t="s">
        <v>2769</v>
      </c>
      <c r="C305" s="258" t="s">
        <v>6977</v>
      </c>
      <c r="D305" s="261" t="s">
        <v>6978</v>
      </c>
      <c r="E305" s="262" t="s">
        <v>6364</v>
      </c>
      <c r="F305" s="265" t="s">
        <v>6976</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6915</v>
      </c>
      <c r="B306" s="257" t="s">
        <v>2769</v>
      </c>
      <c r="C306" s="258" t="s">
        <v>6979</v>
      </c>
      <c r="D306" s="261" t="s">
        <v>6980</v>
      </c>
      <c r="E306" s="262" t="s">
        <v>6364</v>
      </c>
      <c r="F306" s="265" t="s">
        <v>6976</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6915</v>
      </c>
      <c r="B307" s="257" t="s">
        <v>2769</v>
      </c>
      <c r="C307" s="258" t="s">
        <v>6981</v>
      </c>
      <c r="D307" s="261" t="s">
        <v>6982</v>
      </c>
      <c r="E307" s="262" t="s">
        <v>6364</v>
      </c>
      <c r="F307" s="265" t="s">
        <v>6976</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6915</v>
      </c>
      <c r="B308" s="257" t="s">
        <v>2769</v>
      </c>
      <c r="C308" s="258" t="s">
        <v>6983</v>
      </c>
      <c r="D308" s="261" t="s">
        <v>6984</v>
      </c>
      <c r="E308" s="262" t="s">
        <v>6460</v>
      </c>
      <c r="F308" s="265" t="s">
        <v>6976</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6915</v>
      </c>
      <c r="B309" s="257" t="s">
        <v>2769</v>
      </c>
      <c r="C309" s="258" t="s">
        <v>6985</v>
      </c>
      <c r="D309" s="261" t="s">
        <v>6986</v>
      </c>
      <c r="E309" s="262" t="s">
        <v>6460</v>
      </c>
      <c r="F309" s="265" t="s">
        <v>6976</v>
      </c>
      <c r="G309" s="268">
        <f>IF(COUNTIF(H309:AU309,"&lt;&gt;")=0,"",SUMPRODUCT(((Recommendations[ImplStatus]="Implemented")+(Recommendations[ImplStatus]="Compensated"))*ISNUMBER(MATCH(Recommendations[Id],H309:AU309,0)))/COUNTIF(H309:AU309,"&lt;&gt;"))</f>
        <v>0</v>
      </c>
      <c r="H309" s="269" t="s">
        <v>604</v>
      </c>
      <c r="I309" s="269" t="s">
        <v>928</v>
      </c>
      <c r="J309" s="269" t="s">
        <v>947</v>
      </c>
      <c r="K309" s="269" t="s">
        <v>952</v>
      </c>
      <c r="L309" s="269" t="s">
        <v>964</v>
      </c>
      <c r="M309" s="269" t="s">
        <v>970</v>
      </c>
      <c r="N309" s="269" t="s">
        <v>975</v>
      </c>
      <c r="O309" s="269" t="s">
        <v>980</v>
      </c>
      <c r="P309" s="269" t="s">
        <v>1166</v>
      </c>
      <c r="Q309" s="269" t="s">
        <v>1171</v>
      </c>
      <c r="R309" s="269" t="s">
        <v>1176</v>
      </c>
      <c r="S309" s="269" t="s">
        <v>1181</v>
      </c>
      <c r="T309" s="269" t="s">
        <v>1198</v>
      </c>
      <c r="U309" s="269" t="s">
        <v>1203</v>
      </c>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6915</v>
      </c>
      <c r="B310" s="257" t="s">
        <v>2769</v>
      </c>
      <c r="C310" s="258" t="s">
        <v>6987</v>
      </c>
      <c r="D310" s="261" t="s">
        <v>6988</v>
      </c>
      <c r="E310" s="262" t="s">
        <v>6460</v>
      </c>
      <c r="F310" s="265" t="s">
        <v>6976</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6915</v>
      </c>
      <c r="B311" s="257" t="s">
        <v>2769</v>
      </c>
      <c r="C311" s="258" t="s">
        <v>6989</v>
      </c>
      <c r="D311" s="261" t="s">
        <v>6990</v>
      </c>
      <c r="E311" s="262" t="s">
        <v>6460</v>
      </c>
      <c r="F311" s="265" t="s">
        <v>6976</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6915</v>
      </c>
      <c r="B312" s="257" t="s">
        <v>2769</v>
      </c>
      <c r="C312" s="258" t="s">
        <v>6991</v>
      </c>
      <c r="D312" s="261" t="s">
        <v>6992</v>
      </c>
      <c r="E312" s="262" t="s">
        <v>6460</v>
      </c>
      <c r="F312" s="265" t="s">
        <v>6976</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6915</v>
      </c>
      <c r="B313" s="257" t="s">
        <v>2769</v>
      </c>
      <c r="C313" s="258" t="s">
        <v>6993</v>
      </c>
      <c r="D313" s="261" t="s">
        <v>6994</v>
      </c>
      <c r="E313" s="262" t="s">
        <v>6393</v>
      </c>
      <c r="F313" s="265" t="s">
        <v>6976</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6915</v>
      </c>
      <c r="B314" s="257" t="s">
        <v>2769</v>
      </c>
      <c r="C314" s="258" t="s">
        <v>6995</v>
      </c>
      <c r="D314" s="261" t="s">
        <v>6996</v>
      </c>
      <c r="E314" s="262" t="s">
        <v>6393</v>
      </c>
      <c r="F314" s="265" t="s">
        <v>6976</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6915</v>
      </c>
      <c r="B315" s="257" t="s">
        <v>2769</v>
      </c>
      <c r="C315" s="258" t="s">
        <v>6997</v>
      </c>
      <c r="D315" s="261" t="s">
        <v>6998</v>
      </c>
      <c r="E315" s="262" t="s">
        <v>6393</v>
      </c>
      <c r="F315" s="265" t="s">
        <v>6976</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6915</v>
      </c>
      <c r="B316" s="257" t="s">
        <v>2769</v>
      </c>
      <c r="C316" s="258" t="s">
        <v>6999</v>
      </c>
      <c r="D316" s="261" t="s">
        <v>7000</v>
      </c>
      <c r="E316" s="262" t="s">
        <v>6393</v>
      </c>
      <c r="F316" s="265" t="s">
        <v>6976</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6915</v>
      </c>
      <c r="B317" s="257" t="s">
        <v>2769</v>
      </c>
      <c r="C317" s="258" t="s">
        <v>7001</v>
      </c>
      <c r="D317" s="261" t="s">
        <v>7002</v>
      </c>
      <c r="E317" s="262" t="s">
        <v>6460</v>
      </c>
      <c r="F317" s="265" t="s">
        <v>6934</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6915</v>
      </c>
      <c r="B318" s="257" t="s">
        <v>2769</v>
      </c>
      <c r="C318" s="258" t="s">
        <v>7003</v>
      </c>
      <c r="D318" s="261" t="s">
        <v>7004</v>
      </c>
      <c r="E318" s="262" t="s">
        <v>6508</v>
      </c>
      <c r="F318" s="265" t="s">
        <v>6934</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6915</v>
      </c>
      <c r="B319" s="257" t="s">
        <v>2769</v>
      </c>
      <c r="C319" s="258" t="s">
        <v>7005</v>
      </c>
      <c r="D319" s="261" t="s">
        <v>7006</v>
      </c>
      <c r="E319" s="262" t="s">
        <v>6508</v>
      </c>
      <c r="F319" s="265" t="s">
        <v>6934</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6915</v>
      </c>
      <c r="B320" s="256" t="s">
        <v>7007</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6915</v>
      </c>
      <c r="B321" s="257" t="s">
        <v>7007</v>
      </c>
      <c r="C321" s="258" t="s">
        <v>7008</v>
      </c>
      <c r="D321" s="261" t="s">
        <v>7009</v>
      </c>
      <c r="E321" s="262" t="s">
        <v>6393</v>
      </c>
      <c r="F321" s="265" t="s">
        <v>7010</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6915</v>
      </c>
      <c r="B322" s="257" t="s">
        <v>7007</v>
      </c>
      <c r="C322" s="258" t="s">
        <v>7011</v>
      </c>
      <c r="D322" s="261" t="s">
        <v>7012</v>
      </c>
      <c r="E322" s="262" t="s">
        <v>6393</v>
      </c>
      <c r="F322" s="265" t="s">
        <v>7010</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6915</v>
      </c>
      <c r="B323" s="257" t="s">
        <v>7007</v>
      </c>
      <c r="C323" s="258" t="s">
        <v>7013</v>
      </c>
      <c r="D323" s="261" t="s">
        <v>7014</v>
      </c>
      <c r="E323" s="262" t="s">
        <v>6393</v>
      </c>
      <c r="F323" s="265" t="s">
        <v>7010</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6915</v>
      </c>
      <c r="B324" s="257" t="s">
        <v>7007</v>
      </c>
      <c r="C324" s="258" t="s">
        <v>7015</v>
      </c>
      <c r="D324" s="261" t="s">
        <v>7016</v>
      </c>
      <c r="E324" s="262" t="s">
        <v>6393</v>
      </c>
      <c r="F324" s="265" t="s">
        <v>7010</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6915</v>
      </c>
      <c r="B325" s="257" t="s">
        <v>7007</v>
      </c>
      <c r="C325" s="258" t="s">
        <v>7017</v>
      </c>
      <c r="D325" s="261" t="s">
        <v>7018</v>
      </c>
      <c r="E325" s="262" t="s">
        <v>6393</v>
      </c>
      <c r="F325" s="265" t="s">
        <v>7010</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6915</v>
      </c>
      <c r="B326" s="257" t="s">
        <v>7007</v>
      </c>
      <c r="C326" s="258" t="s">
        <v>7019</v>
      </c>
      <c r="D326" s="261" t="s">
        <v>7020</v>
      </c>
      <c r="E326" s="262" t="s">
        <v>6393</v>
      </c>
      <c r="F326" s="265" t="s">
        <v>7010</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6915</v>
      </c>
      <c r="B327" s="257" t="s">
        <v>7007</v>
      </c>
      <c r="C327" s="258" t="s">
        <v>7021</v>
      </c>
      <c r="D327" s="261" t="s">
        <v>7022</v>
      </c>
      <c r="E327" s="262" t="s">
        <v>6393</v>
      </c>
      <c r="F327" s="265" t="s">
        <v>7010</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6915</v>
      </c>
      <c r="B328" s="257" t="s">
        <v>7007</v>
      </c>
      <c r="C328" s="258" t="s">
        <v>7023</v>
      </c>
      <c r="D328" s="261" t="s">
        <v>7024</v>
      </c>
      <c r="E328" s="262" t="s">
        <v>6393</v>
      </c>
      <c r="F328" s="265" t="s">
        <v>7010</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6915</v>
      </c>
      <c r="B329" s="257" t="s">
        <v>7007</v>
      </c>
      <c r="C329" s="258" t="s">
        <v>7025</v>
      </c>
      <c r="D329" s="261" t="s">
        <v>7026</v>
      </c>
      <c r="E329" s="262" t="s">
        <v>6393</v>
      </c>
      <c r="F329" s="265" t="s">
        <v>7010</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6915</v>
      </c>
      <c r="B330" s="257" t="s">
        <v>7007</v>
      </c>
      <c r="C330" s="258" t="s">
        <v>7027</v>
      </c>
      <c r="D330" s="261" t="s">
        <v>7028</v>
      </c>
      <c r="E330" s="262" t="s">
        <v>6393</v>
      </c>
      <c r="F330" s="265" t="s">
        <v>7010</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6915</v>
      </c>
      <c r="B331" s="257" t="s">
        <v>7007</v>
      </c>
      <c r="C331" s="258" t="s">
        <v>7029</v>
      </c>
      <c r="D331" s="261" t="s">
        <v>7030</v>
      </c>
      <c r="E331" s="262" t="s">
        <v>6393</v>
      </c>
      <c r="F331" s="265" t="s">
        <v>7010</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6915</v>
      </c>
      <c r="B332" s="257" t="s">
        <v>7007</v>
      </c>
      <c r="C332" s="258" t="s">
        <v>7031</v>
      </c>
      <c r="D332" s="261" t="s">
        <v>7032</v>
      </c>
      <c r="E332" s="262" t="s">
        <v>6393</v>
      </c>
      <c r="F332" s="265" t="s">
        <v>7010</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6915</v>
      </c>
      <c r="B333" s="257" t="s">
        <v>7007</v>
      </c>
      <c r="C333" s="258" t="s">
        <v>7033</v>
      </c>
      <c r="D333" s="261" t="s">
        <v>7034</v>
      </c>
      <c r="E333" s="262" t="s">
        <v>6393</v>
      </c>
      <c r="F333" s="265" t="s">
        <v>7010</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6915</v>
      </c>
      <c r="B334" s="257" t="s">
        <v>7007</v>
      </c>
      <c r="C334" s="258" t="s">
        <v>7035</v>
      </c>
      <c r="D334" s="261" t="s">
        <v>7036</v>
      </c>
      <c r="E334" s="262" t="s">
        <v>6393</v>
      </c>
      <c r="F334" s="265" t="s">
        <v>7010</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6915</v>
      </c>
      <c r="B335" s="257" t="s">
        <v>7007</v>
      </c>
      <c r="C335" s="258" t="s">
        <v>7037</v>
      </c>
      <c r="D335" s="261" t="s">
        <v>7038</v>
      </c>
      <c r="E335" s="262" t="s">
        <v>6393</v>
      </c>
      <c r="F335" s="265" t="s">
        <v>7010</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6915</v>
      </c>
      <c r="B336" s="257" t="s">
        <v>7007</v>
      </c>
      <c r="C336" s="258" t="s">
        <v>7039</v>
      </c>
      <c r="D336" s="261" t="s">
        <v>7040</v>
      </c>
      <c r="E336" s="262" t="s">
        <v>6508</v>
      </c>
      <c r="F336" s="265" t="s">
        <v>7010</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6915</v>
      </c>
      <c r="B337" s="257" t="s">
        <v>7007</v>
      </c>
      <c r="C337" s="258" t="s">
        <v>7041</v>
      </c>
      <c r="D337" s="261" t="s">
        <v>7042</v>
      </c>
      <c r="E337" s="262" t="s">
        <v>6508</v>
      </c>
      <c r="F337" s="265" t="s">
        <v>7010</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6915</v>
      </c>
      <c r="B338" s="257" t="s">
        <v>7007</v>
      </c>
      <c r="C338" s="258" t="s">
        <v>7043</v>
      </c>
      <c r="D338" s="261" t="s">
        <v>7044</v>
      </c>
      <c r="E338" s="262" t="s">
        <v>6393</v>
      </c>
      <c r="F338" s="265" t="s">
        <v>7010</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6915</v>
      </c>
      <c r="B339" s="257" t="s">
        <v>7007</v>
      </c>
      <c r="C339" s="258" t="s">
        <v>7045</v>
      </c>
      <c r="D339" s="261" t="s">
        <v>7046</v>
      </c>
      <c r="E339" s="262" t="s">
        <v>6393</v>
      </c>
      <c r="F339" s="265" t="s">
        <v>7010</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6915</v>
      </c>
      <c r="B340" s="256" t="s">
        <v>7047</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6915</v>
      </c>
      <c r="B341" s="257" t="s">
        <v>7047</v>
      </c>
      <c r="C341" s="258" t="s">
        <v>7048</v>
      </c>
      <c r="D341" s="261" t="s">
        <v>7049</v>
      </c>
      <c r="E341" s="262" t="s">
        <v>6364</v>
      </c>
      <c r="F341" s="265" t="s">
        <v>6934</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6915</v>
      </c>
      <c r="B342" s="257" t="s">
        <v>7047</v>
      </c>
      <c r="C342" s="258" t="s">
        <v>7050</v>
      </c>
      <c r="D342" s="261" t="s">
        <v>7051</v>
      </c>
      <c r="E342" s="262" t="s">
        <v>6364</v>
      </c>
      <c r="F342" s="265" t="s">
        <v>6934</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6915</v>
      </c>
      <c r="B343" s="257" t="s">
        <v>7047</v>
      </c>
      <c r="C343" s="258" t="s">
        <v>7052</v>
      </c>
      <c r="D343" s="261" t="s">
        <v>7053</v>
      </c>
      <c r="E343" s="262" t="s">
        <v>6460</v>
      </c>
      <c r="F343" s="265" t="s">
        <v>7054</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6915</v>
      </c>
      <c r="B344" s="257" t="s">
        <v>7047</v>
      </c>
      <c r="C344" s="258" t="s">
        <v>7055</v>
      </c>
      <c r="D344" s="261" t="s">
        <v>7056</v>
      </c>
      <c r="E344" s="262" t="s">
        <v>6393</v>
      </c>
      <c r="F344" s="265" t="s">
        <v>7054</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6915</v>
      </c>
      <c r="B345" s="257" t="s">
        <v>7047</v>
      </c>
      <c r="C345" s="258" t="s">
        <v>7057</v>
      </c>
      <c r="D345" s="261" t="s">
        <v>7058</v>
      </c>
      <c r="E345" s="262" t="s">
        <v>6393</v>
      </c>
      <c r="F345" s="265" t="s">
        <v>7054</v>
      </c>
      <c r="G345" s="268">
        <f>IF(COUNTIF(H345:AU345,"&lt;&gt;")=0,"",SUMPRODUCT(((Recommendations[ImplStatus]="Implemented")+(Recommendations[ImplStatus]="Compensated"))*ISNUMBER(MATCH(Recommendations[Id],H345:AU345,0)))/COUNTIF(H345:AU345,"&lt;&gt;"))</f>
        <v>0</v>
      </c>
      <c r="H345" s="269" t="s">
        <v>1548</v>
      </c>
      <c r="I345" s="269" t="s">
        <v>1554</v>
      </c>
      <c r="J345" s="269" t="s">
        <v>1560</v>
      </c>
      <c r="K345" s="269" t="s">
        <v>1565</v>
      </c>
      <c r="L345" s="269" t="s">
        <v>1570</v>
      </c>
      <c r="M345" s="269" t="s">
        <v>1576</v>
      </c>
      <c r="N345" s="269" t="s">
        <v>1581</v>
      </c>
      <c r="O345" s="269" t="s">
        <v>1586</v>
      </c>
      <c r="P345" s="269" t="s">
        <v>1591</v>
      </c>
      <c r="Q345" s="269" t="s">
        <v>1596</v>
      </c>
      <c r="R345" s="269" t="s">
        <v>1602</v>
      </c>
      <c r="S345" s="269" t="s">
        <v>1607</v>
      </c>
      <c r="T345" s="269" t="s">
        <v>1612</v>
      </c>
      <c r="U345" s="269" t="s">
        <v>1628</v>
      </c>
      <c r="V345" s="269" t="s">
        <v>1633</v>
      </c>
      <c r="W345" s="269" t="s">
        <v>1638</v>
      </c>
      <c r="X345" s="269" t="s">
        <v>1643</v>
      </c>
      <c r="Y345" s="269" t="s">
        <v>1648</v>
      </c>
      <c r="Z345" s="269" t="s">
        <v>1653</v>
      </c>
      <c r="AA345" s="269" t="s">
        <v>1658</v>
      </c>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6915</v>
      </c>
      <c r="B346" s="257" t="s">
        <v>7047</v>
      </c>
      <c r="C346" s="258" t="s">
        <v>7059</v>
      </c>
      <c r="D346" s="261" t="s">
        <v>7060</v>
      </c>
      <c r="E346" s="262" t="s">
        <v>6393</v>
      </c>
      <c r="F346" s="265" t="s">
        <v>7054</v>
      </c>
      <c r="G346" s="268">
        <f>IF(COUNTIF(H346:AU346,"&lt;&gt;")=0,"",SUMPRODUCT(((Recommendations[ImplStatus]="Implemented")+(Recommendations[ImplStatus]="Compensated"))*ISNUMBER(MATCH(Recommendations[Id],H346:AU346,0)))/COUNTIF(H346:AU346,"&lt;&gt;"))</f>
        <v>0</v>
      </c>
      <c r="H346" s="269" t="s">
        <v>648</v>
      </c>
      <c r="I346" s="269" t="s">
        <v>654</v>
      </c>
      <c r="J346" s="269" t="s">
        <v>851</v>
      </c>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6915</v>
      </c>
      <c r="B347" s="257" t="s">
        <v>7047</v>
      </c>
      <c r="C347" s="258" t="s">
        <v>7061</v>
      </c>
      <c r="D347" s="261" t="s">
        <v>7062</v>
      </c>
      <c r="E347" s="262" t="s">
        <v>6393</v>
      </c>
      <c r="F347" s="265" t="s">
        <v>7054</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6915</v>
      </c>
      <c r="B348" s="257" t="s">
        <v>7047</v>
      </c>
      <c r="C348" s="258" t="s">
        <v>7063</v>
      </c>
      <c r="D348" s="261" t="s">
        <v>7064</v>
      </c>
      <c r="E348" s="262" t="s">
        <v>6393</v>
      </c>
      <c r="F348" s="265" t="s">
        <v>7054</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6915</v>
      </c>
      <c r="B349" s="257" t="s">
        <v>7047</v>
      </c>
      <c r="C349" s="258" t="s">
        <v>7065</v>
      </c>
      <c r="D349" s="261" t="s">
        <v>7066</v>
      </c>
      <c r="E349" s="262" t="s">
        <v>6393</v>
      </c>
      <c r="F349" s="265" t="s">
        <v>7054</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6915</v>
      </c>
      <c r="B350" s="257" t="s">
        <v>7047</v>
      </c>
      <c r="C350" s="258" t="s">
        <v>7067</v>
      </c>
      <c r="D350" s="261" t="s">
        <v>7068</v>
      </c>
      <c r="E350" s="262" t="s">
        <v>6364</v>
      </c>
      <c r="F350" s="265" t="s">
        <v>7054</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6915</v>
      </c>
      <c r="B351" s="257" t="s">
        <v>7047</v>
      </c>
      <c r="C351" s="258" t="s">
        <v>7069</v>
      </c>
      <c r="D351" s="261" t="s">
        <v>7070</v>
      </c>
      <c r="E351" s="262" t="s">
        <v>6364</v>
      </c>
      <c r="F351" s="265" t="s">
        <v>7054</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6915</v>
      </c>
      <c r="B352" s="257" t="s">
        <v>7047</v>
      </c>
      <c r="C352" s="258" t="s">
        <v>7071</v>
      </c>
      <c r="D352" s="261" t="s">
        <v>7072</v>
      </c>
      <c r="E352" s="262" t="s">
        <v>6364</v>
      </c>
      <c r="F352" s="265" t="s">
        <v>7054</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6915</v>
      </c>
      <c r="B353" s="257" t="s">
        <v>7047</v>
      </c>
      <c r="C353" s="258" t="s">
        <v>7073</v>
      </c>
      <c r="D353" s="261" t="s">
        <v>7074</v>
      </c>
      <c r="E353" s="262" t="s">
        <v>6460</v>
      </c>
      <c r="F353" s="265" t="s">
        <v>6934</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6915</v>
      </c>
      <c r="B354" s="256" t="s">
        <v>7075</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6915</v>
      </c>
      <c r="B355" s="257" t="s">
        <v>7075</v>
      </c>
      <c r="C355" s="258" t="s">
        <v>7076</v>
      </c>
      <c r="D355" s="261" t="s">
        <v>7077</v>
      </c>
      <c r="E355" s="262" t="s">
        <v>6460</v>
      </c>
      <c r="F355" s="265" t="s">
        <v>7078</v>
      </c>
      <c r="G355" s="268">
        <f>IF(COUNTIF(H355:AU355,"&lt;&gt;")=0,"",SUMPRODUCT(((Recommendations[ImplStatus]="Implemented")+(Recommendations[ImplStatus]="Compensated"))*ISNUMBER(MATCH(Recommendations[Id],H355:AU355,0)))/COUNTIF(H355:AU355,"&lt;&gt;"))</f>
        <v>0</v>
      </c>
      <c r="H355" s="269" t="s">
        <v>594</v>
      </c>
      <c r="I355" s="269" t="s">
        <v>599</v>
      </c>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6915</v>
      </c>
      <c r="B356" s="257" t="s">
        <v>7075</v>
      </c>
      <c r="C356" s="258" t="s">
        <v>7079</v>
      </c>
      <c r="D356" s="261" t="s">
        <v>7080</v>
      </c>
      <c r="E356" s="262" t="s">
        <v>6460</v>
      </c>
      <c r="F356" s="265" t="s">
        <v>7078</v>
      </c>
      <c r="G356" s="268">
        <f>IF(COUNTIF(H356:AU356,"&lt;&gt;")=0,"",SUMPRODUCT(((Recommendations[ImplStatus]="Implemented")+(Recommendations[ImplStatus]="Compensated"))*ISNUMBER(MATCH(Recommendations[Id],H356:AU356,0)))/COUNTIF(H356:AU356,"&lt;&gt;"))</f>
        <v>0</v>
      </c>
      <c r="H356" s="269" t="s">
        <v>752</v>
      </c>
      <c r="I356" s="269" t="s">
        <v>898</v>
      </c>
      <c r="J356" s="269" t="s">
        <v>958</v>
      </c>
      <c r="K356" s="269" t="s">
        <v>1241</v>
      </c>
      <c r="L356" s="269" t="s">
        <v>1300</v>
      </c>
      <c r="M356" s="269" t="s">
        <v>1306</v>
      </c>
      <c r="N356" s="269" t="s">
        <v>1322</v>
      </c>
      <c r="O356" s="269" t="s">
        <v>1349</v>
      </c>
      <c r="P356" s="269" t="s">
        <v>1354</v>
      </c>
      <c r="Q356" s="269" t="s">
        <v>1359</v>
      </c>
      <c r="R356" s="269" t="s">
        <v>1364</v>
      </c>
      <c r="S356" s="269" t="s">
        <v>1370</v>
      </c>
      <c r="T356" s="269" t="s">
        <v>1396</v>
      </c>
      <c r="U356" s="269" t="s">
        <v>1401</v>
      </c>
      <c r="V356" s="269" t="s">
        <v>1406</v>
      </c>
      <c r="W356" s="269" t="s">
        <v>1411</v>
      </c>
      <c r="X356" s="269" t="s">
        <v>1416</v>
      </c>
      <c r="Y356" s="269" t="s">
        <v>1421</v>
      </c>
      <c r="Z356" s="269" t="s">
        <v>1427</v>
      </c>
      <c r="AA356" s="269" t="s">
        <v>1432</v>
      </c>
      <c r="AB356" s="269" t="s">
        <v>1437</v>
      </c>
      <c r="AC356" s="269" t="s">
        <v>1442</v>
      </c>
      <c r="AD356" s="269" t="s">
        <v>1447</v>
      </c>
      <c r="AE356" s="269" t="s">
        <v>1452</v>
      </c>
      <c r="AF356" s="269" t="s">
        <v>1457</v>
      </c>
      <c r="AG356" s="269" t="s">
        <v>1462</v>
      </c>
      <c r="AH356" s="269" t="s">
        <v>1467</v>
      </c>
      <c r="AI356" s="269" t="s">
        <v>1472</v>
      </c>
      <c r="AJ356" s="269" t="s">
        <v>1477</v>
      </c>
      <c r="AK356" s="269" t="s">
        <v>1482</v>
      </c>
      <c r="AL356" s="269" t="s">
        <v>1487</v>
      </c>
      <c r="AM356" s="269"/>
      <c r="AN356" s="269"/>
      <c r="AO356" s="269"/>
      <c r="AP356" s="269"/>
      <c r="AQ356" s="269"/>
      <c r="AR356" s="269"/>
      <c r="AS356" s="269"/>
      <c r="AT356" s="269"/>
      <c r="AU356" s="283"/>
    </row>
    <row r="357" spans="1:47" ht="60" customHeight="1" x14ac:dyDescent="0.35">
      <c r="A357" s="279" t="s">
        <v>6915</v>
      </c>
      <c r="B357" s="257" t="s">
        <v>7075</v>
      </c>
      <c r="C357" s="258" t="s">
        <v>7081</v>
      </c>
      <c r="D357" s="261" t="s">
        <v>7082</v>
      </c>
      <c r="E357" s="262" t="s">
        <v>6508</v>
      </c>
      <c r="F357" s="265" t="s">
        <v>7078</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6915</v>
      </c>
      <c r="B358" s="257" t="s">
        <v>7075</v>
      </c>
      <c r="C358" s="258" t="s">
        <v>7083</v>
      </c>
      <c r="D358" s="261" t="s">
        <v>7084</v>
      </c>
      <c r="E358" s="262" t="s">
        <v>6508</v>
      </c>
      <c r="F358" s="265" t="s">
        <v>7078</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6915</v>
      </c>
      <c r="B359" s="257" t="s">
        <v>7075</v>
      </c>
      <c r="C359" s="258" t="s">
        <v>7085</v>
      </c>
      <c r="D359" s="261" t="s">
        <v>7086</v>
      </c>
      <c r="E359" s="262" t="s">
        <v>6508</v>
      </c>
      <c r="F359" s="265" t="s">
        <v>7078</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6915</v>
      </c>
      <c r="B360" s="257" t="s">
        <v>7075</v>
      </c>
      <c r="C360" s="258" t="s">
        <v>7087</v>
      </c>
      <c r="D360" s="261" t="s">
        <v>7088</v>
      </c>
      <c r="E360" s="262" t="s">
        <v>6460</v>
      </c>
      <c r="F360" s="265" t="s">
        <v>7078</v>
      </c>
      <c r="G360" s="268">
        <f>IF(COUNTIF(H360:AU360,"&lt;&gt;")=0,"",SUMPRODUCT(((Recommendations[ImplStatus]="Implemented")+(Recommendations[ImplStatus]="Compensated"))*ISNUMBER(MATCH(Recommendations[Id],H360:AU360,0)))/COUNTIF(H360:AU360,"&lt;&gt;"))</f>
        <v>0</v>
      </c>
      <c r="H360" s="269" t="s">
        <v>1256</v>
      </c>
      <c r="I360" s="269" t="s">
        <v>1263</v>
      </c>
      <c r="J360" s="269" t="s">
        <v>1268</v>
      </c>
      <c r="K360" s="269" t="s">
        <v>1273</v>
      </c>
      <c r="L360" s="269" t="s">
        <v>1283</v>
      </c>
      <c r="M360" s="269" t="s">
        <v>1311</v>
      </c>
      <c r="N360" s="269" t="s">
        <v>1327</v>
      </c>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6915</v>
      </c>
      <c r="B361" s="257" t="s">
        <v>7075</v>
      </c>
      <c r="C361" s="258" t="s">
        <v>7089</v>
      </c>
      <c r="D361" s="261" t="s">
        <v>7090</v>
      </c>
      <c r="E361" s="262" t="s">
        <v>6393</v>
      </c>
      <c r="F361" s="265" t="s">
        <v>7078</v>
      </c>
      <c r="G361" s="268">
        <f>IF(COUNTIF(H361:AU361,"&lt;&gt;")=0,"",SUMPRODUCT(((Recommendations[ImplStatus]="Implemented")+(Recommendations[ImplStatus]="Compensated"))*ISNUMBER(MATCH(Recommendations[Id],H361:AU361,0)))/COUNTIF(H361:AU361,"&lt;&gt;"))</f>
        <v>0</v>
      </c>
      <c r="H361" s="269" t="s">
        <v>166</v>
      </c>
      <c r="I361" s="269" t="s">
        <v>185</v>
      </c>
      <c r="J361" s="269" t="s">
        <v>1246</v>
      </c>
      <c r="K361" s="269" t="s">
        <v>1317</v>
      </c>
      <c r="L361" s="269" t="s">
        <v>1343</v>
      </c>
      <c r="M361" s="269" t="s">
        <v>1492</v>
      </c>
      <c r="N361" s="269" t="s">
        <v>1497</v>
      </c>
      <c r="O361" s="269" t="s">
        <v>1503</v>
      </c>
      <c r="P361" s="269" t="s">
        <v>1509</v>
      </c>
      <c r="Q361" s="269" t="s">
        <v>1514</v>
      </c>
      <c r="R361" s="269" t="s">
        <v>1518</v>
      </c>
      <c r="S361" s="269" t="s">
        <v>1522</v>
      </c>
      <c r="T361" s="269" t="s">
        <v>1527</v>
      </c>
      <c r="U361" s="269" t="s">
        <v>1531</v>
      </c>
      <c r="V361" s="269" t="s">
        <v>1535</v>
      </c>
      <c r="W361" s="269" t="s">
        <v>1539</v>
      </c>
      <c r="X361" s="269" t="s">
        <v>1543</v>
      </c>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6915</v>
      </c>
      <c r="B362" s="257" t="s">
        <v>7075</v>
      </c>
      <c r="C362" s="258" t="s">
        <v>7091</v>
      </c>
      <c r="D362" s="261" t="s">
        <v>7092</v>
      </c>
      <c r="E362" s="262" t="s">
        <v>6508</v>
      </c>
      <c r="F362" s="265" t="s">
        <v>7078</v>
      </c>
      <c r="G362" s="268">
        <f>IF(COUNTIF(H362:AU362,"&lt;&gt;")=0,"",SUMPRODUCT(((Recommendations[ImplStatus]="Implemented")+(Recommendations[ImplStatus]="Compensated"))*ISNUMBER(MATCH(Recommendations[Id],H362:AU362,0)))/COUNTIF(H362:AU362,"&lt;&gt;"))</f>
        <v>0</v>
      </c>
      <c r="H362" s="269" t="s">
        <v>1382</v>
      </c>
      <c r="I362" s="269" t="s">
        <v>1388</v>
      </c>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6915</v>
      </c>
      <c r="B363" s="257" t="s">
        <v>7075</v>
      </c>
      <c r="C363" s="258" t="s">
        <v>7093</v>
      </c>
      <c r="D363" s="261" t="s">
        <v>7094</v>
      </c>
      <c r="E363" s="262" t="s">
        <v>6508</v>
      </c>
      <c r="F363" s="265" t="s">
        <v>7078</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6915</v>
      </c>
      <c r="B364" s="257" t="s">
        <v>7075</v>
      </c>
      <c r="C364" s="258" t="s">
        <v>7095</v>
      </c>
      <c r="D364" s="261" t="s">
        <v>7096</v>
      </c>
      <c r="E364" s="262" t="s">
        <v>6508</v>
      </c>
      <c r="F364" s="265" t="s">
        <v>7078</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6915</v>
      </c>
      <c r="B365" s="257" t="s">
        <v>7075</v>
      </c>
      <c r="C365" s="258" t="s">
        <v>7097</v>
      </c>
      <c r="D365" s="261" t="s">
        <v>7098</v>
      </c>
      <c r="E365" s="262" t="s">
        <v>6508</v>
      </c>
      <c r="F365" s="265" t="s">
        <v>7078</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6915</v>
      </c>
      <c r="B366" s="257" t="s">
        <v>7075</v>
      </c>
      <c r="C366" s="258" t="s">
        <v>7099</v>
      </c>
      <c r="D366" s="261" t="s">
        <v>7100</v>
      </c>
      <c r="E366" s="262" t="s">
        <v>6508</v>
      </c>
      <c r="F366" s="265" t="s">
        <v>7078</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6915</v>
      </c>
      <c r="B367" s="257" t="s">
        <v>7075</v>
      </c>
      <c r="C367" s="258" t="s">
        <v>7101</v>
      </c>
      <c r="D367" s="261" t="s">
        <v>7102</v>
      </c>
      <c r="E367" s="262" t="s">
        <v>6508</v>
      </c>
      <c r="F367" s="265" t="s">
        <v>7078</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6915</v>
      </c>
      <c r="B368" s="257" t="s">
        <v>7075</v>
      </c>
      <c r="C368" s="258" t="s">
        <v>7103</v>
      </c>
      <c r="D368" s="261" t="s">
        <v>7104</v>
      </c>
      <c r="E368" s="262" t="s">
        <v>6508</v>
      </c>
      <c r="F368" s="265" t="s">
        <v>7078</v>
      </c>
      <c r="G368" s="268">
        <f>IF(COUNTIF(H368:AU368,"&lt;&gt;")=0,"",SUMPRODUCT(((Recommendations[ImplStatus]="Implemented")+(Recommendations[ImplStatus]="Compensated"))*ISNUMBER(MATCH(Recommendations[Id],H368:AU368,0)))/COUNTIF(H368:AU368,"&lt;&gt;"))</f>
        <v>0</v>
      </c>
      <c r="H368" s="269" t="s">
        <v>1251</v>
      </c>
      <c r="I368" s="269" t="s">
        <v>1289</v>
      </c>
      <c r="J368" s="269" t="s">
        <v>1294</v>
      </c>
      <c r="K368" s="269" t="s">
        <v>1337</v>
      </c>
      <c r="L368" s="269" t="s">
        <v>1376</v>
      </c>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6915</v>
      </c>
      <c r="B369" s="257" t="s">
        <v>7075</v>
      </c>
      <c r="C369" s="258" t="s">
        <v>7105</v>
      </c>
      <c r="D369" s="261" t="s">
        <v>7106</v>
      </c>
      <c r="E369" s="262" t="s">
        <v>6508</v>
      </c>
      <c r="F369" s="265" t="s">
        <v>7078</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7107</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7107</v>
      </c>
      <c r="B371" s="256" t="s">
        <v>7108</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7107</v>
      </c>
      <c r="B372" s="257" t="s">
        <v>7108</v>
      </c>
      <c r="C372" s="258" t="s">
        <v>7109</v>
      </c>
      <c r="D372" s="261" t="s">
        <v>7110</v>
      </c>
      <c r="E372" s="262" t="s">
        <v>6364</v>
      </c>
      <c r="F372" s="265" t="s">
        <v>7111</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7107</v>
      </c>
      <c r="B373" s="257" t="s">
        <v>7108</v>
      </c>
      <c r="C373" s="258" t="s">
        <v>7112</v>
      </c>
      <c r="D373" s="261" t="s">
        <v>7113</v>
      </c>
      <c r="E373" s="262" t="s">
        <v>6364</v>
      </c>
      <c r="F373" s="265" t="s">
        <v>7114</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7107</v>
      </c>
      <c r="B374" s="257" t="s">
        <v>7108</v>
      </c>
      <c r="C374" s="258" t="s">
        <v>7115</v>
      </c>
      <c r="D374" s="261" t="s">
        <v>7116</v>
      </c>
      <c r="E374" s="262" t="s">
        <v>6393</v>
      </c>
      <c r="F374" s="265" t="s">
        <v>7114</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7107</v>
      </c>
      <c r="B375" s="257" t="s">
        <v>7108</v>
      </c>
      <c r="C375" s="258" t="s">
        <v>7117</v>
      </c>
      <c r="D375" s="261" t="s">
        <v>7118</v>
      </c>
      <c r="E375" s="262" t="s">
        <v>6393</v>
      </c>
      <c r="F375" s="265" t="s">
        <v>7114</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7107</v>
      </c>
      <c r="B376" s="257" t="s">
        <v>7108</v>
      </c>
      <c r="C376" s="258" t="s">
        <v>7119</v>
      </c>
      <c r="D376" s="261" t="s">
        <v>7120</v>
      </c>
      <c r="E376" s="262" t="s">
        <v>6393</v>
      </c>
      <c r="F376" s="265" t="s">
        <v>6976</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7107</v>
      </c>
      <c r="B377" s="257" t="s">
        <v>7108</v>
      </c>
      <c r="C377" s="258" t="s">
        <v>7121</v>
      </c>
      <c r="D377" s="261" t="s">
        <v>7122</v>
      </c>
      <c r="E377" s="262" t="s">
        <v>6460</v>
      </c>
      <c r="F377" s="265" t="s">
        <v>6934</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7107</v>
      </c>
      <c r="B378" s="257" t="s">
        <v>7108</v>
      </c>
      <c r="C378" s="258" t="s">
        <v>7123</v>
      </c>
      <c r="D378" s="261" t="s">
        <v>7124</v>
      </c>
      <c r="E378" s="262" t="s">
        <v>6460</v>
      </c>
      <c r="F378" s="265" t="s">
        <v>7114</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7107</v>
      </c>
      <c r="B379" s="257" t="s">
        <v>7108</v>
      </c>
      <c r="C379" s="258" t="s">
        <v>7125</v>
      </c>
      <c r="D379" s="261" t="s">
        <v>7126</v>
      </c>
      <c r="E379" s="262" t="s">
        <v>6460</v>
      </c>
      <c r="F379" s="265" t="s">
        <v>7111</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7107</v>
      </c>
      <c r="B380" s="257" t="s">
        <v>7108</v>
      </c>
      <c r="C380" s="258" t="s">
        <v>7127</v>
      </c>
      <c r="D380" s="261" t="s">
        <v>7128</v>
      </c>
      <c r="E380" s="262" t="s">
        <v>6460</v>
      </c>
      <c r="F380" s="265" t="s">
        <v>7111</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7107</v>
      </c>
      <c r="B381" s="257" t="s">
        <v>7108</v>
      </c>
      <c r="C381" s="258" t="s">
        <v>7129</v>
      </c>
      <c r="D381" s="261" t="s">
        <v>7130</v>
      </c>
      <c r="E381" s="262" t="s">
        <v>6460</v>
      </c>
      <c r="F381" s="265" t="s">
        <v>7111</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7107</v>
      </c>
      <c r="B382" s="257" t="s">
        <v>7108</v>
      </c>
      <c r="C382" s="258" t="s">
        <v>7131</v>
      </c>
      <c r="D382" s="261" t="s">
        <v>7132</v>
      </c>
      <c r="E382" s="262" t="s">
        <v>6508</v>
      </c>
      <c r="F382" s="265" t="s">
        <v>7111</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7107</v>
      </c>
      <c r="B383" s="257" t="s">
        <v>7108</v>
      </c>
      <c r="C383" s="258" t="s">
        <v>7133</v>
      </c>
      <c r="D383" s="261" t="s">
        <v>7134</v>
      </c>
      <c r="E383" s="262" t="s">
        <v>6508</v>
      </c>
      <c r="F383" s="265" t="s">
        <v>7111</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7107</v>
      </c>
      <c r="B384" s="257" t="s">
        <v>7108</v>
      </c>
      <c r="C384" s="258" t="s">
        <v>7135</v>
      </c>
      <c r="D384" s="261" t="s">
        <v>7136</v>
      </c>
      <c r="E384" s="262" t="s">
        <v>6508</v>
      </c>
      <c r="F384" s="265" t="s">
        <v>7111</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7107</v>
      </c>
      <c r="B385" s="257" t="s">
        <v>7108</v>
      </c>
      <c r="C385" s="258" t="s">
        <v>7137</v>
      </c>
      <c r="D385" s="261" t="s">
        <v>7138</v>
      </c>
      <c r="E385" s="262" t="s">
        <v>6460</v>
      </c>
      <c r="F385" s="265" t="s">
        <v>7111</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7107</v>
      </c>
      <c r="B386" s="256" t="s">
        <v>7139</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7107</v>
      </c>
      <c r="B387" s="257" t="s">
        <v>7139</v>
      </c>
      <c r="C387" s="258" t="s">
        <v>7140</v>
      </c>
      <c r="D387" s="261" t="s">
        <v>7141</v>
      </c>
      <c r="E387" s="262" t="s">
        <v>6364</v>
      </c>
      <c r="F387" s="265" t="s">
        <v>7142</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7107</v>
      </c>
      <c r="B388" s="257" t="s">
        <v>7139</v>
      </c>
      <c r="C388" s="258" t="s">
        <v>7143</v>
      </c>
      <c r="D388" s="261" t="s">
        <v>7144</v>
      </c>
      <c r="E388" s="262" t="s">
        <v>6364</v>
      </c>
      <c r="F388" s="265" t="s">
        <v>7142</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7107</v>
      </c>
      <c r="B389" s="257" t="s">
        <v>7139</v>
      </c>
      <c r="C389" s="258" t="s">
        <v>7145</v>
      </c>
      <c r="D389" s="261" t="s">
        <v>7146</v>
      </c>
      <c r="E389" s="262" t="s">
        <v>6643</v>
      </c>
      <c r="F389" s="265" t="s">
        <v>7142</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7107</v>
      </c>
      <c r="B390" s="257" t="s">
        <v>7139</v>
      </c>
      <c r="C390" s="258" t="s">
        <v>7147</v>
      </c>
      <c r="D390" s="261" t="s">
        <v>7148</v>
      </c>
      <c r="E390" s="262" t="s">
        <v>6460</v>
      </c>
      <c r="F390" s="265" t="s">
        <v>7142</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7107</v>
      </c>
      <c r="B391" s="257" t="s">
        <v>7139</v>
      </c>
      <c r="C391" s="258" t="s">
        <v>7149</v>
      </c>
      <c r="D391" s="261" t="s">
        <v>7150</v>
      </c>
      <c r="E391" s="262" t="s">
        <v>6643</v>
      </c>
      <c r="F391" s="265" t="s">
        <v>7142</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7107</v>
      </c>
      <c r="B392" s="257" t="s">
        <v>7139</v>
      </c>
      <c r="C392" s="258" t="s">
        <v>7151</v>
      </c>
      <c r="D392" s="261" t="s">
        <v>7152</v>
      </c>
      <c r="E392" s="262" t="s">
        <v>6393</v>
      </c>
      <c r="F392" s="265" t="s">
        <v>7142</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7107</v>
      </c>
      <c r="B393" s="257" t="s">
        <v>7139</v>
      </c>
      <c r="C393" s="258" t="s">
        <v>7153</v>
      </c>
      <c r="D393" s="261" t="s">
        <v>7154</v>
      </c>
      <c r="E393" s="262" t="s">
        <v>6393</v>
      </c>
      <c r="F393" s="265" t="s">
        <v>7142</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7107</v>
      </c>
      <c r="B394" s="257" t="s">
        <v>7139</v>
      </c>
      <c r="C394" s="258" t="s">
        <v>7155</v>
      </c>
      <c r="D394" s="261" t="s">
        <v>7156</v>
      </c>
      <c r="E394" s="262" t="s">
        <v>6643</v>
      </c>
      <c r="F394" s="265" t="s">
        <v>7142</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7107</v>
      </c>
      <c r="B395" s="257" t="s">
        <v>7139</v>
      </c>
      <c r="C395" s="258" t="s">
        <v>7157</v>
      </c>
      <c r="D395" s="261" t="s">
        <v>7158</v>
      </c>
      <c r="E395" s="262" t="s">
        <v>6460</v>
      </c>
      <c r="F395" s="265" t="s">
        <v>7142</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7107</v>
      </c>
      <c r="B396" s="257" t="s">
        <v>7139</v>
      </c>
      <c r="C396" s="258" t="s">
        <v>7159</v>
      </c>
      <c r="D396" s="261" t="s">
        <v>7160</v>
      </c>
      <c r="E396" s="262" t="s">
        <v>6643</v>
      </c>
      <c r="F396" s="265" t="s">
        <v>7142</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7107</v>
      </c>
      <c r="B397" s="257" t="s">
        <v>7139</v>
      </c>
      <c r="C397" s="258" t="s">
        <v>7161</v>
      </c>
      <c r="D397" s="261" t="s">
        <v>7162</v>
      </c>
      <c r="E397" s="262" t="s">
        <v>6393</v>
      </c>
      <c r="F397" s="265" t="s">
        <v>7142</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7107</v>
      </c>
      <c r="B398" s="257" t="s">
        <v>7139</v>
      </c>
      <c r="C398" s="258" t="s">
        <v>7163</v>
      </c>
      <c r="D398" s="261" t="s">
        <v>7164</v>
      </c>
      <c r="E398" s="262" t="s">
        <v>6508</v>
      </c>
      <c r="F398" s="265" t="s">
        <v>7142</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7107</v>
      </c>
      <c r="B399" s="257" t="s">
        <v>7139</v>
      </c>
      <c r="C399" s="258" t="s">
        <v>7165</v>
      </c>
      <c r="D399" s="261" t="s">
        <v>7166</v>
      </c>
      <c r="E399" s="262" t="s">
        <v>6643</v>
      </c>
      <c r="F399" s="265" t="s">
        <v>7142</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7107</v>
      </c>
      <c r="B400" s="257" t="s">
        <v>7139</v>
      </c>
      <c r="C400" s="258" t="s">
        <v>7167</v>
      </c>
      <c r="D400" s="261" t="s">
        <v>7168</v>
      </c>
      <c r="E400" s="262" t="s">
        <v>6643</v>
      </c>
      <c r="F400" s="265" t="s">
        <v>7142</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7107</v>
      </c>
      <c r="B401" s="257" t="s">
        <v>7139</v>
      </c>
      <c r="C401" s="258" t="s">
        <v>7169</v>
      </c>
      <c r="D401" s="261" t="s">
        <v>7170</v>
      </c>
      <c r="E401" s="262" t="s">
        <v>6393</v>
      </c>
      <c r="F401" s="265" t="s">
        <v>7142</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7107</v>
      </c>
      <c r="B402" s="257" t="s">
        <v>7139</v>
      </c>
      <c r="C402" s="258" t="s">
        <v>7171</v>
      </c>
      <c r="D402" s="261" t="s">
        <v>7172</v>
      </c>
      <c r="E402" s="262" t="s">
        <v>6393</v>
      </c>
      <c r="F402" s="265" t="s">
        <v>7142</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7107</v>
      </c>
      <c r="B403" s="257" t="s">
        <v>7139</v>
      </c>
      <c r="C403" s="258" t="s">
        <v>7173</v>
      </c>
      <c r="D403" s="261" t="s">
        <v>7174</v>
      </c>
      <c r="E403" s="262" t="s">
        <v>6393</v>
      </c>
      <c r="F403" s="265" t="s">
        <v>7142</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7107</v>
      </c>
      <c r="B404" s="257" t="s">
        <v>7139</v>
      </c>
      <c r="C404" s="258" t="s">
        <v>7175</v>
      </c>
      <c r="D404" s="261" t="s">
        <v>7176</v>
      </c>
      <c r="E404" s="262" t="s">
        <v>6508</v>
      </c>
      <c r="F404" s="265" t="s">
        <v>7142</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7107</v>
      </c>
      <c r="B405" s="257" t="s">
        <v>7139</v>
      </c>
      <c r="C405" s="258" t="s">
        <v>7177</v>
      </c>
      <c r="D405" s="261" t="s">
        <v>7178</v>
      </c>
      <c r="E405" s="262" t="s">
        <v>6508</v>
      </c>
      <c r="F405" s="265" t="s">
        <v>7142</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7107</v>
      </c>
      <c r="B406" s="257" t="s">
        <v>7139</v>
      </c>
      <c r="C406" s="258" t="s">
        <v>7179</v>
      </c>
      <c r="D406" s="261" t="s">
        <v>7180</v>
      </c>
      <c r="E406" s="262" t="s">
        <v>6508</v>
      </c>
      <c r="F406" s="265" t="s">
        <v>7181</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7107</v>
      </c>
      <c r="B407" s="257" t="s">
        <v>7139</v>
      </c>
      <c r="C407" s="258" t="s">
        <v>7182</v>
      </c>
      <c r="D407" s="261" t="s">
        <v>7183</v>
      </c>
      <c r="E407" s="262" t="s">
        <v>6508</v>
      </c>
      <c r="F407" s="265" t="s">
        <v>7142</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7107</v>
      </c>
      <c r="B408" s="257" t="s">
        <v>7139</v>
      </c>
      <c r="C408" s="258" t="s">
        <v>7184</v>
      </c>
      <c r="D408" s="261" t="s">
        <v>7185</v>
      </c>
      <c r="E408" s="262" t="s">
        <v>6508</v>
      </c>
      <c r="F408" s="265" t="s">
        <v>7142</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7107</v>
      </c>
      <c r="B409" s="257" t="s">
        <v>7139</v>
      </c>
      <c r="C409" s="258" t="s">
        <v>7186</v>
      </c>
      <c r="D409" s="261" t="s">
        <v>7187</v>
      </c>
      <c r="E409" s="262" t="s">
        <v>6508</v>
      </c>
      <c r="F409" s="265" t="s">
        <v>7188</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7107</v>
      </c>
      <c r="B410" s="256" t="s">
        <v>7189</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7107</v>
      </c>
      <c r="B411" s="257" t="s">
        <v>7189</v>
      </c>
      <c r="C411" s="258" t="s">
        <v>7190</v>
      </c>
      <c r="D411" s="261" t="s">
        <v>7191</v>
      </c>
      <c r="E411" s="262" t="s">
        <v>6364</v>
      </c>
      <c r="F411" s="265" t="s">
        <v>7114</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7107</v>
      </c>
      <c r="B412" s="257" t="s">
        <v>7189</v>
      </c>
      <c r="C412" s="258" t="s">
        <v>7192</v>
      </c>
      <c r="D412" s="261" t="s">
        <v>7193</v>
      </c>
      <c r="E412" s="262" t="s">
        <v>6364</v>
      </c>
      <c r="F412" s="265" t="s">
        <v>7114</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7107</v>
      </c>
      <c r="B413" s="257" t="s">
        <v>7189</v>
      </c>
      <c r="C413" s="258" t="s">
        <v>7194</v>
      </c>
      <c r="D413" s="261" t="s">
        <v>7195</v>
      </c>
      <c r="E413" s="262" t="s">
        <v>6364</v>
      </c>
      <c r="F413" s="265" t="s">
        <v>7114</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7107</v>
      </c>
      <c r="B414" s="257" t="s">
        <v>7189</v>
      </c>
      <c r="C414" s="258" t="s">
        <v>7196</v>
      </c>
      <c r="D414" s="261" t="s">
        <v>7197</v>
      </c>
      <c r="E414" s="262" t="s">
        <v>6364</v>
      </c>
      <c r="F414" s="265" t="s">
        <v>7114</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7107</v>
      </c>
      <c r="B415" s="257" t="s">
        <v>7189</v>
      </c>
      <c r="C415" s="258" t="s">
        <v>7198</v>
      </c>
      <c r="D415" s="261" t="s">
        <v>7199</v>
      </c>
      <c r="E415" s="262" t="s">
        <v>6393</v>
      </c>
      <c r="F415" s="265" t="s">
        <v>7114</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7107</v>
      </c>
      <c r="B416" s="257" t="s">
        <v>7189</v>
      </c>
      <c r="C416" s="258" t="s">
        <v>7200</v>
      </c>
      <c r="D416" s="261" t="s">
        <v>7201</v>
      </c>
      <c r="E416" s="262" t="s">
        <v>6393</v>
      </c>
      <c r="F416" s="265" t="s">
        <v>7202</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7107</v>
      </c>
      <c r="B417" s="257" t="s">
        <v>7189</v>
      </c>
      <c r="C417" s="258" t="s">
        <v>7203</v>
      </c>
      <c r="D417" s="261" t="s">
        <v>7204</v>
      </c>
      <c r="E417" s="262" t="s">
        <v>6393</v>
      </c>
      <c r="F417" s="265" t="s">
        <v>7202</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7107</v>
      </c>
      <c r="B418" s="257" t="s">
        <v>7189</v>
      </c>
      <c r="C418" s="258" t="s">
        <v>7205</v>
      </c>
      <c r="D418" s="261" t="s">
        <v>7206</v>
      </c>
      <c r="E418" s="262" t="s">
        <v>6643</v>
      </c>
      <c r="F418" s="265" t="s">
        <v>7202</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7107</v>
      </c>
      <c r="B419" s="257" t="s">
        <v>7189</v>
      </c>
      <c r="C419" s="258" t="s">
        <v>7207</v>
      </c>
      <c r="D419" s="261" t="s">
        <v>7208</v>
      </c>
      <c r="E419" s="262" t="s">
        <v>6393</v>
      </c>
      <c r="F419" s="265" t="s">
        <v>7202</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7107</v>
      </c>
      <c r="B420" s="257" t="s">
        <v>7189</v>
      </c>
      <c r="C420" s="258" t="s">
        <v>7209</v>
      </c>
      <c r="D420" s="261" t="s">
        <v>7210</v>
      </c>
      <c r="E420" s="262" t="s">
        <v>6643</v>
      </c>
      <c r="F420" s="265" t="s">
        <v>7202</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7107</v>
      </c>
      <c r="B421" s="257" t="s">
        <v>7189</v>
      </c>
      <c r="C421" s="258" t="s">
        <v>7211</v>
      </c>
      <c r="D421" s="261" t="s">
        <v>7212</v>
      </c>
      <c r="E421" s="262" t="s">
        <v>6643</v>
      </c>
      <c r="F421" s="265" t="s">
        <v>7202</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7107</v>
      </c>
      <c r="B422" s="257" t="s">
        <v>7189</v>
      </c>
      <c r="C422" s="258" t="s">
        <v>7213</v>
      </c>
      <c r="D422" s="261" t="s">
        <v>7214</v>
      </c>
      <c r="E422" s="262" t="s">
        <v>6393</v>
      </c>
      <c r="F422" s="265" t="s">
        <v>7202</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7107</v>
      </c>
      <c r="B423" s="257" t="s">
        <v>7189</v>
      </c>
      <c r="C423" s="258" t="s">
        <v>7215</v>
      </c>
      <c r="D423" s="261" t="s">
        <v>7216</v>
      </c>
      <c r="E423" s="262" t="s">
        <v>6393</v>
      </c>
      <c r="F423" s="265" t="s">
        <v>7202</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7217</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7217</v>
      </c>
      <c r="B425" s="256" t="s">
        <v>7218</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7217</v>
      </c>
      <c r="B426" s="257" t="s">
        <v>7218</v>
      </c>
      <c r="C426" s="258" t="s">
        <v>7219</v>
      </c>
      <c r="D426" s="261" t="s">
        <v>7220</v>
      </c>
      <c r="E426" s="262" t="s">
        <v>6364</v>
      </c>
      <c r="F426" s="265" t="s">
        <v>7181</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7217</v>
      </c>
      <c r="B427" s="257" t="s">
        <v>7218</v>
      </c>
      <c r="C427" s="258" t="s">
        <v>7221</v>
      </c>
      <c r="D427" s="261" t="s">
        <v>7222</v>
      </c>
      <c r="E427" s="262" t="s">
        <v>6364</v>
      </c>
      <c r="F427" s="265" t="s">
        <v>7181</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7217</v>
      </c>
      <c r="B428" s="257" t="s">
        <v>7218</v>
      </c>
      <c r="C428" s="258" t="s">
        <v>7223</v>
      </c>
      <c r="D428" s="261" t="s">
        <v>7224</v>
      </c>
      <c r="E428" s="262" t="s">
        <v>6643</v>
      </c>
      <c r="F428" s="265" t="s">
        <v>7181</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7217</v>
      </c>
      <c r="B429" s="257" t="s">
        <v>7218</v>
      </c>
      <c r="C429" s="258" t="s">
        <v>7225</v>
      </c>
      <c r="D429" s="261" t="s">
        <v>7226</v>
      </c>
      <c r="E429" s="262" t="s">
        <v>6393</v>
      </c>
      <c r="F429" s="265" t="s">
        <v>7181</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7217</v>
      </c>
      <c r="B430" s="257" t="s">
        <v>7218</v>
      </c>
      <c r="C430" s="258" t="s">
        <v>7227</v>
      </c>
      <c r="D430" s="261" t="s">
        <v>7228</v>
      </c>
      <c r="E430" s="262" t="s">
        <v>6393</v>
      </c>
      <c r="F430" s="265" t="s">
        <v>7181</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7217</v>
      </c>
      <c r="B431" s="257" t="s">
        <v>7218</v>
      </c>
      <c r="C431" s="258" t="s">
        <v>7229</v>
      </c>
      <c r="D431" s="261" t="s">
        <v>7230</v>
      </c>
      <c r="E431" s="262" t="s">
        <v>6643</v>
      </c>
      <c r="F431" s="265" t="s">
        <v>7181</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7217</v>
      </c>
      <c r="B432" s="257" t="s">
        <v>7218</v>
      </c>
      <c r="C432" s="258" t="s">
        <v>7231</v>
      </c>
      <c r="D432" s="261" t="s">
        <v>7232</v>
      </c>
      <c r="E432" s="262" t="s">
        <v>6643</v>
      </c>
      <c r="F432" s="265" t="s">
        <v>7181</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7217</v>
      </c>
      <c r="B433" s="257" t="s">
        <v>7218</v>
      </c>
      <c r="C433" s="258" t="s">
        <v>7233</v>
      </c>
      <c r="D433" s="261" t="s">
        <v>7234</v>
      </c>
      <c r="E433" s="262" t="s">
        <v>6460</v>
      </c>
      <c r="F433" s="265" t="s">
        <v>7181</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7217</v>
      </c>
      <c r="B434" s="257" t="s">
        <v>7218</v>
      </c>
      <c r="C434" s="258" t="s">
        <v>7235</v>
      </c>
      <c r="D434" s="261" t="s">
        <v>7236</v>
      </c>
      <c r="E434" s="262" t="s">
        <v>6460</v>
      </c>
      <c r="F434" s="265" t="s">
        <v>7181</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7217</v>
      </c>
      <c r="B435" s="257" t="s">
        <v>7218</v>
      </c>
      <c r="C435" s="258" t="s">
        <v>7237</v>
      </c>
      <c r="D435" s="261" t="s">
        <v>7238</v>
      </c>
      <c r="E435" s="262" t="s">
        <v>6393</v>
      </c>
      <c r="F435" s="265" t="s">
        <v>7181</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7217</v>
      </c>
      <c r="B436" s="257" t="s">
        <v>7218</v>
      </c>
      <c r="C436" s="258" t="s">
        <v>7239</v>
      </c>
      <c r="D436" s="261" t="s">
        <v>7240</v>
      </c>
      <c r="E436" s="262" t="s">
        <v>6460</v>
      </c>
      <c r="F436" s="265" t="s">
        <v>7181</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7217</v>
      </c>
      <c r="B437" s="257" t="s">
        <v>7218</v>
      </c>
      <c r="C437" s="258" t="s">
        <v>7241</v>
      </c>
      <c r="D437" s="261" t="s">
        <v>7242</v>
      </c>
      <c r="E437" s="262" t="s">
        <v>6393</v>
      </c>
      <c r="F437" s="265" t="s">
        <v>7181</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7217</v>
      </c>
      <c r="B438" s="256" t="s">
        <v>7243</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7217</v>
      </c>
      <c r="B439" s="257" t="s">
        <v>7243</v>
      </c>
      <c r="C439" s="258" t="s">
        <v>7244</v>
      </c>
      <c r="D439" s="261" t="s">
        <v>7245</v>
      </c>
      <c r="E439" s="262" t="s">
        <v>6364</v>
      </c>
      <c r="F439" s="265" t="s">
        <v>7246</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7217</v>
      </c>
      <c r="B440" s="257" t="s">
        <v>7243</v>
      </c>
      <c r="C440" s="258" t="s">
        <v>7247</v>
      </c>
      <c r="D440" s="261" t="s">
        <v>7248</v>
      </c>
      <c r="E440" s="262" t="s">
        <v>6364</v>
      </c>
      <c r="F440" s="265" t="s">
        <v>7246</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7217</v>
      </c>
      <c r="B441" s="257" t="s">
        <v>7243</v>
      </c>
      <c r="C441" s="258" t="s">
        <v>7249</v>
      </c>
      <c r="D441" s="261" t="s">
        <v>7250</v>
      </c>
      <c r="E441" s="262" t="s">
        <v>6364</v>
      </c>
      <c r="F441" s="265" t="s">
        <v>7246</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7217</v>
      </c>
      <c r="B442" s="257" t="s">
        <v>7243</v>
      </c>
      <c r="C442" s="258" t="s">
        <v>7251</v>
      </c>
      <c r="D442" s="261" t="s">
        <v>7252</v>
      </c>
      <c r="E442" s="262" t="s">
        <v>6364</v>
      </c>
      <c r="F442" s="265" t="s">
        <v>7246</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7217</v>
      </c>
      <c r="B443" s="257" t="s">
        <v>7243</v>
      </c>
      <c r="C443" s="258" t="s">
        <v>7253</v>
      </c>
      <c r="D443" s="261" t="s">
        <v>7254</v>
      </c>
      <c r="E443" s="262" t="s">
        <v>6393</v>
      </c>
      <c r="F443" s="265" t="s">
        <v>7246</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7217</v>
      </c>
      <c r="B444" s="257" t="s">
        <v>7243</v>
      </c>
      <c r="C444" s="258" t="s">
        <v>7255</v>
      </c>
      <c r="D444" s="261" t="s">
        <v>7256</v>
      </c>
      <c r="E444" s="262" t="s">
        <v>6393</v>
      </c>
      <c r="F444" s="265" t="s">
        <v>7246</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7217</v>
      </c>
      <c r="B445" s="257" t="s">
        <v>7243</v>
      </c>
      <c r="C445" s="258" t="s">
        <v>7257</v>
      </c>
      <c r="D445" s="261" t="s">
        <v>7258</v>
      </c>
      <c r="E445" s="262" t="s">
        <v>6393</v>
      </c>
      <c r="F445" s="265" t="s">
        <v>7246</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7217</v>
      </c>
      <c r="B446" s="257" t="s">
        <v>7243</v>
      </c>
      <c r="C446" s="258" t="s">
        <v>7259</v>
      </c>
      <c r="D446" s="261" t="s">
        <v>7260</v>
      </c>
      <c r="E446" s="262" t="s">
        <v>6508</v>
      </c>
      <c r="F446" s="265" t="s">
        <v>7246</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7217</v>
      </c>
      <c r="B447" s="257" t="s">
        <v>7243</v>
      </c>
      <c r="C447" s="258" t="s">
        <v>7261</v>
      </c>
      <c r="D447" s="261" t="s">
        <v>7262</v>
      </c>
      <c r="E447" s="262" t="s">
        <v>6393</v>
      </c>
      <c r="F447" s="265" t="s">
        <v>7246</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7217</v>
      </c>
      <c r="B448" s="257" t="s">
        <v>7243</v>
      </c>
      <c r="C448" s="258" t="s">
        <v>7263</v>
      </c>
      <c r="D448" s="261" t="s">
        <v>7264</v>
      </c>
      <c r="E448" s="262" t="s">
        <v>6508</v>
      </c>
      <c r="F448" s="265" t="s">
        <v>7246</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7217</v>
      </c>
      <c r="B449" s="257" t="s">
        <v>7243</v>
      </c>
      <c r="C449" s="258" t="s">
        <v>7265</v>
      </c>
      <c r="D449" s="261" t="s">
        <v>7266</v>
      </c>
      <c r="E449" s="262" t="s">
        <v>6508</v>
      </c>
      <c r="F449" s="265" t="s">
        <v>7246</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7267</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7267</v>
      </c>
      <c r="B451" s="256" t="s">
        <v>7268</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7267</v>
      </c>
      <c r="B452" s="257" t="s">
        <v>7268</v>
      </c>
      <c r="C452" s="258" t="s">
        <v>7269</v>
      </c>
      <c r="D452" s="261" t="s">
        <v>7270</v>
      </c>
      <c r="E452" s="262" t="s">
        <v>6364</v>
      </c>
      <c r="F452" s="265" t="s">
        <v>7271</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7267</v>
      </c>
      <c r="B453" s="257" t="s">
        <v>7268</v>
      </c>
      <c r="C453" s="258" t="s">
        <v>7272</v>
      </c>
      <c r="D453" s="261" t="s">
        <v>7273</v>
      </c>
      <c r="E453" s="262" t="s">
        <v>6364</v>
      </c>
      <c r="F453" s="265" t="s">
        <v>7271</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7267</v>
      </c>
      <c r="B454" s="257" t="s">
        <v>7268</v>
      </c>
      <c r="C454" s="258" t="s">
        <v>7274</v>
      </c>
      <c r="D454" s="261" t="s">
        <v>7275</v>
      </c>
      <c r="E454" s="262" t="s">
        <v>6364</v>
      </c>
      <c r="F454" s="265" t="s">
        <v>7271</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7267</v>
      </c>
      <c r="B455" s="257" t="s">
        <v>7268</v>
      </c>
      <c r="C455" s="258" t="s">
        <v>7276</v>
      </c>
      <c r="D455" s="261" t="s">
        <v>7277</v>
      </c>
      <c r="E455" s="262" t="s">
        <v>6364</v>
      </c>
      <c r="F455" s="265" t="s">
        <v>7271</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7267</v>
      </c>
      <c r="B456" s="257" t="s">
        <v>7268</v>
      </c>
      <c r="C456" s="258" t="s">
        <v>7278</v>
      </c>
      <c r="D456" s="261" t="s">
        <v>7279</v>
      </c>
      <c r="E456" s="262" t="s">
        <v>6364</v>
      </c>
      <c r="F456" s="265" t="s">
        <v>7271</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7267</v>
      </c>
      <c r="B457" s="257" t="s">
        <v>7268</v>
      </c>
      <c r="C457" s="258" t="s">
        <v>7280</v>
      </c>
      <c r="D457" s="261" t="s">
        <v>7281</v>
      </c>
      <c r="E457" s="262" t="s">
        <v>6393</v>
      </c>
      <c r="F457" s="265" t="s">
        <v>7271</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7267</v>
      </c>
      <c r="B458" s="257" t="s">
        <v>7268</v>
      </c>
      <c r="C458" s="258" t="s">
        <v>7282</v>
      </c>
      <c r="D458" s="261" t="s">
        <v>7283</v>
      </c>
      <c r="E458" s="262" t="s">
        <v>6393</v>
      </c>
      <c r="F458" s="265" t="s">
        <v>7271</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7267</v>
      </c>
      <c r="B459" s="257" t="s">
        <v>7268</v>
      </c>
      <c r="C459" s="258" t="s">
        <v>7284</v>
      </c>
      <c r="D459" s="261" t="s">
        <v>7285</v>
      </c>
      <c r="E459" s="262" t="s">
        <v>6393</v>
      </c>
      <c r="F459" s="265" t="s">
        <v>7271</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7267</v>
      </c>
      <c r="B460" s="257" t="s">
        <v>7268</v>
      </c>
      <c r="C460" s="258" t="s">
        <v>7286</v>
      </c>
      <c r="D460" s="261" t="s">
        <v>7287</v>
      </c>
      <c r="E460" s="262" t="s">
        <v>6393</v>
      </c>
      <c r="F460" s="265" t="s">
        <v>7271</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7267</v>
      </c>
      <c r="B461" s="257" t="s">
        <v>7268</v>
      </c>
      <c r="C461" s="258" t="s">
        <v>7288</v>
      </c>
      <c r="D461" s="261" t="s">
        <v>7289</v>
      </c>
      <c r="E461" s="262" t="s">
        <v>6393</v>
      </c>
      <c r="F461" s="265" t="s">
        <v>7271</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7267</v>
      </c>
      <c r="B462" s="257" t="s">
        <v>7268</v>
      </c>
      <c r="C462" s="258" t="s">
        <v>7290</v>
      </c>
      <c r="D462" s="261" t="s">
        <v>7291</v>
      </c>
      <c r="E462" s="262" t="s">
        <v>6393</v>
      </c>
      <c r="F462" s="265" t="s">
        <v>7271</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7267</v>
      </c>
      <c r="B463" s="257" t="s">
        <v>7268</v>
      </c>
      <c r="C463" s="258" t="s">
        <v>7292</v>
      </c>
      <c r="D463" s="261" t="s">
        <v>7293</v>
      </c>
      <c r="E463" s="262" t="s">
        <v>6393</v>
      </c>
      <c r="F463" s="265" t="s">
        <v>7271</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7267</v>
      </c>
      <c r="B464" s="257" t="s">
        <v>7268</v>
      </c>
      <c r="C464" s="258" t="s">
        <v>7294</v>
      </c>
      <c r="D464" s="261" t="s">
        <v>7295</v>
      </c>
      <c r="E464" s="262" t="s">
        <v>6393</v>
      </c>
      <c r="F464" s="265" t="s">
        <v>7271</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7267</v>
      </c>
      <c r="B465" s="257" t="s">
        <v>7268</v>
      </c>
      <c r="C465" s="258" t="s">
        <v>7296</v>
      </c>
      <c r="D465" s="261" t="s">
        <v>7297</v>
      </c>
      <c r="E465" s="262" t="s">
        <v>6393</v>
      </c>
      <c r="F465" s="265" t="s">
        <v>7271</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7267</v>
      </c>
      <c r="B466" s="256" t="s">
        <v>7298</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7267</v>
      </c>
      <c r="B467" s="257" t="s">
        <v>7298</v>
      </c>
      <c r="C467" s="258" t="s">
        <v>7299</v>
      </c>
      <c r="D467" s="261" t="s">
        <v>7300</v>
      </c>
      <c r="E467" s="262" t="s">
        <v>6364</v>
      </c>
      <c r="F467" s="265" t="s">
        <v>6503</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7267</v>
      </c>
      <c r="B468" s="257" t="s">
        <v>7298</v>
      </c>
      <c r="C468" s="258" t="s">
        <v>7301</v>
      </c>
      <c r="D468" s="261" t="s">
        <v>7302</v>
      </c>
      <c r="E468" s="262" t="s">
        <v>6364</v>
      </c>
      <c r="F468" s="265" t="s">
        <v>6503</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7267</v>
      </c>
      <c r="B469" s="257" t="s">
        <v>7298</v>
      </c>
      <c r="C469" s="258" t="s">
        <v>7303</v>
      </c>
      <c r="D469" s="261" t="s">
        <v>7304</v>
      </c>
      <c r="E469" s="262" t="s">
        <v>6364</v>
      </c>
      <c r="F469" s="265" t="s">
        <v>6503</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7267</v>
      </c>
      <c r="B470" s="257" t="s">
        <v>7298</v>
      </c>
      <c r="C470" s="258" t="s">
        <v>7305</v>
      </c>
      <c r="D470" s="261" t="s">
        <v>7306</v>
      </c>
      <c r="E470" s="262" t="s">
        <v>6460</v>
      </c>
      <c r="F470" s="265" t="s">
        <v>6872</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7267</v>
      </c>
      <c r="B471" s="257" t="s">
        <v>7298</v>
      </c>
      <c r="C471" s="258" t="s">
        <v>7307</v>
      </c>
      <c r="D471" s="261" t="s">
        <v>7308</v>
      </c>
      <c r="E471" s="262" t="s">
        <v>6460</v>
      </c>
      <c r="F471" s="265" t="s">
        <v>6872</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7267</v>
      </c>
      <c r="B472" s="257" t="s">
        <v>7298</v>
      </c>
      <c r="C472" s="258" t="s">
        <v>7309</v>
      </c>
      <c r="D472" s="261" t="s">
        <v>7310</v>
      </c>
      <c r="E472" s="262" t="s">
        <v>6364</v>
      </c>
      <c r="F472" s="265" t="s">
        <v>6872</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7267</v>
      </c>
      <c r="B473" s="257" t="s">
        <v>7298</v>
      </c>
      <c r="C473" s="258" t="s">
        <v>7311</v>
      </c>
      <c r="D473" s="261" t="s">
        <v>7312</v>
      </c>
      <c r="E473" s="262" t="s">
        <v>6364</v>
      </c>
      <c r="F473" s="265" t="s">
        <v>6811</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7267</v>
      </c>
      <c r="B474" s="257" t="s">
        <v>7298</v>
      </c>
      <c r="C474" s="258" t="s">
        <v>7313</v>
      </c>
      <c r="D474" s="261" t="s">
        <v>7314</v>
      </c>
      <c r="E474" s="262" t="s">
        <v>6393</v>
      </c>
      <c r="F474" s="265" t="s">
        <v>6811</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7267</v>
      </c>
      <c r="B475" s="257" t="s">
        <v>7298</v>
      </c>
      <c r="C475" s="258" t="s">
        <v>7315</v>
      </c>
      <c r="D475" s="261" t="s">
        <v>7316</v>
      </c>
      <c r="E475" s="262" t="s">
        <v>6393</v>
      </c>
      <c r="F475" s="265" t="s">
        <v>6811</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7267</v>
      </c>
      <c r="B476" s="257" t="s">
        <v>7298</v>
      </c>
      <c r="C476" s="258" t="s">
        <v>7317</v>
      </c>
      <c r="D476" s="261" t="s">
        <v>7318</v>
      </c>
      <c r="E476" s="262" t="s">
        <v>6393</v>
      </c>
      <c r="F476" s="265" t="s">
        <v>6811</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7267</v>
      </c>
      <c r="B477" s="257" t="s">
        <v>7298</v>
      </c>
      <c r="C477" s="258" t="s">
        <v>7319</v>
      </c>
      <c r="D477" s="261" t="s">
        <v>7320</v>
      </c>
      <c r="E477" s="262" t="s">
        <v>6393</v>
      </c>
      <c r="F477" s="265" t="s">
        <v>6811</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7267</v>
      </c>
      <c r="B478" s="257" t="s">
        <v>7298</v>
      </c>
      <c r="C478" s="258" t="s">
        <v>7321</v>
      </c>
      <c r="D478" s="261" t="s">
        <v>7322</v>
      </c>
      <c r="E478" s="262" t="s">
        <v>6393</v>
      </c>
      <c r="F478" s="265" t="s">
        <v>6872</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7267</v>
      </c>
      <c r="B479" s="257" t="s">
        <v>7298</v>
      </c>
      <c r="C479" s="258" t="s">
        <v>7323</v>
      </c>
      <c r="D479" s="261" t="s">
        <v>7324</v>
      </c>
      <c r="E479" s="262" t="s">
        <v>6508</v>
      </c>
      <c r="F479" s="265" t="s">
        <v>6872</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7267</v>
      </c>
      <c r="B480" s="257" t="s">
        <v>7298</v>
      </c>
      <c r="C480" s="258" t="s">
        <v>7325</v>
      </c>
      <c r="D480" s="261" t="s">
        <v>7326</v>
      </c>
      <c r="E480" s="262" t="s">
        <v>6508</v>
      </c>
      <c r="F480" s="265" t="s">
        <v>6872</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7267</v>
      </c>
      <c r="B481" s="270" t="s">
        <v>7298</v>
      </c>
      <c r="C481" s="271" t="s">
        <v>7327</v>
      </c>
      <c r="D481" s="272" t="s">
        <v>7328</v>
      </c>
      <c r="E481" s="273" t="s">
        <v>6508</v>
      </c>
      <c r="F481" s="274" t="s">
        <v>6503</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1663</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IFERROR(INDEX('Recommendations'!$I$2:$I$298, MATCH(H2,'Recommendations'!$B$2:$B$298,0))="Implemented", FALSE))</xm:f>
            <x14:dxf>
              <font>
                <color rgb="FF000000"/>
              </font>
              <fill>
                <patternFill>
                  <bgColor rgb="FF3C7D22"/>
                </patternFill>
              </fill>
            </x14:dxf>
          </x14:cfRule>
          <x14:cfRule type="expression" priority="2" id="{00000000-000E-0000-0B00-000002000000}">
            <xm:f>AND(H2&lt;&gt;"", IFERROR(INDEX('Recommendations'!$I$2:$I$298, MATCH(H2,'Recommendations'!$B$2:$B$298,0))="Compensated", FALSE))</xm:f>
            <x14:dxf>
              <font>
                <color rgb="FF000000"/>
              </font>
              <fill>
                <patternFill>
                  <bgColor rgb="FFC6E0B4"/>
                </patternFill>
              </fill>
            </x14:dxf>
          </x14:cfRule>
          <x14:cfRule type="expression" priority="3" id="{00000000-000E-0000-0B00-000003000000}">
            <xm:f>AND(H2&lt;&gt;"", IFERROR(INDEX('Recommendations'!$I$2:$I$298, MATCH(H2,'Recommendations'!$B$2:$B$298,0))="Testing", FALSE))</xm:f>
            <x14:dxf>
              <font>
                <color rgb="FF000000"/>
              </font>
              <fill>
                <patternFill>
                  <bgColor rgb="FFFFC000"/>
                </patternFill>
              </fill>
            </x14:dxf>
          </x14:cfRule>
          <x14:cfRule type="expression" priority="4" id="{00000000-000E-0000-0B00-000004000000}">
            <xm:f>AND(H2&lt;&gt;"", IFERROR(INDEX('Recommendations'!$I$2:$I$298, MATCH(H2,'Recommendations'!$B$2:$B$298,0))="Failed", FALSE))</xm:f>
            <x14:dxf>
              <font>
                <color rgb="FF000000"/>
              </font>
              <fill>
                <patternFill>
                  <bgColor rgb="FFD82891"/>
                </patternFill>
              </fill>
            </x14:dxf>
          </x14:cfRule>
          <x14:cfRule type="expression" priority="5" id="{00000000-000E-0000-0B00-000005000000}">
            <xm:f>AND(H2&lt;&gt;"", IFERROR(INDEX('Recommendations'!$I$2:$I$298, MATCH(H2,'Recommendations'!$B$2:$B$298,0))="Risk Accepted", FALSE))</xm:f>
            <x14:dxf>
              <font>
                <color rgb="FF000000"/>
              </font>
              <fill>
                <patternFill>
                  <bgColor rgb="FFD9D9D9"/>
                </patternFill>
              </fill>
            </x14:dxf>
          </x14:cfRule>
          <x14:cfRule type="expression" priority="6" id="{00000000-000E-0000-0B00-000006000000}">
            <xm:f>AND(H2&lt;&gt;"", IFERROR(INDEX('Recommendations'!$I$2:$I$298, MATCH(H2,'Recommendations'!$B$2:$B$298,0))="N/A",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1747</v>
      </c>
      <c r="C2" s="290"/>
      <c r="D2" s="290"/>
      <c r="E2" s="290"/>
      <c r="F2" s="290"/>
      <c r="G2" s="290"/>
      <c r="H2" s="290"/>
      <c r="I2" s="290"/>
    </row>
    <row r="4" spans="2:15" ht="18.5" x14ac:dyDescent="0.45">
      <c r="B4" s="39" t="s">
        <v>1748</v>
      </c>
    </row>
    <row r="5" spans="2:15" x14ac:dyDescent="0.35">
      <c r="B5" s="41" t="s">
        <v>25</v>
      </c>
      <c r="C5" s="41" t="s">
        <v>1749</v>
      </c>
      <c r="D5" s="41" t="s">
        <v>1750</v>
      </c>
      <c r="F5" s="291" t="s">
        <v>1751</v>
      </c>
      <c r="G5" s="291"/>
      <c r="H5" s="291"/>
      <c r="I5" s="292" t="s">
        <v>1752</v>
      </c>
      <c r="J5" s="292"/>
      <c r="K5" s="292"/>
      <c r="L5" s="292"/>
      <c r="M5" s="292"/>
      <c r="N5" s="292"/>
      <c r="O5" s="292"/>
    </row>
    <row r="6" spans="2:15" x14ac:dyDescent="0.35">
      <c r="B6" s="47" t="s">
        <v>1753</v>
      </c>
      <c r="C6" s="48">
        <v>297</v>
      </c>
      <c r="D6" s="49" t="s">
        <v>25</v>
      </c>
      <c r="F6" s="291" t="s">
        <v>1754</v>
      </c>
      <c r="G6" s="291"/>
      <c r="H6" s="291"/>
      <c r="I6" s="293" t="s">
        <v>1755</v>
      </c>
      <c r="J6" s="293"/>
      <c r="K6" s="293"/>
      <c r="L6" s="293"/>
      <c r="M6" s="293"/>
      <c r="N6" s="293"/>
      <c r="O6" s="293"/>
    </row>
    <row r="7" spans="2:15" x14ac:dyDescent="0.35">
      <c r="B7" s="50" t="s">
        <v>1756</v>
      </c>
      <c r="C7" s="51">
        <f>C6-C8-C9</f>
        <v>297</v>
      </c>
      <c r="D7" s="52">
        <f>IF(C6&gt;0,C7/C6,0)</f>
        <v>1</v>
      </c>
      <c r="F7" s="291" t="s">
        <v>1757</v>
      </c>
      <c r="G7" s="291"/>
      <c r="H7" s="291"/>
      <c r="I7" s="293" t="s">
        <v>1755</v>
      </c>
      <c r="J7" s="293"/>
      <c r="K7" s="293"/>
      <c r="L7" s="293"/>
      <c r="M7" s="293"/>
      <c r="N7" s="293"/>
      <c r="O7" s="293"/>
    </row>
    <row r="8" spans="2:15" x14ac:dyDescent="0.35">
      <c r="B8" s="43" t="s">
        <v>1758</v>
      </c>
      <c r="C8" s="44">
        <f>COUNTIF('Recommendations'!I:I,"Risk Accepted")</f>
        <v>0</v>
      </c>
      <c r="D8" s="45">
        <f>IF(C6&gt;0,C8/C6,0)</f>
        <v>0</v>
      </c>
      <c r="F8" s="291" t="s">
        <v>1759</v>
      </c>
      <c r="G8" s="291"/>
      <c r="H8" s="291"/>
      <c r="I8" s="293" t="s">
        <v>1755</v>
      </c>
      <c r="J8" s="293"/>
      <c r="K8" s="293"/>
      <c r="L8" s="293"/>
      <c r="M8" s="293"/>
      <c r="N8" s="293"/>
      <c r="O8" s="293"/>
    </row>
    <row r="9" spans="2:15" x14ac:dyDescent="0.35">
      <c r="B9" s="43" t="s">
        <v>1760</v>
      </c>
      <c r="C9" s="44">
        <f>COUNTIF('Recommendations'!I:I,"N/A")</f>
        <v>0</v>
      </c>
      <c r="D9" s="45">
        <f>IF(C6&gt;0,C9/C6,0)</f>
        <v>0</v>
      </c>
      <c r="F9" s="291" t="s">
        <v>1761</v>
      </c>
      <c r="G9" s="291"/>
      <c r="H9" s="291"/>
      <c r="I9" s="293" t="s">
        <v>1755</v>
      </c>
      <c r="J9" s="293"/>
      <c r="K9" s="293"/>
      <c r="L9" s="293"/>
      <c r="M9" s="293"/>
      <c r="N9" s="293"/>
      <c r="O9" s="293"/>
    </row>
    <row r="12" spans="2:15" ht="18.5" x14ac:dyDescent="0.45">
      <c r="B12" s="39" t="s">
        <v>1762</v>
      </c>
    </row>
    <row r="14" spans="2:15" x14ac:dyDescent="0.35">
      <c r="B14" s="53" t="s">
        <v>1763</v>
      </c>
    </row>
    <row r="15" spans="2:15" x14ac:dyDescent="0.35">
      <c r="B15" s="41" t="s">
        <v>25</v>
      </c>
      <c r="C15" s="41" t="s">
        <v>1764</v>
      </c>
      <c r="D15" s="41" t="s">
        <v>1765</v>
      </c>
      <c r="E15" s="41" t="s">
        <v>1766</v>
      </c>
      <c r="F15" s="41" t="s">
        <v>1767</v>
      </c>
    </row>
    <row r="16" spans="2:15" x14ac:dyDescent="0.35">
      <c r="B16" s="43" t="s">
        <v>1768</v>
      </c>
      <c r="C16" s="44">
        <f>COUNTIF('Recommendations'!P:P,"Resolved")</f>
        <v>0</v>
      </c>
      <c r="D16" s="44">
        <f>COUNTIF('Recommendations'!P:P,"Testing")</f>
        <v>0</v>
      </c>
      <c r="E16" s="44">
        <f>COUNTIF('Recommendations'!P:P,"Outstanding")</f>
        <v>297</v>
      </c>
      <c r="F16" s="44">
        <f>SUM(C16:E16)</f>
        <v>297</v>
      </c>
    </row>
    <row r="18" spans="2:6" x14ac:dyDescent="0.35">
      <c r="B18" s="53" t="s">
        <v>1769</v>
      </c>
    </row>
    <row r="19" spans="2:6" x14ac:dyDescent="0.35">
      <c r="B19" s="54" t="s">
        <v>25</v>
      </c>
      <c r="C19" s="54" t="s">
        <v>1764</v>
      </c>
      <c r="D19" s="54" t="s">
        <v>1765</v>
      </c>
      <c r="E19" s="54" t="s">
        <v>1766</v>
      </c>
      <c r="F19" s="54" t="s">
        <v>25</v>
      </c>
    </row>
    <row r="20" spans="2:6" x14ac:dyDescent="0.35">
      <c r="B20" s="43" t="s">
        <v>1768</v>
      </c>
      <c r="C20" s="45">
        <f>IF(F16&gt;0, C16/F16, 0)</f>
        <v>0</v>
      </c>
      <c r="D20" s="45">
        <f>IF(F16&gt;0, D16/F16, 0)</f>
        <v>0</v>
      </c>
      <c r="E20" s="45">
        <f>IF(F16&gt;0, E16/F16, 0)</f>
        <v>1</v>
      </c>
      <c r="F20" s="46" t="s">
        <v>25</v>
      </c>
    </row>
    <row r="25" spans="2:6" ht="18.5" x14ac:dyDescent="0.45">
      <c r="B25" s="39" t="s">
        <v>1770</v>
      </c>
    </row>
    <row r="27" spans="2:6" x14ac:dyDescent="0.35">
      <c r="B27" s="53" t="s">
        <v>1763</v>
      </c>
    </row>
    <row r="28" spans="2:6" x14ac:dyDescent="0.35">
      <c r="B28" s="41" t="s">
        <v>4</v>
      </c>
      <c r="C28" s="41" t="s">
        <v>1764</v>
      </c>
      <c r="D28" s="41" t="s">
        <v>1765</v>
      </c>
      <c r="E28" s="41" t="s">
        <v>1766</v>
      </c>
      <c r="F28" s="41" t="s">
        <v>1767</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237</v>
      </c>
      <c r="F29" s="44">
        <f>SUM(C29:E29)</f>
        <v>237</v>
      </c>
    </row>
    <row r="30" spans="2:6" x14ac:dyDescent="0.35">
      <c r="B30" s="43" t="s">
        <v>51</v>
      </c>
      <c r="C30" s="44">
        <f>COUNTIFS('Recommendations'!E:E,"Level 2",'Recommendations'!P:P,"=Resolved")</f>
        <v>0</v>
      </c>
      <c r="D30" s="44">
        <f>COUNTIFS('Recommendations'!E:E,"=Level 2",'Recommendations'!P:P,"=Testing")</f>
        <v>0</v>
      </c>
      <c r="E30" s="44">
        <f>COUNTIFS('Recommendations'!E:E,"=Level 2",'Recommendations'!P:P,"=Outstanding")</f>
        <v>60</v>
      </c>
      <c r="F30" s="44">
        <f>SUM(C30:E30)</f>
        <v>60</v>
      </c>
    </row>
    <row r="32" spans="2:6" x14ac:dyDescent="0.35">
      <c r="B32" s="53" t="s">
        <v>1769</v>
      </c>
    </row>
    <row r="33" spans="2:6" x14ac:dyDescent="0.35">
      <c r="B33" s="54" t="s">
        <v>4</v>
      </c>
      <c r="C33" s="54" t="s">
        <v>1764</v>
      </c>
      <c r="D33" s="54" t="s">
        <v>1765</v>
      </c>
      <c r="E33" s="54" t="s">
        <v>1766</v>
      </c>
      <c r="F33" s="54" t="s">
        <v>25</v>
      </c>
    </row>
    <row r="34" spans="2:6" x14ac:dyDescent="0.35">
      <c r="B34" s="43" t="s">
        <v>21</v>
      </c>
      <c r="C34" s="45">
        <f>IF(F29&gt;0, C29/F29, 0)</f>
        <v>0</v>
      </c>
      <c r="D34" s="45">
        <f>IF(F29&gt;0, D29/F29, 0)</f>
        <v>0</v>
      </c>
      <c r="E34" s="45">
        <f>IF(F29&gt;0, E29/F29, 0)</f>
        <v>1</v>
      </c>
      <c r="F34" s="46" t="s">
        <v>25</v>
      </c>
    </row>
    <row r="35" spans="2:6" x14ac:dyDescent="0.35">
      <c r="B35" s="43" t="s">
        <v>51</v>
      </c>
      <c r="C35" s="45">
        <f>IF(F30&gt;0, C30/F30, 0)</f>
        <v>0</v>
      </c>
      <c r="D35" s="45">
        <f>IF(F30&gt;0, D30/F30, 0)</f>
        <v>0</v>
      </c>
      <c r="E35" s="45">
        <f>IF(F30&gt;0, E30/F30, 0)</f>
        <v>1</v>
      </c>
      <c r="F35" s="46" t="s">
        <v>25</v>
      </c>
    </row>
    <row r="40" spans="2:6" ht="18.5" x14ac:dyDescent="0.45">
      <c r="B40" s="39" t="s">
        <v>1771</v>
      </c>
    </row>
    <row r="42" spans="2:6" x14ac:dyDescent="0.35">
      <c r="B42" s="53" t="s">
        <v>1763</v>
      </c>
    </row>
    <row r="43" spans="2:6" x14ac:dyDescent="0.35">
      <c r="B43" s="41" t="s">
        <v>7</v>
      </c>
      <c r="C43" s="41" t="s">
        <v>1764</v>
      </c>
      <c r="D43" s="41" t="s">
        <v>1765</v>
      </c>
      <c r="E43" s="41" t="s">
        <v>1766</v>
      </c>
      <c r="F43" s="41" t="s">
        <v>1767</v>
      </c>
    </row>
    <row r="44" spans="2:6" x14ac:dyDescent="0.35">
      <c r="B44" s="43" t="s">
        <v>1772</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1773</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1774</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1775</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1776</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297</v>
      </c>
      <c r="F49" s="44">
        <f t="shared" si="0"/>
        <v>297</v>
      </c>
    </row>
    <row r="51" spans="2:6" x14ac:dyDescent="0.35">
      <c r="B51" s="53" t="s">
        <v>1769</v>
      </c>
    </row>
    <row r="52" spans="2:6" x14ac:dyDescent="0.35">
      <c r="B52" s="54" t="s">
        <v>7</v>
      </c>
      <c r="C52" s="54" t="s">
        <v>1764</v>
      </c>
      <c r="D52" s="54" t="s">
        <v>1765</v>
      </c>
      <c r="E52" s="54" t="s">
        <v>1766</v>
      </c>
      <c r="F52" s="54" t="s">
        <v>25</v>
      </c>
    </row>
    <row r="53" spans="2:6" x14ac:dyDescent="0.35">
      <c r="B53" s="43" t="s">
        <v>1772</v>
      </c>
      <c r="C53" s="45">
        <f t="shared" ref="C53:C58" si="1">IF(F44&gt;0, C44/F44, 0)</f>
        <v>0</v>
      </c>
      <c r="D53" s="45">
        <f t="shared" ref="D53:D58" si="2">IF(F44&gt;0, D44/F44, 0)</f>
        <v>0</v>
      </c>
      <c r="E53" s="45">
        <f t="shared" ref="E53:E58" si="3">IF(F44&gt;0, E44/F44, 0)</f>
        <v>0</v>
      </c>
      <c r="F53" s="46" t="s">
        <v>25</v>
      </c>
    </row>
    <row r="54" spans="2:6" x14ac:dyDescent="0.35">
      <c r="B54" s="43" t="s">
        <v>1773</v>
      </c>
      <c r="C54" s="45">
        <f t="shared" si="1"/>
        <v>0</v>
      </c>
      <c r="D54" s="45">
        <f t="shared" si="2"/>
        <v>0</v>
      </c>
      <c r="E54" s="45">
        <f t="shared" si="3"/>
        <v>0</v>
      </c>
      <c r="F54" s="46" t="s">
        <v>25</v>
      </c>
    </row>
    <row r="55" spans="2:6" x14ac:dyDescent="0.35">
      <c r="B55" s="43" t="s">
        <v>1774</v>
      </c>
      <c r="C55" s="45">
        <f t="shared" si="1"/>
        <v>0</v>
      </c>
      <c r="D55" s="45">
        <f t="shared" si="2"/>
        <v>0</v>
      </c>
      <c r="E55" s="45">
        <f t="shared" si="3"/>
        <v>0</v>
      </c>
      <c r="F55" s="46" t="s">
        <v>25</v>
      </c>
    </row>
    <row r="56" spans="2:6" x14ac:dyDescent="0.35">
      <c r="B56" s="43" t="s">
        <v>1775</v>
      </c>
      <c r="C56" s="45">
        <f t="shared" si="1"/>
        <v>0</v>
      </c>
      <c r="D56" s="45">
        <f t="shared" si="2"/>
        <v>0</v>
      </c>
      <c r="E56" s="45">
        <f t="shared" si="3"/>
        <v>0</v>
      </c>
      <c r="F56" s="46" t="s">
        <v>25</v>
      </c>
    </row>
    <row r="57" spans="2:6" x14ac:dyDescent="0.35">
      <c r="B57" s="43" t="s">
        <v>1776</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1777</v>
      </c>
    </row>
    <row r="65" spans="2:6" x14ac:dyDescent="0.35">
      <c r="B65" s="53" t="s">
        <v>1763</v>
      </c>
    </row>
    <row r="66" spans="2:6" x14ac:dyDescent="0.35">
      <c r="B66" s="41" t="s">
        <v>3</v>
      </c>
      <c r="C66" s="41" t="s">
        <v>1764</v>
      </c>
      <c r="D66" s="41" t="s">
        <v>1765</v>
      </c>
      <c r="E66" s="41" t="s">
        <v>1766</v>
      </c>
      <c r="F66" s="41" t="s">
        <v>1767</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275</v>
      </c>
      <c r="F67" s="44">
        <f>SUM(C67:E67)</f>
        <v>275</v>
      </c>
    </row>
    <row r="68" spans="2:6" x14ac:dyDescent="0.35">
      <c r="B68" s="43" t="s">
        <v>70</v>
      </c>
      <c r="C68" s="44">
        <f>COUNTIFS('Recommendations'!D:D,"Manual",'Recommendations'!P:P,"=Resolved")</f>
        <v>0</v>
      </c>
      <c r="D68" s="44">
        <f>COUNTIFS('Recommendations'!D:D,"=Manual",'Recommendations'!P:P,"=Testing")</f>
        <v>0</v>
      </c>
      <c r="E68" s="44">
        <f>COUNTIFS('Recommendations'!D:D,"=Manual",'Recommendations'!P:P,"=Outstanding")</f>
        <v>22</v>
      </c>
      <c r="F68" s="44">
        <f>SUM(C68:E68)</f>
        <v>22</v>
      </c>
    </row>
    <row r="70" spans="2:6" x14ac:dyDescent="0.35">
      <c r="B70" s="53" t="s">
        <v>1769</v>
      </c>
    </row>
    <row r="71" spans="2:6" x14ac:dyDescent="0.35">
      <c r="B71" s="54" t="s">
        <v>3</v>
      </c>
      <c r="C71" s="54" t="s">
        <v>1764</v>
      </c>
      <c r="D71" s="54" t="s">
        <v>1765</v>
      </c>
      <c r="E71" s="54" t="s">
        <v>1766</v>
      </c>
      <c r="F71" s="54" t="s">
        <v>25</v>
      </c>
    </row>
    <row r="72" spans="2:6" x14ac:dyDescent="0.35">
      <c r="B72" s="43" t="s">
        <v>20</v>
      </c>
      <c r="C72" s="45">
        <f>IF(F67&gt;0, C67/F67, 0)</f>
        <v>0</v>
      </c>
      <c r="D72" s="45">
        <f>IF(F67&gt;0, D67/F67, 0)</f>
        <v>0</v>
      </c>
      <c r="E72" s="45">
        <f>IF(F67&gt;0, E67/F67, 0)</f>
        <v>1</v>
      </c>
      <c r="F72" s="46" t="s">
        <v>25</v>
      </c>
    </row>
    <row r="73" spans="2:6" x14ac:dyDescent="0.35">
      <c r="B73" s="43" t="s">
        <v>70</v>
      </c>
      <c r="C73" s="45">
        <f>IF(F68&gt;0, C68/F68, 0)</f>
        <v>0</v>
      </c>
      <c r="D73" s="45">
        <f>IF(F68&gt;0, D68/F68, 0)</f>
        <v>0</v>
      </c>
      <c r="E73" s="45">
        <f>IF(F68&gt;0, E68/F68, 0)</f>
        <v>1</v>
      </c>
      <c r="F73" s="46" t="s">
        <v>25</v>
      </c>
    </row>
    <row r="78" spans="2:6" ht="18.5" x14ac:dyDescent="0.45">
      <c r="B78" s="39" t="s">
        <v>1778</v>
      </c>
    </row>
    <row r="80" spans="2:6" x14ac:dyDescent="0.35">
      <c r="B80" s="53" t="s">
        <v>1763</v>
      </c>
    </row>
    <row r="81" spans="2:6" x14ac:dyDescent="0.35">
      <c r="B81" s="41" t="s">
        <v>5</v>
      </c>
      <c r="C81" s="41" t="s">
        <v>1764</v>
      </c>
      <c r="D81" s="41" t="s">
        <v>1765</v>
      </c>
      <c r="E81" s="41" t="s">
        <v>1766</v>
      </c>
      <c r="F81" s="41" t="s">
        <v>1767</v>
      </c>
    </row>
    <row r="82" spans="2:6" x14ac:dyDescent="0.35">
      <c r="B82" s="43" t="s">
        <v>1779</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1780</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1781</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1782</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297</v>
      </c>
      <c r="F86" s="44">
        <f>SUM(C86:E86)</f>
        <v>297</v>
      </c>
    </row>
    <row r="88" spans="2:6" x14ac:dyDescent="0.35">
      <c r="B88" s="53" t="s">
        <v>1769</v>
      </c>
    </row>
    <row r="89" spans="2:6" x14ac:dyDescent="0.35">
      <c r="B89" s="54" t="s">
        <v>5</v>
      </c>
      <c r="C89" s="54" t="s">
        <v>1764</v>
      </c>
      <c r="D89" s="54" t="s">
        <v>1765</v>
      </c>
      <c r="E89" s="54" t="s">
        <v>1766</v>
      </c>
      <c r="F89" s="54" t="s">
        <v>25</v>
      </c>
    </row>
    <row r="90" spans="2:6" x14ac:dyDescent="0.35">
      <c r="B90" s="43" t="s">
        <v>1779</v>
      </c>
      <c r="C90" s="45">
        <f>IF(F82&gt;0, C82/F82, 0)</f>
        <v>0</v>
      </c>
      <c r="D90" s="45">
        <f>IF(F82&gt;0, D82/F82, 0)</f>
        <v>0</v>
      </c>
      <c r="E90" s="45">
        <f>IF(F82&gt;0, E82/F82, 0)</f>
        <v>0</v>
      </c>
      <c r="F90" s="46" t="s">
        <v>25</v>
      </c>
    </row>
    <row r="91" spans="2:6" x14ac:dyDescent="0.35">
      <c r="B91" s="43" t="s">
        <v>1780</v>
      </c>
      <c r="C91" s="45">
        <f>IF(F83&gt;0, C83/F83, 0)</f>
        <v>0</v>
      </c>
      <c r="D91" s="45">
        <f>IF(F83&gt;0, D83/F83, 0)</f>
        <v>0</v>
      </c>
      <c r="E91" s="45">
        <f>IF(F83&gt;0, E83/F83, 0)</f>
        <v>0</v>
      </c>
      <c r="F91" s="46" t="s">
        <v>25</v>
      </c>
    </row>
    <row r="92" spans="2:6" x14ac:dyDescent="0.35">
      <c r="B92" s="43" t="s">
        <v>1781</v>
      </c>
      <c r="C92" s="45">
        <f>IF(F84&gt;0, C84/F84, 0)</f>
        <v>0</v>
      </c>
      <c r="D92" s="45">
        <f>IF(F84&gt;0, D84/F84, 0)</f>
        <v>0</v>
      </c>
      <c r="E92" s="45">
        <f>IF(F84&gt;0, E84/F84, 0)</f>
        <v>0</v>
      </c>
      <c r="F92" s="46" t="s">
        <v>25</v>
      </c>
    </row>
    <row r="93" spans="2:6" x14ac:dyDescent="0.35">
      <c r="B93" s="43" t="s">
        <v>1782</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1783</v>
      </c>
    </row>
    <row r="101" spans="2:6" x14ac:dyDescent="0.35">
      <c r="B101" s="53" t="s">
        <v>1763</v>
      </c>
    </row>
    <row r="102" spans="2:6" x14ac:dyDescent="0.35">
      <c r="B102" s="41" t="s">
        <v>1784</v>
      </c>
      <c r="C102" s="41" t="s">
        <v>1764</v>
      </c>
      <c r="D102" s="41" t="s">
        <v>1765</v>
      </c>
      <c r="E102" s="41" t="s">
        <v>1766</v>
      </c>
      <c r="F102" s="41" t="s">
        <v>1767</v>
      </c>
    </row>
    <row r="103" spans="2:6" x14ac:dyDescent="0.35">
      <c r="B103" s="43" t="s">
        <v>1785</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1786</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1787</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297</v>
      </c>
      <c r="F106" s="44">
        <f>SUM(C106:E106)</f>
        <v>297</v>
      </c>
    </row>
    <row r="108" spans="2:6" x14ac:dyDescent="0.35">
      <c r="B108" s="53" t="s">
        <v>1769</v>
      </c>
    </row>
    <row r="109" spans="2:6" x14ac:dyDescent="0.35">
      <c r="B109" s="54" t="s">
        <v>1784</v>
      </c>
      <c r="C109" s="54" t="s">
        <v>1764</v>
      </c>
      <c r="D109" s="54" t="s">
        <v>1765</v>
      </c>
      <c r="E109" s="54" t="s">
        <v>1766</v>
      </c>
      <c r="F109" s="54" t="s">
        <v>25</v>
      </c>
    </row>
    <row r="110" spans="2:6" x14ac:dyDescent="0.35">
      <c r="B110" s="43" t="s">
        <v>1785</v>
      </c>
      <c r="C110" s="45">
        <f>IF(F103&gt;0, C103/F103, 0)</f>
        <v>0</v>
      </c>
      <c r="D110" s="45">
        <f>IF(F103&gt;0, D103/F103, 0)</f>
        <v>0</v>
      </c>
      <c r="E110" s="45">
        <f>IF(F103&gt;0, E103/F103, 0)</f>
        <v>0</v>
      </c>
      <c r="F110" s="46" t="s">
        <v>25</v>
      </c>
    </row>
    <row r="111" spans="2:6" x14ac:dyDescent="0.35">
      <c r="B111" s="43" t="s">
        <v>1786</v>
      </c>
      <c r="C111" s="45">
        <f>IF(F104&gt;0, C104/F104, 0)</f>
        <v>0</v>
      </c>
      <c r="D111" s="45">
        <f>IF(F104&gt;0, D104/F104, 0)</f>
        <v>0</v>
      </c>
      <c r="E111" s="45">
        <f>IF(F104&gt;0, E104/F104, 0)</f>
        <v>0</v>
      </c>
      <c r="F111" s="46" t="s">
        <v>25</v>
      </c>
    </row>
    <row r="112" spans="2:6" x14ac:dyDescent="0.35">
      <c r="B112" s="43" t="s">
        <v>1787</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1788</v>
      </c>
      <c r="J118" s="39" t="s">
        <v>1789</v>
      </c>
    </row>
    <row r="119" spans="2:15" x14ac:dyDescent="0.35">
      <c r="B119" s="41" t="s">
        <v>7</v>
      </c>
      <c r="C119" s="294" t="s">
        <v>1790</v>
      </c>
      <c r="D119" s="294"/>
      <c r="E119" s="41" t="s">
        <v>1756</v>
      </c>
      <c r="F119" s="41" t="s">
        <v>1764</v>
      </c>
      <c r="G119" s="294" t="s">
        <v>1791</v>
      </c>
      <c r="H119" s="294"/>
      <c r="J119" s="41" t="s">
        <v>7</v>
      </c>
      <c r="K119" s="41" t="s">
        <v>1779</v>
      </c>
      <c r="L119" s="41" t="s">
        <v>1780</v>
      </c>
      <c r="M119" s="41" t="s">
        <v>1781</v>
      </c>
      <c r="N119" s="41" t="s">
        <v>1782</v>
      </c>
      <c r="O119" s="41" t="s">
        <v>22</v>
      </c>
    </row>
    <row r="120" spans="2:15" x14ac:dyDescent="0.35">
      <c r="B120" s="47" t="s">
        <v>1772</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1772</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1773</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1773</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1774</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1774</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1775</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1775</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1776</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1776</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297</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297</v>
      </c>
    </row>
    <row r="132" spans="2:24" ht="21" x14ac:dyDescent="0.5">
      <c r="B132" s="39" t="s">
        <v>1792</v>
      </c>
      <c r="P132" s="56" t="s">
        <v>1793</v>
      </c>
    </row>
    <row r="134" spans="2:24" ht="60" customHeight="1" x14ac:dyDescent="0.35">
      <c r="B134" s="297" t="s">
        <v>1794</v>
      </c>
      <c r="C134" s="290"/>
      <c r="D134" s="290"/>
      <c r="E134" s="290"/>
      <c r="F134" s="290"/>
      <c r="P134" s="297" t="s">
        <v>1795</v>
      </c>
      <c r="Q134" s="290"/>
      <c r="R134" s="290"/>
      <c r="S134" s="290"/>
      <c r="T134" s="290"/>
      <c r="U134" s="290"/>
      <c r="V134" s="290"/>
      <c r="W134" s="290"/>
    </row>
    <row r="136" spans="2:24" ht="30" customHeight="1" x14ac:dyDescent="0.35">
      <c r="P136" s="57" t="s">
        <v>1796</v>
      </c>
      <c r="Q136" s="58">
        <f>C16</f>
        <v>0</v>
      </c>
      <c r="R136" s="59"/>
      <c r="S136" s="58">
        <f>C82</f>
        <v>0</v>
      </c>
      <c r="T136" s="59"/>
      <c r="U136" s="58">
        <f>C83</f>
        <v>0</v>
      </c>
      <c r="V136" s="59"/>
      <c r="W136" s="58">
        <f>C84</f>
        <v>0</v>
      </c>
      <c r="X136" s="59"/>
    </row>
    <row r="137" spans="2:24" ht="35" customHeight="1" x14ac:dyDescent="0.35">
      <c r="P137" s="60" t="s">
        <v>1797</v>
      </c>
      <c r="Q137" s="60" t="s">
        <v>1798</v>
      </c>
      <c r="R137" s="60" t="s">
        <v>1799</v>
      </c>
      <c r="S137" s="60" t="s">
        <v>1800</v>
      </c>
      <c r="T137" s="60" t="s">
        <v>1801</v>
      </c>
      <c r="U137" s="60" t="s">
        <v>1802</v>
      </c>
      <c r="V137" s="60" t="s">
        <v>1803</v>
      </c>
      <c r="W137" s="60" t="s">
        <v>1804</v>
      </c>
      <c r="X137" s="60" t="s">
        <v>1805</v>
      </c>
    </row>
    <row r="138" spans="2:24" x14ac:dyDescent="0.35">
      <c r="O138" s="61" t="s">
        <v>1806</v>
      </c>
      <c r="P138" s="62" t="s">
        <v>1807</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1808</v>
      </c>
      <c r="P173" s="56" t="s">
        <v>1809</v>
      </c>
    </row>
    <row r="175" spans="2:24" ht="45" customHeight="1" x14ac:dyDescent="0.35">
      <c r="B175" s="297" t="s">
        <v>1810</v>
      </c>
      <c r="C175" s="290"/>
      <c r="D175" s="290"/>
      <c r="E175" s="290"/>
      <c r="F175" s="290"/>
      <c r="P175" s="297" t="s">
        <v>1811</v>
      </c>
      <c r="Q175" s="290"/>
      <c r="R175" s="290"/>
      <c r="S175" s="290"/>
      <c r="T175" s="290"/>
      <c r="U175" s="290"/>
    </row>
    <row r="176" spans="2:24" ht="35" customHeight="1" x14ac:dyDescent="0.35">
      <c r="P176" s="294" t="s">
        <v>1812</v>
      </c>
      <c r="Q176" s="294"/>
      <c r="R176" s="294" t="s">
        <v>1813</v>
      </c>
      <c r="S176" s="294"/>
      <c r="T176" s="294"/>
    </row>
    <row r="177" spans="16:22" ht="30" customHeight="1" x14ac:dyDescent="0.35">
      <c r="P177" s="298">
        <v>0</v>
      </c>
      <c r="Q177" s="299"/>
      <c r="R177" s="300" t="s">
        <v>1814</v>
      </c>
      <c r="S177" s="301"/>
      <c r="T177" s="301"/>
    </row>
    <row r="180" spans="16:22" ht="25" customHeight="1" x14ac:dyDescent="0.35">
      <c r="P180" s="65" t="s">
        <v>1797</v>
      </c>
      <c r="Q180" s="65" t="s">
        <v>1815</v>
      </c>
      <c r="R180" s="65" t="s">
        <v>1816</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1663</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02"/>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256"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t="s">
        <v>31</v>
      </c>
      <c r="L3" s="5" t="s">
        <v>32</v>
      </c>
      <c r="M3" s="5"/>
      <c r="N3" s="5" t="s">
        <v>33</v>
      </c>
      <c r="O3" s="5"/>
      <c r="P3" s="4" t="str">
        <f t="shared" si="0"/>
        <v>Outstanding</v>
      </c>
      <c r="Q3" s="13" t="s">
        <v>25</v>
      </c>
    </row>
    <row r="4" spans="1:17" ht="60" customHeight="1" x14ac:dyDescent="0.35">
      <c r="A4" s="11" t="s">
        <v>17</v>
      </c>
      <c r="B4" s="2" t="s">
        <v>34</v>
      </c>
      <c r="C4" s="1" t="s">
        <v>35</v>
      </c>
      <c r="D4" s="3" t="s">
        <v>20</v>
      </c>
      <c r="E4" s="3" t="s">
        <v>21</v>
      </c>
      <c r="F4" s="4" t="s">
        <v>22</v>
      </c>
      <c r="G4" s="4" t="s">
        <v>23</v>
      </c>
      <c r="H4" s="4" t="s">
        <v>24</v>
      </c>
      <c r="I4" s="4" t="s">
        <v>25</v>
      </c>
      <c r="J4" s="5" t="s">
        <v>25</v>
      </c>
      <c r="K4" s="5" t="s">
        <v>36</v>
      </c>
      <c r="L4" s="5" t="s">
        <v>37</v>
      </c>
      <c r="M4" s="5"/>
      <c r="N4" s="5" t="s">
        <v>38</v>
      </c>
      <c r="O4" s="5"/>
      <c r="P4" s="4" t="str">
        <f t="shared" si="0"/>
        <v>Outstanding</v>
      </c>
      <c r="Q4" s="13" t="s">
        <v>25</v>
      </c>
    </row>
    <row r="5" spans="1:17" ht="60" customHeight="1" x14ac:dyDescent="0.35">
      <c r="A5" s="11" t="s">
        <v>17</v>
      </c>
      <c r="B5" s="2" t="s">
        <v>39</v>
      </c>
      <c r="C5" s="1" t="s">
        <v>40</v>
      </c>
      <c r="D5" s="3" t="s">
        <v>20</v>
      </c>
      <c r="E5" s="3" t="s">
        <v>21</v>
      </c>
      <c r="F5" s="4" t="s">
        <v>22</v>
      </c>
      <c r="G5" s="4" t="s">
        <v>23</v>
      </c>
      <c r="H5" s="4" t="s">
        <v>24</v>
      </c>
      <c r="I5" s="4" t="s">
        <v>25</v>
      </c>
      <c r="J5" s="5" t="s">
        <v>25</v>
      </c>
      <c r="K5" s="5" t="s">
        <v>41</v>
      </c>
      <c r="L5" s="5" t="s">
        <v>42</v>
      </c>
      <c r="M5" s="5"/>
      <c r="N5" s="5" t="s">
        <v>43</v>
      </c>
      <c r="O5" s="5"/>
      <c r="P5" s="4" t="str">
        <f t="shared" si="0"/>
        <v>Outstanding</v>
      </c>
      <c r="Q5" s="13" t="s">
        <v>25</v>
      </c>
    </row>
    <row r="6" spans="1:17" ht="60" customHeight="1" x14ac:dyDescent="0.35">
      <c r="A6" s="11" t="s">
        <v>17</v>
      </c>
      <c r="B6" s="2" t="s">
        <v>44</v>
      </c>
      <c r="C6" s="1" t="s">
        <v>45</v>
      </c>
      <c r="D6" s="3" t="s">
        <v>20</v>
      </c>
      <c r="E6" s="3" t="s">
        <v>21</v>
      </c>
      <c r="F6" s="4" t="s">
        <v>22</v>
      </c>
      <c r="G6" s="4" t="s">
        <v>23</v>
      </c>
      <c r="H6" s="4" t="s">
        <v>24</v>
      </c>
      <c r="I6" s="4" t="s">
        <v>25</v>
      </c>
      <c r="J6" s="5" t="s">
        <v>25</v>
      </c>
      <c r="K6" s="5" t="s">
        <v>46</v>
      </c>
      <c r="L6" s="5" t="s">
        <v>47</v>
      </c>
      <c r="M6" s="5"/>
      <c r="N6" s="5" t="s">
        <v>48</v>
      </c>
      <c r="O6" s="5"/>
      <c r="P6" s="4" t="str">
        <f t="shared" si="0"/>
        <v>Outstanding</v>
      </c>
      <c r="Q6" s="13" t="s">
        <v>25</v>
      </c>
    </row>
    <row r="7" spans="1:17" ht="60" customHeight="1" x14ac:dyDescent="0.35">
      <c r="A7" s="11" t="s">
        <v>17</v>
      </c>
      <c r="B7" s="2" t="s">
        <v>49</v>
      </c>
      <c r="C7" s="1" t="s">
        <v>50</v>
      </c>
      <c r="D7" s="3" t="s">
        <v>20</v>
      </c>
      <c r="E7" s="3" t="s">
        <v>51</v>
      </c>
      <c r="F7" s="4" t="s">
        <v>22</v>
      </c>
      <c r="G7" s="4" t="s">
        <v>23</v>
      </c>
      <c r="H7" s="4" t="s">
        <v>24</v>
      </c>
      <c r="I7" s="4" t="s">
        <v>25</v>
      </c>
      <c r="J7" s="5" t="s">
        <v>25</v>
      </c>
      <c r="K7" s="5" t="s">
        <v>52</v>
      </c>
      <c r="L7" s="5" t="s">
        <v>53</v>
      </c>
      <c r="M7" s="5" t="s">
        <v>54</v>
      </c>
      <c r="N7" s="5" t="s">
        <v>55</v>
      </c>
      <c r="O7" s="5"/>
      <c r="P7" s="4" t="str">
        <f t="shared" si="0"/>
        <v>Outstanding</v>
      </c>
      <c r="Q7" s="13" t="s">
        <v>25</v>
      </c>
    </row>
    <row r="8" spans="1:17" ht="60" customHeight="1" x14ac:dyDescent="0.35">
      <c r="A8" s="11" t="s">
        <v>17</v>
      </c>
      <c r="B8" s="2" t="s">
        <v>56</v>
      </c>
      <c r="C8" s="1" t="s">
        <v>57</v>
      </c>
      <c r="D8" s="3" t="s">
        <v>20</v>
      </c>
      <c r="E8" s="3" t="s">
        <v>51</v>
      </c>
      <c r="F8" s="4" t="s">
        <v>22</v>
      </c>
      <c r="G8" s="4" t="s">
        <v>23</v>
      </c>
      <c r="H8" s="4" t="s">
        <v>24</v>
      </c>
      <c r="I8" s="4" t="s">
        <v>25</v>
      </c>
      <c r="J8" s="5" t="s">
        <v>25</v>
      </c>
      <c r="K8" s="5" t="s">
        <v>58</v>
      </c>
      <c r="L8" s="5" t="s">
        <v>59</v>
      </c>
      <c r="M8" s="5" t="s">
        <v>60</v>
      </c>
      <c r="N8" s="5" t="s">
        <v>61</v>
      </c>
      <c r="O8" s="5"/>
      <c r="P8" s="4" t="str">
        <f t="shared" si="0"/>
        <v>Outstanding</v>
      </c>
      <c r="Q8" s="13" t="s">
        <v>25</v>
      </c>
    </row>
    <row r="9" spans="1:17" ht="60" customHeight="1" x14ac:dyDescent="0.35">
      <c r="A9" s="11" t="s">
        <v>17</v>
      </c>
      <c r="B9" s="2" t="s">
        <v>62</v>
      </c>
      <c r="C9" s="1" t="s">
        <v>63</v>
      </c>
      <c r="D9" s="3" t="s">
        <v>20</v>
      </c>
      <c r="E9" s="3" t="s">
        <v>21</v>
      </c>
      <c r="F9" s="4" t="s">
        <v>22</v>
      </c>
      <c r="G9" s="4" t="s">
        <v>23</v>
      </c>
      <c r="H9" s="4" t="s">
        <v>24</v>
      </c>
      <c r="I9" s="4" t="s">
        <v>25</v>
      </c>
      <c r="J9" s="5" t="s">
        <v>25</v>
      </c>
      <c r="K9" s="5" t="s">
        <v>64</v>
      </c>
      <c r="L9" s="5" t="s">
        <v>65</v>
      </c>
      <c r="M9" s="5" t="s">
        <v>66</v>
      </c>
      <c r="N9" s="5" t="s">
        <v>67</v>
      </c>
      <c r="O9" s="5"/>
      <c r="P9" s="4" t="str">
        <f t="shared" si="0"/>
        <v>Outstanding</v>
      </c>
      <c r="Q9" s="13" t="s">
        <v>25</v>
      </c>
    </row>
    <row r="10" spans="1:17" ht="60" customHeight="1" x14ac:dyDescent="0.35">
      <c r="A10" s="11" t="s">
        <v>17</v>
      </c>
      <c r="B10" s="2" t="s">
        <v>68</v>
      </c>
      <c r="C10" s="1" t="s">
        <v>69</v>
      </c>
      <c r="D10" s="3" t="s">
        <v>70</v>
      </c>
      <c r="E10" s="3" t="s">
        <v>21</v>
      </c>
      <c r="F10" s="4" t="s">
        <v>22</v>
      </c>
      <c r="G10" s="4" t="s">
        <v>23</v>
      </c>
      <c r="H10" s="4" t="s">
        <v>24</v>
      </c>
      <c r="I10" s="4" t="s">
        <v>25</v>
      </c>
      <c r="J10" s="5" t="s">
        <v>25</v>
      </c>
      <c r="K10" s="5" t="s">
        <v>71</v>
      </c>
      <c r="L10" s="5" t="s">
        <v>72</v>
      </c>
      <c r="M10" s="5" t="s">
        <v>73</v>
      </c>
      <c r="N10" s="5" t="s">
        <v>74</v>
      </c>
      <c r="O10" s="5"/>
      <c r="P10" s="4" t="str">
        <f t="shared" si="0"/>
        <v>Outstanding</v>
      </c>
      <c r="Q10" s="13" t="s">
        <v>25</v>
      </c>
    </row>
    <row r="11" spans="1:17" ht="60" customHeight="1" x14ac:dyDescent="0.35">
      <c r="A11" s="11" t="s">
        <v>75</v>
      </c>
      <c r="B11" s="2" t="s">
        <v>76</v>
      </c>
      <c r="C11" s="1" t="s">
        <v>77</v>
      </c>
      <c r="D11" s="3" t="s">
        <v>20</v>
      </c>
      <c r="E11" s="3" t="s">
        <v>21</v>
      </c>
      <c r="F11" s="4" t="s">
        <v>22</v>
      </c>
      <c r="G11" s="4" t="s">
        <v>23</v>
      </c>
      <c r="H11" s="4" t="s">
        <v>24</v>
      </c>
      <c r="I11" s="4" t="s">
        <v>25</v>
      </c>
      <c r="J11" s="5" t="s">
        <v>25</v>
      </c>
      <c r="K11" s="5" t="s">
        <v>78</v>
      </c>
      <c r="L11" s="5" t="s">
        <v>79</v>
      </c>
      <c r="M11" s="5" t="s">
        <v>80</v>
      </c>
      <c r="N11" s="5" t="s">
        <v>81</v>
      </c>
      <c r="O11" s="5"/>
      <c r="P11" s="4" t="str">
        <f t="shared" si="0"/>
        <v>Outstanding</v>
      </c>
      <c r="Q11" s="13" t="s">
        <v>25</v>
      </c>
    </row>
    <row r="12" spans="1:17" ht="60" customHeight="1" x14ac:dyDescent="0.35">
      <c r="A12" s="11" t="s">
        <v>75</v>
      </c>
      <c r="B12" s="2" t="s">
        <v>82</v>
      </c>
      <c r="C12" s="1" t="s">
        <v>83</v>
      </c>
      <c r="D12" s="3" t="s">
        <v>20</v>
      </c>
      <c r="E12" s="3" t="s">
        <v>21</v>
      </c>
      <c r="F12" s="4" t="s">
        <v>22</v>
      </c>
      <c r="G12" s="4" t="s">
        <v>23</v>
      </c>
      <c r="H12" s="4" t="s">
        <v>24</v>
      </c>
      <c r="I12" s="4" t="s">
        <v>25</v>
      </c>
      <c r="J12" s="5" t="s">
        <v>25</v>
      </c>
      <c r="K12" s="5" t="s">
        <v>84</v>
      </c>
      <c r="L12" s="5" t="s">
        <v>85</v>
      </c>
      <c r="M12" s="5"/>
      <c r="N12" s="5" t="s">
        <v>86</v>
      </c>
      <c r="O12" s="5"/>
      <c r="P12" s="4" t="str">
        <f t="shared" si="0"/>
        <v>Outstanding</v>
      </c>
      <c r="Q12" s="13" t="s">
        <v>25</v>
      </c>
    </row>
    <row r="13" spans="1:17" ht="60" customHeight="1" x14ac:dyDescent="0.35">
      <c r="A13" s="11" t="s">
        <v>75</v>
      </c>
      <c r="B13" s="2" t="s">
        <v>87</v>
      </c>
      <c r="C13" s="1" t="s">
        <v>88</v>
      </c>
      <c r="D13" s="3" t="s">
        <v>20</v>
      </c>
      <c r="E13" s="3" t="s">
        <v>21</v>
      </c>
      <c r="F13" s="4" t="s">
        <v>22</v>
      </c>
      <c r="G13" s="4" t="s">
        <v>23</v>
      </c>
      <c r="H13" s="4" t="s">
        <v>24</v>
      </c>
      <c r="I13" s="4" t="s">
        <v>25</v>
      </c>
      <c r="J13" s="5" t="s">
        <v>25</v>
      </c>
      <c r="K13" s="5" t="s">
        <v>89</v>
      </c>
      <c r="L13" s="5" t="s">
        <v>90</v>
      </c>
      <c r="M13" s="5"/>
      <c r="N13" s="5" t="s">
        <v>91</v>
      </c>
      <c r="O13" s="5"/>
      <c r="P13" s="4" t="str">
        <f t="shared" si="0"/>
        <v>Outstanding</v>
      </c>
      <c r="Q13" s="13" t="s">
        <v>25</v>
      </c>
    </row>
    <row r="14" spans="1:17" ht="60" customHeight="1" x14ac:dyDescent="0.35">
      <c r="A14" s="11" t="s">
        <v>75</v>
      </c>
      <c r="B14" s="2" t="s">
        <v>92</v>
      </c>
      <c r="C14" s="1" t="s">
        <v>93</v>
      </c>
      <c r="D14" s="3" t="s">
        <v>20</v>
      </c>
      <c r="E14" s="3" t="s">
        <v>21</v>
      </c>
      <c r="F14" s="4" t="s">
        <v>22</v>
      </c>
      <c r="G14" s="4" t="s">
        <v>23</v>
      </c>
      <c r="H14" s="4" t="s">
        <v>24</v>
      </c>
      <c r="I14" s="4" t="s">
        <v>25</v>
      </c>
      <c r="J14" s="5" t="s">
        <v>25</v>
      </c>
      <c r="K14" s="5" t="s">
        <v>94</v>
      </c>
      <c r="L14" s="5" t="s">
        <v>95</v>
      </c>
      <c r="M14" s="5" t="s">
        <v>96</v>
      </c>
      <c r="N14" s="5" t="s">
        <v>97</v>
      </c>
      <c r="O14" s="5"/>
      <c r="P14" s="4" t="str">
        <f t="shared" si="0"/>
        <v>Outstanding</v>
      </c>
      <c r="Q14" s="13" t="s">
        <v>25</v>
      </c>
    </row>
    <row r="15" spans="1:17" ht="60" customHeight="1" x14ac:dyDescent="0.35">
      <c r="A15" s="11" t="s">
        <v>98</v>
      </c>
      <c r="B15" s="2" t="s">
        <v>99</v>
      </c>
      <c r="C15" s="1" t="s">
        <v>100</v>
      </c>
      <c r="D15" s="3" t="s">
        <v>20</v>
      </c>
      <c r="E15" s="3" t="s">
        <v>21</v>
      </c>
      <c r="F15" s="4" t="s">
        <v>22</v>
      </c>
      <c r="G15" s="4" t="s">
        <v>23</v>
      </c>
      <c r="H15" s="4" t="s">
        <v>24</v>
      </c>
      <c r="I15" s="4" t="s">
        <v>25</v>
      </c>
      <c r="J15" s="5" t="s">
        <v>25</v>
      </c>
      <c r="K15" s="5" t="s">
        <v>101</v>
      </c>
      <c r="L15" s="5" t="s">
        <v>102</v>
      </c>
      <c r="M15" s="5" t="s">
        <v>103</v>
      </c>
      <c r="N15" s="5" t="s">
        <v>104</v>
      </c>
      <c r="O15" s="5"/>
      <c r="P15" s="4" t="str">
        <f t="shared" si="0"/>
        <v>Outstanding</v>
      </c>
      <c r="Q15" s="13" t="s">
        <v>25</v>
      </c>
    </row>
    <row r="16" spans="1:17" ht="60" customHeight="1" x14ac:dyDescent="0.35">
      <c r="A16" s="11" t="s">
        <v>98</v>
      </c>
      <c r="B16" s="2" t="s">
        <v>105</v>
      </c>
      <c r="C16" s="1" t="s">
        <v>106</v>
      </c>
      <c r="D16" s="3" t="s">
        <v>20</v>
      </c>
      <c r="E16" s="3" t="s">
        <v>21</v>
      </c>
      <c r="F16" s="4" t="s">
        <v>22</v>
      </c>
      <c r="G16" s="4" t="s">
        <v>23</v>
      </c>
      <c r="H16" s="4" t="s">
        <v>24</v>
      </c>
      <c r="I16" s="4" t="s">
        <v>25</v>
      </c>
      <c r="J16" s="5" t="s">
        <v>25</v>
      </c>
      <c r="K16" s="5" t="s">
        <v>107</v>
      </c>
      <c r="L16" s="5" t="s">
        <v>85</v>
      </c>
      <c r="M16" s="5"/>
      <c r="N16" s="5" t="s">
        <v>108</v>
      </c>
      <c r="O16" s="5"/>
      <c r="P16" s="4" t="str">
        <f t="shared" si="0"/>
        <v>Outstanding</v>
      </c>
      <c r="Q16" s="13" t="s">
        <v>25</v>
      </c>
    </row>
    <row r="17" spans="1:17" ht="60" customHeight="1" x14ac:dyDescent="0.35">
      <c r="A17" s="11" t="s">
        <v>98</v>
      </c>
      <c r="B17" s="2" t="s">
        <v>109</v>
      </c>
      <c r="C17" s="1" t="s">
        <v>110</v>
      </c>
      <c r="D17" s="3" t="s">
        <v>20</v>
      </c>
      <c r="E17" s="3" t="s">
        <v>21</v>
      </c>
      <c r="F17" s="4" t="s">
        <v>22</v>
      </c>
      <c r="G17" s="4" t="s">
        <v>23</v>
      </c>
      <c r="H17" s="4" t="s">
        <v>24</v>
      </c>
      <c r="I17" s="4" t="s">
        <v>25</v>
      </c>
      <c r="J17" s="5" t="s">
        <v>25</v>
      </c>
      <c r="K17" s="5" t="s">
        <v>111</v>
      </c>
      <c r="L17" s="5" t="s">
        <v>112</v>
      </c>
      <c r="M17" s="5"/>
      <c r="N17" s="5" t="s">
        <v>113</v>
      </c>
      <c r="O17" s="5"/>
      <c r="P17" s="4" t="str">
        <f t="shared" si="0"/>
        <v>Outstanding</v>
      </c>
      <c r="Q17" s="13" t="s">
        <v>25</v>
      </c>
    </row>
    <row r="18" spans="1:17" ht="60" customHeight="1" x14ac:dyDescent="0.35">
      <c r="A18" s="11" t="s">
        <v>98</v>
      </c>
      <c r="B18" s="2" t="s">
        <v>114</v>
      </c>
      <c r="C18" s="1" t="s">
        <v>115</v>
      </c>
      <c r="D18" s="3" t="s">
        <v>20</v>
      </c>
      <c r="E18" s="3" t="s">
        <v>21</v>
      </c>
      <c r="F18" s="4" t="s">
        <v>22</v>
      </c>
      <c r="G18" s="4" t="s">
        <v>23</v>
      </c>
      <c r="H18" s="4" t="s">
        <v>24</v>
      </c>
      <c r="I18" s="4" t="s">
        <v>25</v>
      </c>
      <c r="J18" s="5" t="s">
        <v>25</v>
      </c>
      <c r="K18" s="5" t="s">
        <v>116</v>
      </c>
      <c r="L18" s="5" t="s">
        <v>95</v>
      </c>
      <c r="M18" s="5"/>
      <c r="N18" s="5" t="s">
        <v>117</v>
      </c>
      <c r="O18" s="5"/>
      <c r="P18" s="4" t="str">
        <f t="shared" si="0"/>
        <v>Outstanding</v>
      </c>
      <c r="Q18" s="13" t="s">
        <v>25</v>
      </c>
    </row>
    <row r="19" spans="1:17" ht="60" customHeight="1" x14ac:dyDescent="0.35">
      <c r="A19" s="11" t="s">
        <v>118</v>
      </c>
      <c r="B19" s="2" t="s">
        <v>119</v>
      </c>
      <c r="C19" s="1" t="s">
        <v>120</v>
      </c>
      <c r="D19" s="3" t="s">
        <v>20</v>
      </c>
      <c r="E19" s="3" t="s">
        <v>51</v>
      </c>
      <c r="F19" s="4" t="s">
        <v>22</v>
      </c>
      <c r="G19" s="4" t="s">
        <v>23</v>
      </c>
      <c r="H19" s="4" t="s">
        <v>24</v>
      </c>
      <c r="I19" s="4" t="s">
        <v>25</v>
      </c>
      <c r="J19" s="5" t="s">
        <v>25</v>
      </c>
      <c r="K19" s="5" t="s">
        <v>121</v>
      </c>
      <c r="L19" s="5" t="s">
        <v>122</v>
      </c>
      <c r="M19" s="5" t="s">
        <v>123</v>
      </c>
      <c r="N19" s="5" t="s">
        <v>124</v>
      </c>
      <c r="O19" s="5"/>
      <c r="P19" s="4" t="str">
        <f t="shared" si="0"/>
        <v>Outstanding</v>
      </c>
      <c r="Q19" s="13" t="s">
        <v>25</v>
      </c>
    </row>
    <row r="20" spans="1:17" ht="60" customHeight="1" x14ac:dyDescent="0.35">
      <c r="A20" s="11" t="s">
        <v>118</v>
      </c>
      <c r="B20" s="2" t="s">
        <v>125</v>
      </c>
      <c r="C20" s="1" t="s">
        <v>126</v>
      </c>
      <c r="D20" s="3" t="s">
        <v>20</v>
      </c>
      <c r="E20" s="3" t="s">
        <v>21</v>
      </c>
      <c r="F20" s="4" t="s">
        <v>22</v>
      </c>
      <c r="G20" s="4" t="s">
        <v>23</v>
      </c>
      <c r="H20" s="4" t="s">
        <v>24</v>
      </c>
      <c r="I20" s="4" t="s">
        <v>25</v>
      </c>
      <c r="J20" s="5" t="s">
        <v>25</v>
      </c>
      <c r="K20" s="5" t="s">
        <v>127</v>
      </c>
      <c r="L20" s="5" t="s">
        <v>85</v>
      </c>
      <c r="M20" s="5"/>
      <c r="N20" s="5" t="s">
        <v>128</v>
      </c>
      <c r="O20" s="5"/>
      <c r="P20" s="4" t="str">
        <f t="shared" si="0"/>
        <v>Outstanding</v>
      </c>
      <c r="Q20" s="13" t="s">
        <v>25</v>
      </c>
    </row>
    <row r="21" spans="1:17" ht="60" customHeight="1" x14ac:dyDescent="0.35">
      <c r="A21" s="11" t="s">
        <v>118</v>
      </c>
      <c r="B21" s="2" t="s">
        <v>129</v>
      </c>
      <c r="C21" s="1" t="s">
        <v>130</v>
      </c>
      <c r="D21" s="3" t="s">
        <v>20</v>
      </c>
      <c r="E21" s="3" t="s">
        <v>21</v>
      </c>
      <c r="F21" s="4" t="s">
        <v>22</v>
      </c>
      <c r="G21" s="4" t="s">
        <v>23</v>
      </c>
      <c r="H21" s="4" t="s">
        <v>24</v>
      </c>
      <c r="I21" s="4" t="s">
        <v>25</v>
      </c>
      <c r="J21" s="5" t="s">
        <v>25</v>
      </c>
      <c r="K21" s="5" t="s">
        <v>131</v>
      </c>
      <c r="L21" s="5" t="s">
        <v>112</v>
      </c>
      <c r="M21" s="5"/>
      <c r="N21" s="5" t="s">
        <v>132</v>
      </c>
      <c r="O21" s="5"/>
      <c r="P21" s="4" t="str">
        <f t="shared" si="0"/>
        <v>Outstanding</v>
      </c>
      <c r="Q21" s="13" t="s">
        <v>25</v>
      </c>
    </row>
    <row r="22" spans="1:17" ht="60" customHeight="1" x14ac:dyDescent="0.35">
      <c r="A22" s="11" t="s">
        <v>133</v>
      </c>
      <c r="B22" s="2" t="s">
        <v>134</v>
      </c>
      <c r="C22" s="1" t="s">
        <v>135</v>
      </c>
      <c r="D22" s="3" t="s">
        <v>20</v>
      </c>
      <c r="E22" s="3" t="s">
        <v>51</v>
      </c>
      <c r="F22" s="4" t="s">
        <v>22</v>
      </c>
      <c r="G22" s="4" t="s">
        <v>23</v>
      </c>
      <c r="H22" s="4" t="s">
        <v>24</v>
      </c>
      <c r="I22" s="4" t="s">
        <v>25</v>
      </c>
      <c r="J22" s="5" t="s">
        <v>25</v>
      </c>
      <c r="K22" s="5" t="s">
        <v>136</v>
      </c>
      <c r="L22" s="5" t="s">
        <v>137</v>
      </c>
      <c r="M22" s="5" t="s">
        <v>123</v>
      </c>
      <c r="N22" s="5" t="s">
        <v>138</v>
      </c>
      <c r="O22" s="5"/>
      <c r="P22" s="4" t="str">
        <f t="shared" si="0"/>
        <v>Outstanding</v>
      </c>
      <c r="Q22" s="13" t="s">
        <v>25</v>
      </c>
    </row>
    <row r="23" spans="1:17" ht="60" customHeight="1" x14ac:dyDescent="0.35">
      <c r="A23" s="11" t="s">
        <v>133</v>
      </c>
      <c r="B23" s="2" t="s">
        <v>139</v>
      </c>
      <c r="C23" s="1" t="s">
        <v>140</v>
      </c>
      <c r="D23" s="3" t="s">
        <v>20</v>
      </c>
      <c r="E23" s="3" t="s">
        <v>21</v>
      </c>
      <c r="F23" s="4" t="s">
        <v>22</v>
      </c>
      <c r="G23" s="4" t="s">
        <v>23</v>
      </c>
      <c r="H23" s="4" t="s">
        <v>24</v>
      </c>
      <c r="I23" s="4" t="s">
        <v>25</v>
      </c>
      <c r="J23" s="5" t="s">
        <v>25</v>
      </c>
      <c r="K23" s="5" t="s">
        <v>141</v>
      </c>
      <c r="L23" s="5" t="s">
        <v>85</v>
      </c>
      <c r="M23" s="5"/>
      <c r="N23" s="5" t="s">
        <v>142</v>
      </c>
      <c r="O23" s="5"/>
      <c r="P23" s="4" t="str">
        <f t="shared" si="0"/>
        <v>Outstanding</v>
      </c>
      <c r="Q23" s="13" t="s">
        <v>25</v>
      </c>
    </row>
    <row r="24" spans="1:17" ht="60" customHeight="1" x14ac:dyDescent="0.35">
      <c r="A24" s="11" t="s">
        <v>133</v>
      </c>
      <c r="B24" s="2" t="s">
        <v>143</v>
      </c>
      <c r="C24" s="1" t="s">
        <v>144</v>
      </c>
      <c r="D24" s="3" t="s">
        <v>20</v>
      </c>
      <c r="E24" s="3" t="s">
        <v>21</v>
      </c>
      <c r="F24" s="4" t="s">
        <v>22</v>
      </c>
      <c r="G24" s="4" t="s">
        <v>23</v>
      </c>
      <c r="H24" s="4" t="s">
        <v>24</v>
      </c>
      <c r="I24" s="4" t="s">
        <v>25</v>
      </c>
      <c r="J24" s="5" t="s">
        <v>25</v>
      </c>
      <c r="K24" s="5" t="s">
        <v>145</v>
      </c>
      <c r="L24" s="5" t="s">
        <v>90</v>
      </c>
      <c r="M24" s="5"/>
      <c r="N24" s="5" t="s">
        <v>146</v>
      </c>
      <c r="O24" s="5"/>
      <c r="P24" s="4" t="str">
        <f t="shared" si="0"/>
        <v>Outstanding</v>
      </c>
      <c r="Q24" s="13" t="s">
        <v>25</v>
      </c>
    </row>
    <row r="25" spans="1:17" ht="60" customHeight="1" x14ac:dyDescent="0.35">
      <c r="A25" s="11" t="s">
        <v>147</v>
      </c>
      <c r="B25" s="2" t="s">
        <v>148</v>
      </c>
      <c r="C25" s="1" t="s">
        <v>149</v>
      </c>
      <c r="D25" s="3" t="s">
        <v>20</v>
      </c>
      <c r="E25" s="3" t="s">
        <v>51</v>
      </c>
      <c r="F25" s="4" t="s">
        <v>22</v>
      </c>
      <c r="G25" s="4" t="s">
        <v>23</v>
      </c>
      <c r="H25" s="4" t="s">
        <v>24</v>
      </c>
      <c r="I25" s="4" t="s">
        <v>25</v>
      </c>
      <c r="J25" s="5" t="s">
        <v>25</v>
      </c>
      <c r="K25" s="5" t="s">
        <v>150</v>
      </c>
      <c r="L25" s="5" t="s">
        <v>151</v>
      </c>
      <c r="M25" s="5" t="s">
        <v>123</v>
      </c>
      <c r="N25" s="5" t="s">
        <v>152</v>
      </c>
      <c r="O25" s="5"/>
      <c r="P25" s="4" t="str">
        <f t="shared" si="0"/>
        <v>Outstanding</v>
      </c>
      <c r="Q25" s="13" t="s">
        <v>25</v>
      </c>
    </row>
    <row r="26" spans="1:17" ht="60" customHeight="1" x14ac:dyDescent="0.35">
      <c r="A26" s="11" t="s">
        <v>147</v>
      </c>
      <c r="B26" s="2" t="s">
        <v>153</v>
      </c>
      <c r="C26" s="1" t="s">
        <v>154</v>
      </c>
      <c r="D26" s="3" t="s">
        <v>20</v>
      </c>
      <c r="E26" s="3" t="s">
        <v>21</v>
      </c>
      <c r="F26" s="4" t="s">
        <v>22</v>
      </c>
      <c r="G26" s="4" t="s">
        <v>23</v>
      </c>
      <c r="H26" s="4" t="s">
        <v>24</v>
      </c>
      <c r="I26" s="4" t="s">
        <v>25</v>
      </c>
      <c r="J26" s="5" t="s">
        <v>25</v>
      </c>
      <c r="K26" s="5" t="s">
        <v>155</v>
      </c>
      <c r="L26" s="5" t="s">
        <v>85</v>
      </c>
      <c r="M26" s="5"/>
      <c r="N26" s="5" t="s">
        <v>156</v>
      </c>
      <c r="O26" s="5"/>
      <c r="P26" s="4" t="str">
        <f t="shared" si="0"/>
        <v>Outstanding</v>
      </c>
      <c r="Q26" s="13" t="s">
        <v>25</v>
      </c>
    </row>
    <row r="27" spans="1:17" ht="60" customHeight="1" x14ac:dyDescent="0.35">
      <c r="A27" s="11" t="s">
        <v>147</v>
      </c>
      <c r="B27" s="2" t="s">
        <v>157</v>
      </c>
      <c r="C27" s="1" t="s">
        <v>158</v>
      </c>
      <c r="D27" s="3" t="s">
        <v>20</v>
      </c>
      <c r="E27" s="3" t="s">
        <v>21</v>
      </c>
      <c r="F27" s="4" t="s">
        <v>22</v>
      </c>
      <c r="G27" s="4" t="s">
        <v>23</v>
      </c>
      <c r="H27" s="4" t="s">
        <v>24</v>
      </c>
      <c r="I27" s="4" t="s">
        <v>25</v>
      </c>
      <c r="J27" s="5" t="s">
        <v>25</v>
      </c>
      <c r="K27" s="5" t="s">
        <v>159</v>
      </c>
      <c r="L27" s="5" t="s">
        <v>90</v>
      </c>
      <c r="M27" s="5"/>
      <c r="N27" s="5" t="s">
        <v>160</v>
      </c>
      <c r="O27" s="5"/>
      <c r="P27" s="4" t="str">
        <f t="shared" si="0"/>
        <v>Outstanding</v>
      </c>
      <c r="Q27" s="13" t="s">
        <v>25</v>
      </c>
    </row>
    <row r="28" spans="1:17" ht="60" customHeight="1" x14ac:dyDescent="0.35">
      <c r="A28" s="11" t="s">
        <v>147</v>
      </c>
      <c r="B28" s="2" t="s">
        <v>161</v>
      </c>
      <c r="C28" s="1" t="s">
        <v>162</v>
      </c>
      <c r="D28" s="3" t="s">
        <v>20</v>
      </c>
      <c r="E28" s="3" t="s">
        <v>21</v>
      </c>
      <c r="F28" s="4" t="s">
        <v>22</v>
      </c>
      <c r="G28" s="4" t="s">
        <v>23</v>
      </c>
      <c r="H28" s="4" t="s">
        <v>24</v>
      </c>
      <c r="I28" s="4" t="s">
        <v>25</v>
      </c>
      <c r="J28" s="5" t="s">
        <v>25</v>
      </c>
      <c r="K28" s="5" t="s">
        <v>163</v>
      </c>
      <c r="L28" s="5" t="s">
        <v>95</v>
      </c>
      <c r="M28" s="5"/>
      <c r="N28" s="5" t="s">
        <v>164</v>
      </c>
      <c r="O28" s="5"/>
      <c r="P28" s="4" t="str">
        <f t="shared" si="0"/>
        <v>Outstanding</v>
      </c>
      <c r="Q28" s="13" t="s">
        <v>25</v>
      </c>
    </row>
    <row r="29" spans="1:17" ht="60" customHeight="1" x14ac:dyDescent="0.35">
      <c r="A29" s="11" t="s">
        <v>165</v>
      </c>
      <c r="B29" s="2" t="s">
        <v>166</v>
      </c>
      <c r="C29" s="1" t="s">
        <v>167</v>
      </c>
      <c r="D29" s="3" t="s">
        <v>20</v>
      </c>
      <c r="E29" s="3" t="s">
        <v>51</v>
      </c>
      <c r="F29" s="4" t="s">
        <v>22</v>
      </c>
      <c r="G29" s="4" t="s">
        <v>23</v>
      </c>
      <c r="H29" s="4" t="s">
        <v>24</v>
      </c>
      <c r="I29" s="4" t="s">
        <v>25</v>
      </c>
      <c r="J29" s="5" t="s">
        <v>25</v>
      </c>
      <c r="K29" s="5" t="s">
        <v>168</v>
      </c>
      <c r="L29" s="5" t="s">
        <v>169</v>
      </c>
      <c r="M29" s="5" t="s">
        <v>170</v>
      </c>
      <c r="N29" s="5" t="s">
        <v>171</v>
      </c>
      <c r="O29" s="5"/>
      <c r="P29" s="4" t="str">
        <f t="shared" si="0"/>
        <v>Outstanding</v>
      </c>
      <c r="Q29" s="13" t="s">
        <v>25</v>
      </c>
    </row>
    <row r="30" spans="1:17" ht="60" customHeight="1" x14ac:dyDescent="0.35">
      <c r="A30" s="11" t="s">
        <v>165</v>
      </c>
      <c r="B30" s="2" t="s">
        <v>172</v>
      </c>
      <c r="C30" s="1" t="s">
        <v>173</v>
      </c>
      <c r="D30" s="3" t="s">
        <v>20</v>
      </c>
      <c r="E30" s="3" t="s">
        <v>21</v>
      </c>
      <c r="F30" s="4" t="s">
        <v>22</v>
      </c>
      <c r="G30" s="4" t="s">
        <v>23</v>
      </c>
      <c r="H30" s="4" t="s">
        <v>24</v>
      </c>
      <c r="I30" s="4" t="s">
        <v>25</v>
      </c>
      <c r="J30" s="5" t="s">
        <v>25</v>
      </c>
      <c r="K30" s="5" t="s">
        <v>174</v>
      </c>
      <c r="L30" s="5" t="s">
        <v>85</v>
      </c>
      <c r="M30" s="5"/>
      <c r="N30" s="5" t="s">
        <v>175</v>
      </c>
      <c r="O30" s="5"/>
      <c r="P30" s="4" t="str">
        <f t="shared" si="0"/>
        <v>Outstanding</v>
      </c>
      <c r="Q30" s="13" t="s">
        <v>25</v>
      </c>
    </row>
    <row r="31" spans="1:17" ht="60" customHeight="1" x14ac:dyDescent="0.35">
      <c r="A31" s="11" t="s">
        <v>165</v>
      </c>
      <c r="B31" s="2" t="s">
        <v>176</v>
      </c>
      <c r="C31" s="1" t="s">
        <v>177</v>
      </c>
      <c r="D31" s="3" t="s">
        <v>20</v>
      </c>
      <c r="E31" s="3" t="s">
        <v>21</v>
      </c>
      <c r="F31" s="4" t="s">
        <v>22</v>
      </c>
      <c r="G31" s="4" t="s">
        <v>23</v>
      </c>
      <c r="H31" s="4" t="s">
        <v>24</v>
      </c>
      <c r="I31" s="4" t="s">
        <v>25</v>
      </c>
      <c r="J31" s="5" t="s">
        <v>25</v>
      </c>
      <c r="K31" s="5" t="s">
        <v>178</v>
      </c>
      <c r="L31" s="5" t="s">
        <v>90</v>
      </c>
      <c r="M31" s="5"/>
      <c r="N31" s="5" t="s">
        <v>179</v>
      </c>
      <c r="O31" s="5"/>
      <c r="P31" s="4" t="str">
        <f t="shared" si="0"/>
        <v>Outstanding</v>
      </c>
      <c r="Q31" s="13" t="s">
        <v>25</v>
      </c>
    </row>
    <row r="32" spans="1:17" ht="60" customHeight="1" x14ac:dyDescent="0.35">
      <c r="A32" s="11" t="s">
        <v>165</v>
      </c>
      <c r="B32" s="2" t="s">
        <v>180</v>
      </c>
      <c r="C32" s="1" t="s">
        <v>181</v>
      </c>
      <c r="D32" s="3" t="s">
        <v>20</v>
      </c>
      <c r="E32" s="3" t="s">
        <v>21</v>
      </c>
      <c r="F32" s="4" t="s">
        <v>22</v>
      </c>
      <c r="G32" s="4" t="s">
        <v>23</v>
      </c>
      <c r="H32" s="4" t="s">
        <v>24</v>
      </c>
      <c r="I32" s="4" t="s">
        <v>25</v>
      </c>
      <c r="J32" s="5" t="s">
        <v>25</v>
      </c>
      <c r="K32" s="5" t="s">
        <v>182</v>
      </c>
      <c r="L32" s="5" t="s">
        <v>95</v>
      </c>
      <c r="M32" s="5"/>
      <c r="N32" s="5" t="s">
        <v>183</v>
      </c>
      <c r="O32" s="5"/>
      <c r="P32" s="4" t="str">
        <f t="shared" si="0"/>
        <v>Outstanding</v>
      </c>
      <c r="Q32" s="13" t="s">
        <v>25</v>
      </c>
    </row>
    <row r="33" spans="1:17" ht="60" customHeight="1" x14ac:dyDescent="0.35">
      <c r="A33" s="11" t="s">
        <v>184</v>
      </c>
      <c r="B33" s="2" t="s">
        <v>185</v>
      </c>
      <c r="C33" s="1" t="s">
        <v>186</v>
      </c>
      <c r="D33" s="3" t="s">
        <v>20</v>
      </c>
      <c r="E33" s="3" t="s">
        <v>51</v>
      </c>
      <c r="F33" s="4" t="s">
        <v>22</v>
      </c>
      <c r="G33" s="4" t="s">
        <v>23</v>
      </c>
      <c r="H33" s="4" t="s">
        <v>24</v>
      </c>
      <c r="I33" s="4" t="s">
        <v>25</v>
      </c>
      <c r="J33" s="5" t="s">
        <v>25</v>
      </c>
      <c r="K33" s="5" t="s">
        <v>187</v>
      </c>
      <c r="L33" s="5" t="s">
        <v>188</v>
      </c>
      <c r="M33" s="5" t="s">
        <v>123</v>
      </c>
      <c r="N33" s="5" t="s">
        <v>189</v>
      </c>
      <c r="O33" s="5"/>
      <c r="P33" s="4" t="str">
        <f t="shared" si="0"/>
        <v>Outstanding</v>
      </c>
      <c r="Q33" s="13" t="s">
        <v>25</v>
      </c>
    </row>
    <row r="34" spans="1:17" ht="60" customHeight="1" x14ac:dyDescent="0.35">
      <c r="A34" s="11" t="s">
        <v>184</v>
      </c>
      <c r="B34" s="2" t="s">
        <v>190</v>
      </c>
      <c r="C34" s="1" t="s">
        <v>191</v>
      </c>
      <c r="D34" s="3" t="s">
        <v>20</v>
      </c>
      <c r="E34" s="3" t="s">
        <v>21</v>
      </c>
      <c r="F34" s="4" t="s">
        <v>22</v>
      </c>
      <c r="G34" s="4" t="s">
        <v>23</v>
      </c>
      <c r="H34" s="4" t="s">
        <v>24</v>
      </c>
      <c r="I34" s="4" t="s">
        <v>25</v>
      </c>
      <c r="J34" s="5" t="s">
        <v>25</v>
      </c>
      <c r="K34" s="5" t="s">
        <v>192</v>
      </c>
      <c r="L34" s="5" t="s">
        <v>85</v>
      </c>
      <c r="M34" s="5"/>
      <c r="N34" s="5" t="s">
        <v>193</v>
      </c>
      <c r="O34" s="5"/>
      <c r="P34" s="4" t="str">
        <f t="shared" si="0"/>
        <v>Outstanding</v>
      </c>
      <c r="Q34" s="13" t="s">
        <v>25</v>
      </c>
    </row>
    <row r="35" spans="1:17" ht="60" customHeight="1" x14ac:dyDescent="0.35">
      <c r="A35" s="11" t="s">
        <v>184</v>
      </c>
      <c r="B35" s="2" t="s">
        <v>194</v>
      </c>
      <c r="C35" s="1" t="s">
        <v>195</v>
      </c>
      <c r="D35" s="3" t="s">
        <v>20</v>
      </c>
      <c r="E35" s="3" t="s">
        <v>21</v>
      </c>
      <c r="F35" s="4" t="s">
        <v>22</v>
      </c>
      <c r="G35" s="4" t="s">
        <v>23</v>
      </c>
      <c r="H35" s="4" t="s">
        <v>24</v>
      </c>
      <c r="I35" s="4" t="s">
        <v>25</v>
      </c>
      <c r="J35" s="5" t="s">
        <v>25</v>
      </c>
      <c r="K35" s="5" t="s">
        <v>196</v>
      </c>
      <c r="L35" s="5" t="s">
        <v>90</v>
      </c>
      <c r="M35" s="5"/>
      <c r="N35" s="5" t="s">
        <v>197</v>
      </c>
      <c r="O35" s="5"/>
      <c r="P35" s="4" t="str">
        <f t="shared" si="0"/>
        <v>Outstanding</v>
      </c>
      <c r="Q35" s="13" t="s">
        <v>25</v>
      </c>
    </row>
    <row r="36" spans="1:17" ht="60" customHeight="1" x14ac:dyDescent="0.35">
      <c r="A36" s="11" t="s">
        <v>184</v>
      </c>
      <c r="B36" s="2" t="s">
        <v>198</v>
      </c>
      <c r="C36" s="1" t="s">
        <v>199</v>
      </c>
      <c r="D36" s="3" t="s">
        <v>20</v>
      </c>
      <c r="E36" s="3" t="s">
        <v>21</v>
      </c>
      <c r="F36" s="4" t="s">
        <v>22</v>
      </c>
      <c r="G36" s="4" t="s">
        <v>23</v>
      </c>
      <c r="H36" s="4" t="s">
        <v>24</v>
      </c>
      <c r="I36" s="4" t="s">
        <v>25</v>
      </c>
      <c r="J36" s="5" t="s">
        <v>25</v>
      </c>
      <c r="K36" s="5" t="s">
        <v>200</v>
      </c>
      <c r="L36" s="5" t="s">
        <v>95</v>
      </c>
      <c r="M36" s="5"/>
      <c r="N36" s="5" t="s">
        <v>201</v>
      </c>
      <c r="O36" s="5"/>
      <c r="P36" s="4" t="str">
        <f t="shared" si="0"/>
        <v>Outstanding</v>
      </c>
      <c r="Q36" s="13" t="s">
        <v>25</v>
      </c>
    </row>
    <row r="37" spans="1:17" ht="60" customHeight="1" x14ac:dyDescent="0.35">
      <c r="A37" s="11" t="s">
        <v>202</v>
      </c>
      <c r="B37" s="2" t="s">
        <v>203</v>
      </c>
      <c r="C37" s="1" t="s">
        <v>204</v>
      </c>
      <c r="D37" s="3" t="s">
        <v>70</v>
      </c>
      <c r="E37" s="3" t="s">
        <v>21</v>
      </c>
      <c r="F37" s="4" t="s">
        <v>22</v>
      </c>
      <c r="G37" s="4" t="s">
        <v>23</v>
      </c>
      <c r="H37" s="4" t="s">
        <v>24</v>
      </c>
      <c r="I37" s="4" t="s">
        <v>25</v>
      </c>
      <c r="J37" s="5" t="s">
        <v>25</v>
      </c>
      <c r="K37" s="5" t="s">
        <v>205</v>
      </c>
      <c r="L37" s="5" t="s">
        <v>206</v>
      </c>
      <c r="M37" s="5"/>
      <c r="N37" s="5" t="s">
        <v>207</v>
      </c>
      <c r="O37" s="5"/>
      <c r="P37" s="4" t="str">
        <f t="shared" si="0"/>
        <v>Outstanding</v>
      </c>
      <c r="Q37" s="13" t="s">
        <v>25</v>
      </c>
    </row>
    <row r="38" spans="1:17" ht="60" customHeight="1" x14ac:dyDescent="0.35">
      <c r="A38" s="11" t="s">
        <v>202</v>
      </c>
      <c r="B38" s="2" t="s">
        <v>208</v>
      </c>
      <c r="C38" s="1" t="s">
        <v>209</v>
      </c>
      <c r="D38" s="3" t="s">
        <v>20</v>
      </c>
      <c r="E38" s="3" t="s">
        <v>21</v>
      </c>
      <c r="F38" s="4" t="s">
        <v>22</v>
      </c>
      <c r="G38" s="4" t="s">
        <v>23</v>
      </c>
      <c r="H38" s="4" t="s">
        <v>24</v>
      </c>
      <c r="I38" s="4" t="s">
        <v>25</v>
      </c>
      <c r="J38" s="5" t="s">
        <v>25</v>
      </c>
      <c r="K38" s="5" t="s">
        <v>210</v>
      </c>
      <c r="L38" s="5" t="s">
        <v>211</v>
      </c>
      <c r="M38" s="5"/>
      <c r="N38" s="5" t="s">
        <v>212</v>
      </c>
      <c r="O38" s="5"/>
      <c r="P38" s="4" t="str">
        <f t="shared" si="0"/>
        <v>Outstanding</v>
      </c>
      <c r="Q38" s="13" t="s">
        <v>25</v>
      </c>
    </row>
    <row r="39" spans="1:17" ht="60" customHeight="1" x14ac:dyDescent="0.35">
      <c r="A39" s="11" t="s">
        <v>202</v>
      </c>
      <c r="B39" s="2" t="s">
        <v>213</v>
      </c>
      <c r="C39" s="1" t="s">
        <v>214</v>
      </c>
      <c r="D39" s="3" t="s">
        <v>70</v>
      </c>
      <c r="E39" s="3" t="s">
        <v>51</v>
      </c>
      <c r="F39" s="4" t="s">
        <v>22</v>
      </c>
      <c r="G39" s="4" t="s">
        <v>23</v>
      </c>
      <c r="H39" s="4" t="s">
        <v>24</v>
      </c>
      <c r="I39" s="4" t="s">
        <v>25</v>
      </c>
      <c r="J39" s="5" t="s">
        <v>25</v>
      </c>
      <c r="K39" s="5" t="s">
        <v>215</v>
      </c>
      <c r="L39" s="5" t="s">
        <v>216</v>
      </c>
      <c r="M39" s="5" t="s">
        <v>217</v>
      </c>
      <c r="N39" s="5" t="s">
        <v>218</v>
      </c>
      <c r="O39" s="5"/>
      <c r="P39" s="4" t="str">
        <f t="shared" si="0"/>
        <v>Outstanding</v>
      </c>
      <c r="Q39" s="13" t="s">
        <v>25</v>
      </c>
    </row>
    <row r="40" spans="1:17" ht="60" customHeight="1" x14ac:dyDescent="0.35">
      <c r="A40" s="11" t="s">
        <v>202</v>
      </c>
      <c r="B40" s="2" t="s">
        <v>219</v>
      </c>
      <c r="C40" s="1" t="s">
        <v>220</v>
      </c>
      <c r="D40" s="3" t="s">
        <v>70</v>
      </c>
      <c r="E40" s="3" t="s">
        <v>21</v>
      </c>
      <c r="F40" s="4" t="s">
        <v>22</v>
      </c>
      <c r="G40" s="4" t="s">
        <v>23</v>
      </c>
      <c r="H40" s="4" t="s">
        <v>24</v>
      </c>
      <c r="I40" s="4" t="s">
        <v>25</v>
      </c>
      <c r="J40" s="5" t="s">
        <v>25</v>
      </c>
      <c r="K40" s="5" t="s">
        <v>221</v>
      </c>
      <c r="L40" s="5" t="s">
        <v>222</v>
      </c>
      <c r="M40" s="5"/>
      <c r="N40" s="5" t="s">
        <v>223</v>
      </c>
      <c r="O40" s="5"/>
      <c r="P40" s="4" t="str">
        <f t="shared" si="0"/>
        <v>Outstanding</v>
      </c>
      <c r="Q40" s="13" t="s">
        <v>25</v>
      </c>
    </row>
    <row r="41" spans="1:17" ht="60" customHeight="1" x14ac:dyDescent="0.35">
      <c r="A41" s="11" t="s">
        <v>224</v>
      </c>
      <c r="B41" s="2" t="s">
        <v>225</v>
      </c>
      <c r="C41" s="1" t="s">
        <v>226</v>
      </c>
      <c r="D41" s="3" t="s">
        <v>70</v>
      </c>
      <c r="E41" s="3" t="s">
        <v>21</v>
      </c>
      <c r="F41" s="4" t="s">
        <v>22</v>
      </c>
      <c r="G41" s="4" t="s">
        <v>23</v>
      </c>
      <c r="H41" s="4" t="s">
        <v>24</v>
      </c>
      <c r="I41" s="4" t="s">
        <v>25</v>
      </c>
      <c r="J41" s="5" t="s">
        <v>25</v>
      </c>
      <c r="K41" s="5" t="s">
        <v>227</v>
      </c>
      <c r="L41" s="5" t="s">
        <v>228</v>
      </c>
      <c r="M41" s="5"/>
      <c r="N41" s="5" t="s">
        <v>229</v>
      </c>
      <c r="O41" s="5"/>
      <c r="P41" s="4" t="str">
        <f t="shared" si="0"/>
        <v>Outstanding</v>
      </c>
      <c r="Q41" s="13" t="s">
        <v>25</v>
      </c>
    </row>
    <row r="42" spans="1:17" ht="60" customHeight="1" x14ac:dyDescent="0.35">
      <c r="A42" s="11" t="s">
        <v>230</v>
      </c>
      <c r="B42" s="2" t="s">
        <v>231</v>
      </c>
      <c r="C42" s="1" t="s">
        <v>232</v>
      </c>
      <c r="D42" s="3" t="s">
        <v>20</v>
      </c>
      <c r="E42" s="3" t="s">
        <v>21</v>
      </c>
      <c r="F42" s="4" t="s">
        <v>22</v>
      </c>
      <c r="G42" s="4" t="s">
        <v>23</v>
      </c>
      <c r="H42" s="4" t="s">
        <v>24</v>
      </c>
      <c r="I42" s="4" t="s">
        <v>25</v>
      </c>
      <c r="J42" s="5" t="s">
        <v>25</v>
      </c>
      <c r="K42" s="5" t="s">
        <v>233</v>
      </c>
      <c r="L42" s="5" t="s">
        <v>234</v>
      </c>
      <c r="M42" s="5"/>
      <c r="N42" s="5" t="s">
        <v>235</v>
      </c>
      <c r="O42" s="5"/>
      <c r="P42" s="4" t="str">
        <f t="shared" si="0"/>
        <v>Outstanding</v>
      </c>
      <c r="Q42" s="13" t="s">
        <v>25</v>
      </c>
    </row>
    <row r="43" spans="1:17" ht="60" customHeight="1" x14ac:dyDescent="0.35">
      <c r="A43" s="11" t="s">
        <v>230</v>
      </c>
      <c r="B43" s="2" t="s">
        <v>236</v>
      </c>
      <c r="C43" s="1" t="s">
        <v>237</v>
      </c>
      <c r="D43" s="3" t="s">
        <v>20</v>
      </c>
      <c r="E43" s="3" t="s">
        <v>21</v>
      </c>
      <c r="F43" s="4" t="s">
        <v>22</v>
      </c>
      <c r="G43" s="4" t="s">
        <v>23</v>
      </c>
      <c r="H43" s="4" t="s">
        <v>24</v>
      </c>
      <c r="I43" s="4" t="s">
        <v>25</v>
      </c>
      <c r="J43" s="5" t="s">
        <v>25</v>
      </c>
      <c r="K43" s="5" t="s">
        <v>238</v>
      </c>
      <c r="L43" s="5" t="s">
        <v>239</v>
      </c>
      <c r="M43" s="5" t="s">
        <v>240</v>
      </c>
      <c r="N43" s="5" t="s">
        <v>241</v>
      </c>
      <c r="O43" s="5"/>
      <c r="P43" s="4" t="str">
        <f t="shared" si="0"/>
        <v>Outstanding</v>
      </c>
      <c r="Q43" s="13" t="s">
        <v>25</v>
      </c>
    </row>
    <row r="44" spans="1:17" ht="60" customHeight="1" x14ac:dyDescent="0.35">
      <c r="A44" s="11" t="s">
        <v>230</v>
      </c>
      <c r="B44" s="2" t="s">
        <v>242</v>
      </c>
      <c r="C44" s="1" t="s">
        <v>243</v>
      </c>
      <c r="D44" s="3" t="s">
        <v>20</v>
      </c>
      <c r="E44" s="3" t="s">
        <v>21</v>
      </c>
      <c r="F44" s="4" t="s">
        <v>22</v>
      </c>
      <c r="G44" s="4" t="s">
        <v>23</v>
      </c>
      <c r="H44" s="4" t="s">
        <v>24</v>
      </c>
      <c r="I44" s="4" t="s">
        <v>25</v>
      </c>
      <c r="J44" s="5" t="s">
        <v>25</v>
      </c>
      <c r="K44" s="5" t="s">
        <v>244</v>
      </c>
      <c r="L44" s="5" t="s">
        <v>245</v>
      </c>
      <c r="M44" s="5"/>
      <c r="N44" s="5" t="s">
        <v>246</v>
      </c>
      <c r="O44" s="5"/>
      <c r="P44" s="4" t="str">
        <f t="shared" si="0"/>
        <v>Outstanding</v>
      </c>
      <c r="Q44" s="13" t="s">
        <v>25</v>
      </c>
    </row>
    <row r="45" spans="1:17" ht="60" customHeight="1" x14ac:dyDescent="0.35">
      <c r="A45" s="11" t="s">
        <v>230</v>
      </c>
      <c r="B45" s="2" t="s">
        <v>247</v>
      </c>
      <c r="C45" s="1" t="s">
        <v>248</v>
      </c>
      <c r="D45" s="3" t="s">
        <v>20</v>
      </c>
      <c r="E45" s="3" t="s">
        <v>21</v>
      </c>
      <c r="F45" s="4" t="s">
        <v>22</v>
      </c>
      <c r="G45" s="4" t="s">
        <v>23</v>
      </c>
      <c r="H45" s="4" t="s">
        <v>24</v>
      </c>
      <c r="I45" s="4" t="s">
        <v>25</v>
      </c>
      <c r="J45" s="5" t="s">
        <v>25</v>
      </c>
      <c r="K45" s="5" t="s">
        <v>249</v>
      </c>
      <c r="L45" s="5" t="s">
        <v>250</v>
      </c>
      <c r="M45" s="5"/>
      <c r="N45" s="5" t="s">
        <v>251</v>
      </c>
      <c r="O45" s="5"/>
      <c r="P45" s="4" t="str">
        <f t="shared" si="0"/>
        <v>Outstanding</v>
      </c>
      <c r="Q45" s="13" t="s">
        <v>25</v>
      </c>
    </row>
    <row r="46" spans="1:17" ht="60" customHeight="1" x14ac:dyDescent="0.35">
      <c r="A46" s="11" t="s">
        <v>230</v>
      </c>
      <c r="B46" s="2" t="s">
        <v>252</v>
      </c>
      <c r="C46" s="1" t="s">
        <v>253</v>
      </c>
      <c r="D46" s="3" t="s">
        <v>20</v>
      </c>
      <c r="E46" s="3" t="s">
        <v>51</v>
      </c>
      <c r="F46" s="4" t="s">
        <v>22</v>
      </c>
      <c r="G46" s="4" t="s">
        <v>23</v>
      </c>
      <c r="H46" s="4" t="s">
        <v>24</v>
      </c>
      <c r="I46" s="4" t="s">
        <v>25</v>
      </c>
      <c r="J46" s="5" t="s">
        <v>25</v>
      </c>
      <c r="K46" s="5" t="s">
        <v>254</v>
      </c>
      <c r="L46" s="5" t="s">
        <v>255</v>
      </c>
      <c r="M46" s="5" t="s">
        <v>256</v>
      </c>
      <c r="N46" s="5" t="s">
        <v>257</v>
      </c>
      <c r="O46" s="5"/>
      <c r="P46" s="4" t="str">
        <f t="shared" si="0"/>
        <v>Outstanding</v>
      </c>
      <c r="Q46" s="13" t="s">
        <v>25</v>
      </c>
    </row>
    <row r="47" spans="1:17" ht="60" customHeight="1" x14ac:dyDescent="0.35">
      <c r="A47" s="11" t="s">
        <v>230</v>
      </c>
      <c r="B47" s="2" t="s">
        <v>258</v>
      </c>
      <c r="C47" s="1" t="s">
        <v>259</v>
      </c>
      <c r="D47" s="3" t="s">
        <v>70</v>
      </c>
      <c r="E47" s="3" t="s">
        <v>51</v>
      </c>
      <c r="F47" s="4" t="s">
        <v>22</v>
      </c>
      <c r="G47" s="4" t="s">
        <v>23</v>
      </c>
      <c r="H47" s="4" t="s">
        <v>24</v>
      </c>
      <c r="I47" s="4" t="s">
        <v>25</v>
      </c>
      <c r="J47" s="5" t="s">
        <v>25</v>
      </c>
      <c r="K47" s="5" t="s">
        <v>260</v>
      </c>
      <c r="L47" s="5" t="s">
        <v>261</v>
      </c>
      <c r="M47" s="5" t="s">
        <v>262</v>
      </c>
      <c r="N47" s="5" t="s">
        <v>263</v>
      </c>
      <c r="O47" s="5"/>
      <c r="P47" s="4" t="str">
        <f t="shared" si="0"/>
        <v>Outstanding</v>
      </c>
      <c r="Q47" s="13" t="s">
        <v>25</v>
      </c>
    </row>
    <row r="48" spans="1:17" ht="60" customHeight="1" x14ac:dyDescent="0.35">
      <c r="A48" s="11" t="s">
        <v>230</v>
      </c>
      <c r="B48" s="2" t="s">
        <v>264</v>
      </c>
      <c r="C48" s="1" t="s">
        <v>265</v>
      </c>
      <c r="D48" s="3" t="s">
        <v>20</v>
      </c>
      <c r="E48" s="3" t="s">
        <v>21</v>
      </c>
      <c r="F48" s="4" t="s">
        <v>22</v>
      </c>
      <c r="G48" s="4" t="s">
        <v>23</v>
      </c>
      <c r="H48" s="4" t="s">
        <v>24</v>
      </c>
      <c r="I48" s="4" t="s">
        <v>25</v>
      </c>
      <c r="J48" s="5" t="s">
        <v>25</v>
      </c>
      <c r="K48" s="5" t="s">
        <v>266</v>
      </c>
      <c r="L48" s="5" t="s">
        <v>267</v>
      </c>
      <c r="M48" s="5"/>
      <c r="N48" s="5" t="s">
        <v>268</v>
      </c>
      <c r="O48" s="5"/>
      <c r="P48" s="4" t="str">
        <f t="shared" si="0"/>
        <v>Outstanding</v>
      </c>
      <c r="Q48" s="13" t="s">
        <v>25</v>
      </c>
    </row>
    <row r="49" spans="1:17" ht="60" customHeight="1" x14ac:dyDescent="0.35">
      <c r="A49" s="11" t="s">
        <v>230</v>
      </c>
      <c r="B49" s="2" t="s">
        <v>269</v>
      </c>
      <c r="C49" s="1" t="s">
        <v>270</v>
      </c>
      <c r="D49" s="3" t="s">
        <v>20</v>
      </c>
      <c r="E49" s="3" t="s">
        <v>21</v>
      </c>
      <c r="F49" s="4" t="s">
        <v>22</v>
      </c>
      <c r="G49" s="4" t="s">
        <v>23</v>
      </c>
      <c r="H49" s="4" t="s">
        <v>24</v>
      </c>
      <c r="I49" s="4" t="s">
        <v>25</v>
      </c>
      <c r="J49" s="5" t="s">
        <v>25</v>
      </c>
      <c r="K49" s="5" t="s">
        <v>271</v>
      </c>
      <c r="L49" s="5" t="s">
        <v>272</v>
      </c>
      <c r="M49" s="5"/>
      <c r="N49" s="5" t="s">
        <v>273</v>
      </c>
      <c r="O49" s="5"/>
      <c r="P49" s="4" t="str">
        <f t="shared" si="0"/>
        <v>Outstanding</v>
      </c>
      <c r="Q49" s="13" t="s">
        <v>25</v>
      </c>
    </row>
    <row r="50" spans="1:17" ht="60" customHeight="1" x14ac:dyDescent="0.35">
      <c r="A50" s="11" t="s">
        <v>274</v>
      </c>
      <c r="B50" s="2" t="s">
        <v>275</v>
      </c>
      <c r="C50" s="1" t="s">
        <v>276</v>
      </c>
      <c r="D50" s="3" t="s">
        <v>20</v>
      </c>
      <c r="E50" s="3" t="s">
        <v>21</v>
      </c>
      <c r="F50" s="4" t="s">
        <v>22</v>
      </c>
      <c r="G50" s="4" t="s">
        <v>23</v>
      </c>
      <c r="H50" s="4" t="s">
        <v>24</v>
      </c>
      <c r="I50" s="4" t="s">
        <v>25</v>
      </c>
      <c r="J50" s="5" t="s">
        <v>25</v>
      </c>
      <c r="K50" s="5" t="s">
        <v>277</v>
      </c>
      <c r="L50" s="5" t="s">
        <v>278</v>
      </c>
      <c r="M50" s="5" t="s">
        <v>279</v>
      </c>
      <c r="N50" s="5" t="s">
        <v>280</v>
      </c>
      <c r="O50" s="5"/>
      <c r="P50" s="4" t="str">
        <f t="shared" si="0"/>
        <v>Outstanding</v>
      </c>
      <c r="Q50" s="13" t="s">
        <v>25</v>
      </c>
    </row>
    <row r="51" spans="1:17" ht="60" customHeight="1" x14ac:dyDescent="0.35">
      <c r="A51" s="11" t="s">
        <v>274</v>
      </c>
      <c r="B51" s="2" t="s">
        <v>281</v>
      </c>
      <c r="C51" s="1" t="s">
        <v>282</v>
      </c>
      <c r="D51" s="3" t="s">
        <v>20</v>
      </c>
      <c r="E51" s="3" t="s">
        <v>21</v>
      </c>
      <c r="F51" s="4" t="s">
        <v>22</v>
      </c>
      <c r="G51" s="4" t="s">
        <v>23</v>
      </c>
      <c r="H51" s="4" t="s">
        <v>24</v>
      </c>
      <c r="I51" s="4" t="s">
        <v>25</v>
      </c>
      <c r="J51" s="5" t="s">
        <v>25</v>
      </c>
      <c r="K51" s="5" t="s">
        <v>283</v>
      </c>
      <c r="L51" s="5" t="s">
        <v>284</v>
      </c>
      <c r="M51" s="5"/>
      <c r="N51" s="5" t="s">
        <v>285</v>
      </c>
      <c r="O51" s="5"/>
      <c r="P51" s="4" t="str">
        <f t="shared" si="0"/>
        <v>Outstanding</v>
      </c>
      <c r="Q51" s="13" t="s">
        <v>25</v>
      </c>
    </row>
    <row r="52" spans="1:17" ht="60" customHeight="1" x14ac:dyDescent="0.35">
      <c r="A52" s="11" t="s">
        <v>286</v>
      </c>
      <c r="B52" s="2" t="s">
        <v>287</v>
      </c>
      <c r="C52" s="1" t="s">
        <v>288</v>
      </c>
      <c r="D52" s="3" t="s">
        <v>20</v>
      </c>
      <c r="E52" s="3" t="s">
        <v>21</v>
      </c>
      <c r="F52" s="4" t="s">
        <v>22</v>
      </c>
      <c r="G52" s="4" t="s">
        <v>23</v>
      </c>
      <c r="H52" s="4" t="s">
        <v>24</v>
      </c>
      <c r="I52" s="4" t="s">
        <v>25</v>
      </c>
      <c r="J52" s="5" t="s">
        <v>25</v>
      </c>
      <c r="K52" s="5" t="s">
        <v>289</v>
      </c>
      <c r="L52" s="5" t="s">
        <v>290</v>
      </c>
      <c r="M52" s="5"/>
      <c r="N52" s="5" t="s">
        <v>291</v>
      </c>
      <c r="O52" s="5" t="s">
        <v>292</v>
      </c>
      <c r="P52" s="4" t="str">
        <f t="shared" si="0"/>
        <v>Outstanding</v>
      </c>
      <c r="Q52" s="13" t="s">
        <v>25</v>
      </c>
    </row>
    <row r="53" spans="1:17" ht="60" customHeight="1" x14ac:dyDescent="0.35">
      <c r="A53" s="11" t="s">
        <v>286</v>
      </c>
      <c r="B53" s="2" t="s">
        <v>293</v>
      </c>
      <c r="C53" s="1" t="s">
        <v>294</v>
      </c>
      <c r="D53" s="3" t="s">
        <v>20</v>
      </c>
      <c r="E53" s="3" t="s">
        <v>21</v>
      </c>
      <c r="F53" s="4" t="s">
        <v>22</v>
      </c>
      <c r="G53" s="4" t="s">
        <v>23</v>
      </c>
      <c r="H53" s="4" t="s">
        <v>24</v>
      </c>
      <c r="I53" s="4" t="s">
        <v>25</v>
      </c>
      <c r="J53" s="5" t="s">
        <v>25</v>
      </c>
      <c r="K53" s="5" t="s">
        <v>295</v>
      </c>
      <c r="L53" s="5" t="s">
        <v>296</v>
      </c>
      <c r="M53" s="5"/>
      <c r="N53" s="5" t="s">
        <v>297</v>
      </c>
      <c r="O53" s="5"/>
      <c r="P53" s="4" t="str">
        <f t="shared" si="0"/>
        <v>Outstanding</v>
      </c>
      <c r="Q53" s="13" t="s">
        <v>25</v>
      </c>
    </row>
    <row r="54" spans="1:17" ht="60" customHeight="1" x14ac:dyDescent="0.35">
      <c r="A54" s="11" t="s">
        <v>286</v>
      </c>
      <c r="B54" s="2" t="s">
        <v>298</v>
      </c>
      <c r="C54" s="1" t="s">
        <v>299</v>
      </c>
      <c r="D54" s="3" t="s">
        <v>20</v>
      </c>
      <c r="E54" s="3" t="s">
        <v>21</v>
      </c>
      <c r="F54" s="4" t="s">
        <v>22</v>
      </c>
      <c r="G54" s="4" t="s">
        <v>23</v>
      </c>
      <c r="H54" s="4" t="s">
        <v>24</v>
      </c>
      <c r="I54" s="4" t="s">
        <v>25</v>
      </c>
      <c r="J54" s="5" t="s">
        <v>25</v>
      </c>
      <c r="K54" s="5" t="s">
        <v>300</v>
      </c>
      <c r="L54" s="5" t="s">
        <v>301</v>
      </c>
      <c r="M54" s="5"/>
      <c r="N54" s="5" t="s">
        <v>302</v>
      </c>
      <c r="O54" s="5" t="s">
        <v>303</v>
      </c>
      <c r="P54" s="4" t="str">
        <f t="shared" si="0"/>
        <v>Outstanding</v>
      </c>
      <c r="Q54" s="13" t="s">
        <v>25</v>
      </c>
    </row>
    <row r="55" spans="1:17" ht="60" customHeight="1" x14ac:dyDescent="0.35">
      <c r="A55" s="11" t="s">
        <v>286</v>
      </c>
      <c r="B55" s="2" t="s">
        <v>304</v>
      </c>
      <c r="C55" s="1" t="s">
        <v>305</v>
      </c>
      <c r="D55" s="3" t="s">
        <v>20</v>
      </c>
      <c r="E55" s="3" t="s">
        <v>21</v>
      </c>
      <c r="F55" s="4" t="s">
        <v>22</v>
      </c>
      <c r="G55" s="4" t="s">
        <v>23</v>
      </c>
      <c r="H55" s="4" t="s">
        <v>24</v>
      </c>
      <c r="I55" s="4" t="s">
        <v>25</v>
      </c>
      <c r="J55" s="5" t="s">
        <v>25</v>
      </c>
      <c r="K55" s="5" t="s">
        <v>306</v>
      </c>
      <c r="L55" s="5" t="s">
        <v>301</v>
      </c>
      <c r="M55" s="5"/>
      <c r="N55" s="5" t="s">
        <v>307</v>
      </c>
      <c r="O55" s="5"/>
      <c r="P55" s="4" t="str">
        <f t="shared" si="0"/>
        <v>Outstanding</v>
      </c>
      <c r="Q55" s="13" t="s">
        <v>25</v>
      </c>
    </row>
    <row r="56" spans="1:17" ht="60" customHeight="1" x14ac:dyDescent="0.35">
      <c r="A56" s="11" t="s">
        <v>308</v>
      </c>
      <c r="B56" s="2" t="s">
        <v>309</v>
      </c>
      <c r="C56" s="1" t="s">
        <v>310</v>
      </c>
      <c r="D56" s="3" t="s">
        <v>20</v>
      </c>
      <c r="E56" s="3" t="s">
        <v>21</v>
      </c>
      <c r="F56" s="4" t="s">
        <v>22</v>
      </c>
      <c r="G56" s="4" t="s">
        <v>23</v>
      </c>
      <c r="H56" s="4" t="s">
        <v>24</v>
      </c>
      <c r="I56" s="4" t="s">
        <v>25</v>
      </c>
      <c r="J56" s="5" t="s">
        <v>25</v>
      </c>
      <c r="K56" s="5" t="s">
        <v>311</v>
      </c>
      <c r="L56" s="5" t="s">
        <v>312</v>
      </c>
      <c r="M56" s="5" t="s">
        <v>313</v>
      </c>
      <c r="N56" s="5" t="s">
        <v>314</v>
      </c>
      <c r="O56" s="5" t="s">
        <v>315</v>
      </c>
      <c r="P56" s="4" t="str">
        <f t="shared" si="0"/>
        <v>Outstanding</v>
      </c>
      <c r="Q56" s="13" t="s">
        <v>25</v>
      </c>
    </row>
    <row r="57" spans="1:17" ht="60" customHeight="1" x14ac:dyDescent="0.35">
      <c r="A57" s="11" t="s">
        <v>308</v>
      </c>
      <c r="B57" s="2" t="s">
        <v>316</v>
      </c>
      <c r="C57" s="1" t="s">
        <v>317</v>
      </c>
      <c r="D57" s="3" t="s">
        <v>20</v>
      </c>
      <c r="E57" s="3" t="s">
        <v>21</v>
      </c>
      <c r="F57" s="4" t="s">
        <v>22</v>
      </c>
      <c r="G57" s="4" t="s">
        <v>23</v>
      </c>
      <c r="H57" s="4" t="s">
        <v>24</v>
      </c>
      <c r="I57" s="4" t="s">
        <v>25</v>
      </c>
      <c r="J57" s="5" t="s">
        <v>25</v>
      </c>
      <c r="K57" s="5" t="s">
        <v>318</v>
      </c>
      <c r="L57" s="5" t="s">
        <v>319</v>
      </c>
      <c r="M57" s="5"/>
      <c r="N57" s="5" t="s">
        <v>320</v>
      </c>
      <c r="O57" s="5"/>
      <c r="P57" s="4" t="str">
        <f t="shared" si="0"/>
        <v>Outstanding</v>
      </c>
      <c r="Q57" s="13" t="s">
        <v>25</v>
      </c>
    </row>
    <row r="58" spans="1:17" ht="60" customHeight="1" x14ac:dyDescent="0.35">
      <c r="A58" s="11" t="s">
        <v>308</v>
      </c>
      <c r="B58" s="2" t="s">
        <v>321</v>
      </c>
      <c r="C58" s="1" t="s">
        <v>322</v>
      </c>
      <c r="D58" s="3" t="s">
        <v>20</v>
      </c>
      <c r="E58" s="3" t="s">
        <v>21</v>
      </c>
      <c r="F58" s="4" t="s">
        <v>22</v>
      </c>
      <c r="G58" s="4" t="s">
        <v>23</v>
      </c>
      <c r="H58" s="4" t="s">
        <v>24</v>
      </c>
      <c r="I58" s="4" t="s">
        <v>25</v>
      </c>
      <c r="J58" s="5" t="s">
        <v>25</v>
      </c>
      <c r="K58" s="5" t="s">
        <v>323</v>
      </c>
      <c r="L58" s="5" t="s">
        <v>324</v>
      </c>
      <c r="M58" s="5"/>
      <c r="N58" s="5" t="s">
        <v>325</v>
      </c>
      <c r="O58" s="5"/>
      <c r="P58" s="4" t="str">
        <f t="shared" si="0"/>
        <v>Outstanding</v>
      </c>
      <c r="Q58" s="13" t="s">
        <v>25</v>
      </c>
    </row>
    <row r="59" spans="1:17" ht="60" customHeight="1" x14ac:dyDescent="0.35">
      <c r="A59" s="11" t="s">
        <v>308</v>
      </c>
      <c r="B59" s="2" t="s">
        <v>326</v>
      </c>
      <c r="C59" s="1" t="s">
        <v>327</v>
      </c>
      <c r="D59" s="3" t="s">
        <v>20</v>
      </c>
      <c r="E59" s="3" t="s">
        <v>21</v>
      </c>
      <c r="F59" s="4" t="s">
        <v>22</v>
      </c>
      <c r="G59" s="4" t="s">
        <v>23</v>
      </c>
      <c r="H59" s="4" t="s">
        <v>24</v>
      </c>
      <c r="I59" s="4" t="s">
        <v>25</v>
      </c>
      <c r="J59" s="5" t="s">
        <v>25</v>
      </c>
      <c r="K59" s="5" t="s">
        <v>328</v>
      </c>
      <c r="L59" s="5" t="s">
        <v>329</v>
      </c>
      <c r="M59" s="5"/>
      <c r="N59" s="5" t="s">
        <v>330</v>
      </c>
      <c r="O59" s="5"/>
      <c r="P59" s="4" t="str">
        <f t="shared" si="0"/>
        <v>Outstanding</v>
      </c>
      <c r="Q59" s="13" t="s">
        <v>25</v>
      </c>
    </row>
    <row r="60" spans="1:17" ht="60" customHeight="1" x14ac:dyDescent="0.35">
      <c r="A60" s="11" t="s">
        <v>308</v>
      </c>
      <c r="B60" s="2" t="s">
        <v>331</v>
      </c>
      <c r="C60" s="1" t="s">
        <v>332</v>
      </c>
      <c r="D60" s="3" t="s">
        <v>20</v>
      </c>
      <c r="E60" s="3" t="s">
        <v>21</v>
      </c>
      <c r="F60" s="4" t="s">
        <v>22</v>
      </c>
      <c r="G60" s="4" t="s">
        <v>23</v>
      </c>
      <c r="H60" s="4" t="s">
        <v>24</v>
      </c>
      <c r="I60" s="4" t="s">
        <v>25</v>
      </c>
      <c r="J60" s="5" t="s">
        <v>25</v>
      </c>
      <c r="K60" s="5" t="s">
        <v>333</v>
      </c>
      <c r="L60" s="5" t="s">
        <v>334</v>
      </c>
      <c r="M60" s="5" t="s">
        <v>335</v>
      </c>
      <c r="N60" s="5" t="s">
        <v>336</v>
      </c>
      <c r="O60" s="5"/>
      <c r="P60" s="4" t="str">
        <f t="shared" si="0"/>
        <v>Outstanding</v>
      </c>
      <c r="Q60" s="13" t="s">
        <v>25</v>
      </c>
    </row>
    <row r="61" spans="1:17" ht="60" customHeight="1" x14ac:dyDescent="0.35">
      <c r="A61" s="11" t="s">
        <v>308</v>
      </c>
      <c r="B61" s="2" t="s">
        <v>337</v>
      </c>
      <c r="C61" s="1" t="s">
        <v>338</v>
      </c>
      <c r="D61" s="3" t="s">
        <v>70</v>
      </c>
      <c r="E61" s="3" t="s">
        <v>21</v>
      </c>
      <c r="F61" s="4" t="s">
        <v>22</v>
      </c>
      <c r="G61" s="4" t="s">
        <v>23</v>
      </c>
      <c r="H61" s="4" t="s">
        <v>24</v>
      </c>
      <c r="I61" s="4" t="s">
        <v>25</v>
      </c>
      <c r="J61" s="5" t="s">
        <v>25</v>
      </c>
      <c r="K61" s="5" t="s">
        <v>339</v>
      </c>
      <c r="L61" s="5" t="s">
        <v>340</v>
      </c>
      <c r="M61" s="5"/>
      <c r="N61" s="5" t="s">
        <v>341</v>
      </c>
      <c r="O61" s="5"/>
      <c r="P61" s="4" t="str">
        <f t="shared" si="0"/>
        <v>Outstanding</v>
      </c>
      <c r="Q61" s="13" t="s">
        <v>25</v>
      </c>
    </row>
    <row r="62" spans="1:17" ht="60" customHeight="1" x14ac:dyDescent="0.35">
      <c r="A62" s="11" t="s">
        <v>308</v>
      </c>
      <c r="B62" s="2" t="s">
        <v>342</v>
      </c>
      <c r="C62" s="1" t="s">
        <v>343</v>
      </c>
      <c r="D62" s="3" t="s">
        <v>70</v>
      </c>
      <c r="E62" s="3" t="s">
        <v>21</v>
      </c>
      <c r="F62" s="4" t="s">
        <v>22</v>
      </c>
      <c r="G62" s="4" t="s">
        <v>23</v>
      </c>
      <c r="H62" s="4" t="s">
        <v>24</v>
      </c>
      <c r="I62" s="4" t="s">
        <v>25</v>
      </c>
      <c r="J62" s="5" t="s">
        <v>25</v>
      </c>
      <c r="K62" s="5" t="s">
        <v>344</v>
      </c>
      <c r="L62" s="5" t="s">
        <v>345</v>
      </c>
      <c r="M62" s="5"/>
      <c r="N62" s="5" t="s">
        <v>346</v>
      </c>
      <c r="O62" s="5"/>
      <c r="P62" s="4" t="str">
        <f t="shared" si="0"/>
        <v>Outstanding</v>
      </c>
      <c r="Q62" s="13" t="s">
        <v>25</v>
      </c>
    </row>
    <row r="63" spans="1:17" ht="60" customHeight="1" x14ac:dyDescent="0.35">
      <c r="A63" s="11" t="s">
        <v>347</v>
      </c>
      <c r="B63" s="2" t="s">
        <v>348</v>
      </c>
      <c r="C63" s="1" t="s">
        <v>349</v>
      </c>
      <c r="D63" s="3" t="s">
        <v>20</v>
      </c>
      <c r="E63" s="3" t="s">
        <v>21</v>
      </c>
      <c r="F63" s="4" t="s">
        <v>22</v>
      </c>
      <c r="G63" s="4" t="s">
        <v>23</v>
      </c>
      <c r="H63" s="4" t="s">
        <v>24</v>
      </c>
      <c r="I63" s="4" t="s">
        <v>25</v>
      </c>
      <c r="J63" s="5" t="s">
        <v>25</v>
      </c>
      <c r="K63" s="5" t="s">
        <v>350</v>
      </c>
      <c r="L63" s="5" t="s">
        <v>351</v>
      </c>
      <c r="M63" s="5"/>
      <c r="N63" s="5" t="s">
        <v>352</v>
      </c>
      <c r="O63" s="5"/>
      <c r="P63" s="4" t="str">
        <f t="shared" si="0"/>
        <v>Outstanding</v>
      </c>
      <c r="Q63" s="13" t="s">
        <v>25</v>
      </c>
    </row>
    <row r="64" spans="1:17" ht="60" customHeight="1" x14ac:dyDescent="0.35">
      <c r="A64" s="11" t="s">
        <v>347</v>
      </c>
      <c r="B64" s="2" t="s">
        <v>353</v>
      </c>
      <c r="C64" s="1" t="s">
        <v>354</v>
      </c>
      <c r="D64" s="3" t="s">
        <v>20</v>
      </c>
      <c r="E64" s="3" t="s">
        <v>21</v>
      </c>
      <c r="F64" s="4" t="s">
        <v>22</v>
      </c>
      <c r="G64" s="4" t="s">
        <v>23</v>
      </c>
      <c r="H64" s="4" t="s">
        <v>24</v>
      </c>
      <c r="I64" s="4" t="s">
        <v>25</v>
      </c>
      <c r="J64" s="5" t="s">
        <v>25</v>
      </c>
      <c r="K64" s="5" t="s">
        <v>355</v>
      </c>
      <c r="L64" s="5" t="s">
        <v>356</v>
      </c>
      <c r="M64" s="5"/>
      <c r="N64" s="5" t="s">
        <v>357</v>
      </c>
      <c r="O64" s="5"/>
      <c r="P64" s="4" t="str">
        <f t="shared" si="0"/>
        <v>Outstanding</v>
      </c>
      <c r="Q64" s="13" t="s">
        <v>25</v>
      </c>
    </row>
    <row r="65" spans="1:17" ht="60" customHeight="1" x14ac:dyDescent="0.35">
      <c r="A65" s="11" t="s">
        <v>347</v>
      </c>
      <c r="B65" s="2" t="s">
        <v>358</v>
      </c>
      <c r="C65" s="1" t="s">
        <v>359</v>
      </c>
      <c r="D65" s="3" t="s">
        <v>20</v>
      </c>
      <c r="E65" s="3" t="s">
        <v>21</v>
      </c>
      <c r="F65" s="4" t="s">
        <v>22</v>
      </c>
      <c r="G65" s="4" t="s">
        <v>23</v>
      </c>
      <c r="H65" s="4" t="s">
        <v>24</v>
      </c>
      <c r="I65" s="4" t="s">
        <v>25</v>
      </c>
      <c r="J65" s="5" t="s">
        <v>25</v>
      </c>
      <c r="K65" s="5" t="s">
        <v>360</v>
      </c>
      <c r="L65" s="5" t="s">
        <v>361</v>
      </c>
      <c r="M65" s="5"/>
      <c r="N65" s="5" t="s">
        <v>362</v>
      </c>
      <c r="O65" s="5"/>
      <c r="P65" s="4" t="str">
        <f t="shared" si="0"/>
        <v>Outstanding</v>
      </c>
      <c r="Q65" s="13" t="s">
        <v>25</v>
      </c>
    </row>
    <row r="66" spans="1:17" ht="60" customHeight="1" x14ac:dyDescent="0.35">
      <c r="A66" s="11" t="s">
        <v>347</v>
      </c>
      <c r="B66" s="2" t="s">
        <v>363</v>
      </c>
      <c r="C66" s="1" t="s">
        <v>364</v>
      </c>
      <c r="D66" s="3" t="s">
        <v>20</v>
      </c>
      <c r="E66" s="3" t="s">
        <v>21</v>
      </c>
      <c r="F66" s="4" t="s">
        <v>22</v>
      </c>
      <c r="G66" s="4" t="s">
        <v>23</v>
      </c>
      <c r="H66" s="4" t="s">
        <v>24</v>
      </c>
      <c r="I66" s="4" t="s">
        <v>25</v>
      </c>
      <c r="J66" s="5" t="s">
        <v>25</v>
      </c>
      <c r="K66" s="5" t="s">
        <v>365</v>
      </c>
      <c r="L66" s="5" t="s">
        <v>366</v>
      </c>
      <c r="M66" s="5"/>
      <c r="N66" s="5" t="s">
        <v>367</v>
      </c>
      <c r="O66" s="5"/>
      <c r="P66" s="4" t="str">
        <f t="shared" si="0"/>
        <v>Outstanding</v>
      </c>
      <c r="Q66" s="13" t="s">
        <v>25</v>
      </c>
    </row>
    <row r="67" spans="1:17" ht="60" customHeight="1" x14ac:dyDescent="0.35">
      <c r="A67" s="11" t="s">
        <v>347</v>
      </c>
      <c r="B67" s="2" t="s">
        <v>368</v>
      </c>
      <c r="C67" s="1" t="s">
        <v>369</v>
      </c>
      <c r="D67" s="3" t="s">
        <v>20</v>
      </c>
      <c r="E67" s="3" t="s">
        <v>21</v>
      </c>
      <c r="F67" s="4" t="s">
        <v>22</v>
      </c>
      <c r="G67" s="4" t="s">
        <v>23</v>
      </c>
      <c r="H67" s="4" t="s">
        <v>24</v>
      </c>
      <c r="I67" s="4" t="s">
        <v>25</v>
      </c>
      <c r="J67" s="5" t="s">
        <v>25</v>
      </c>
      <c r="K67" s="5" t="s">
        <v>370</v>
      </c>
      <c r="L67" s="5" t="s">
        <v>371</v>
      </c>
      <c r="M67" s="5"/>
      <c r="N67" s="5" t="s">
        <v>372</v>
      </c>
      <c r="O67" s="5" t="s">
        <v>373</v>
      </c>
      <c r="P67" s="4" t="str">
        <f t="shared" si="0"/>
        <v>Outstanding</v>
      </c>
      <c r="Q67" s="13" t="s">
        <v>25</v>
      </c>
    </row>
    <row r="68" spans="1:17" ht="60" customHeight="1" x14ac:dyDescent="0.35">
      <c r="A68" s="11" t="s">
        <v>347</v>
      </c>
      <c r="B68" s="2" t="s">
        <v>374</v>
      </c>
      <c r="C68" s="1" t="s">
        <v>375</v>
      </c>
      <c r="D68" s="3" t="s">
        <v>20</v>
      </c>
      <c r="E68" s="3" t="s">
        <v>21</v>
      </c>
      <c r="F68" s="4" t="s">
        <v>22</v>
      </c>
      <c r="G68" s="4" t="s">
        <v>23</v>
      </c>
      <c r="H68" s="4" t="s">
        <v>24</v>
      </c>
      <c r="I68" s="4" t="s">
        <v>25</v>
      </c>
      <c r="J68" s="5" t="s">
        <v>25</v>
      </c>
      <c r="K68" s="5" t="s">
        <v>376</v>
      </c>
      <c r="L68" s="5" t="s">
        <v>377</v>
      </c>
      <c r="M68" s="5"/>
      <c r="N68" s="5" t="s">
        <v>378</v>
      </c>
      <c r="O68" s="5" t="s">
        <v>373</v>
      </c>
      <c r="P68" s="4" t="str">
        <f t="shared" si="0"/>
        <v>Outstanding</v>
      </c>
      <c r="Q68" s="13" t="s">
        <v>25</v>
      </c>
    </row>
    <row r="69" spans="1:17" ht="60" customHeight="1" x14ac:dyDescent="0.35">
      <c r="A69" s="11" t="s">
        <v>379</v>
      </c>
      <c r="B69" s="2" t="s">
        <v>380</v>
      </c>
      <c r="C69" s="1" t="s">
        <v>381</v>
      </c>
      <c r="D69" s="3" t="s">
        <v>20</v>
      </c>
      <c r="E69" s="3" t="s">
        <v>51</v>
      </c>
      <c r="F69" s="4" t="s">
        <v>22</v>
      </c>
      <c r="G69" s="4" t="s">
        <v>23</v>
      </c>
      <c r="H69" s="4" t="s">
        <v>24</v>
      </c>
      <c r="I69" s="4" t="s">
        <v>25</v>
      </c>
      <c r="J69" s="5" t="s">
        <v>25</v>
      </c>
      <c r="K69" s="5" t="s">
        <v>382</v>
      </c>
      <c r="L69" s="5" t="s">
        <v>383</v>
      </c>
      <c r="M69" s="5" t="s">
        <v>384</v>
      </c>
      <c r="N69" s="5" t="s">
        <v>385</v>
      </c>
      <c r="O69" s="5"/>
      <c r="P69" s="4" t="str">
        <f t="shared" si="0"/>
        <v>Outstanding</v>
      </c>
      <c r="Q69" s="13" t="s">
        <v>25</v>
      </c>
    </row>
    <row r="70" spans="1:17" ht="60" customHeight="1" x14ac:dyDescent="0.35">
      <c r="A70" s="11" t="s">
        <v>379</v>
      </c>
      <c r="B70" s="2" t="s">
        <v>386</v>
      </c>
      <c r="C70" s="1" t="s">
        <v>387</v>
      </c>
      <c r="D70" s="3" t="s">
        <v>20</v>
      </c>
      <c r="E70" s="3" t="s">
        <v>21</v>
      </c>
      <c r="F70" s="4" t="s">
        <v>22</v>
      </c>
      <c r="G70" s="4" t="s">
        <v>23</v>
      </c>
      <c r="H70" s="4" t="s">
        <v>24</v>
      </c>
      <c r="I70" s="4" t="s">
        <v>25</v>
      </c>
      <c r="J70" s="5" t="s">
        <v>25</v>
      </c>
      <c r="K70" s="5" t="s">
        <v>388</v>
      </c>
      <c r="L70" s="5" t="s">
        <v>389</v>
      </c>
      <c r="M70" s="5"/>
      <c r="N70" s="5" t="s">
        <v>390</v>
      </c>
      <c r="O70" s="5" t="s">
        <v>391</v>
      </c>
      <c r="P70" s="4" t="str">
        <f t="shared" si="0"/>
        <v>Outstanding</v>
      </c>
      <c r="Q70" s="13" t="s">
        <v>25</v>
      </c>
    </row>
    <row r="71" spans="1:17" ht="60" customHeight="1" x14ac:dyDescent="0.35">
      <c r="A71" s="11" t="s">
        <v>379</v>
      </c>
      <c r="B71" s="2" t="s">
        <v>392</v>
      </c>
      <c r="C71" s="1" t="s">
        <v>393</v>
      </c>
      <c r="D71" s="3" t="s">
        <v>20</v>
      </c>
      <c r="E71" s="3" t="s">
        <v>21</v>
      </c>
      <c r="F71" s="4" t="s">
        <v>22</v>
      </c>
      <c r="G71" s="4" t="s">
        <v>23</v>
      </c>
      <c r="H71" s="4" t="s">
        <v>24</v>
      </c>
      <c r="I71" s="4" t="s">
        <v>25</v>
      </c>
      <c r="J71" s="5" t="s">
        <v>25</v>
      </c>
      <c r="K71" s="5" t="s">
        <v>394</v>
      </c>
      <c r="L71" s="5" t="s">
        <v>395</v>
      </c>
      <c r="M71" s="5"/>
      <c r="N71" s="5" t="s">
        <v>396</v>
      </c>
      <c r="O71" s="5" t="s">
        <v>397</v>
      </c>
      <c r="P71" s="4" t="str">
        <f t="shared" si="0"/>
        <v>Outstanding</v>
      </c>
      <c r="Q71" s="13" t="s">
        <v>25</v>
      </c>
    </row>
    <row r="72" spans="1:17" ht="60" customHeight="1" x14ac:dyDescent="0.35">
      <c r="A72" s="11" t="s">
        <v>379</v>
      </c>
      <c r="B72" s="2" t="s">
        <v>398</v>
      </c>
      <c r="C72" s="1" t="s">
        <v>399</v>
      </c>
      <c r="D72" s="3" t="s">
        <v>20</v>
      </c>
      <c r="E72" s="3" t="s">
        <v>21</v>
      </c>
      <c r="F72" s="4" t="s">
        <v>22</v>
      </c>
      <c r="G72" s="4" t="s">
        <v>23</v>
      </c>
      <c r="H72" s="4" t="s">
        <v>24</v>
      </c>
      <c r="I72" s="4" t="s">
        <v>25</v>
      </c>
      <c r="J72" s="5" t="s">
        <v>25</v>
      </c>
      <c r="K72" s="5" t="s">
        <v>400</v>
      </c>
      <c r="L72" s="5" t="s">
        <v>401</v>
      </c>
      <c r="M72" s="5"/>
      <c r="N72" s="5" t="s">
        <v>402</v>
      </c>
      <c r="O72" s="5"/>
      <c r="P72" s="4" t="str">
        <f t="shared" si="0"/>
        <v>Outstanding</v>
      </c>
      <c r="Q72" s="13" t="s">
        <v>25</v>
      </c>
    </row>
    <row r="73" spans="1:17" ht="60" customHeight="1" x14ac:dyDescent="0.35">
      <c r="A73" s="11" t="s">
        <v>379</v>
      </c>
      <c r="B73" s="2" t="s">
        <v>403</v>
      </c>
      <c r="C73" s="1" t="s">
        <v>404</v>
      </c>
      <c r="D73" s="3" t="s">
        <v>20</v>
      </c>
      <c r="E73" s="3" t="s">
        <v>21</v>
      </c>
      <c r="F73" s="4" t="s">
        <v>22</v>
      </c>
      <c r="G73" s="4" t="s">
        <v>23</v>
      </c>
      <c r="H73" s="4" t="s">
        <v>24</v>
      </c>
      <c r="I73" s="4" t="s">
        <v>25</v>
      </c>
      <c r="J73" s="5" t="s">
        <v>25</v>
      </c>
      <c r="K73" s="5" t="s">
        <v>405</v>
      </c>
      <c r="L73" s="5" t="s">
        <v>406</v>
      </c>
      <c r="M73" s="5"/>
      <c r="N73" s="5" t="s">
        <v>407</v>
      </c>
      <c r="O73" s="5"/>
      <c r="P73" s="4" t="str">
        <f t="shared" si="0"/>
        <v>Outstanding</v>
      </c>
      <c r="Q73" s="13" t="s">
        <v>25</v>
      </c>
    </row>
    <row r="74" spans="1:17" ht="60" customHeight="1" x14ac:dyDescent="0.35">
      <c r="A74" s="11" t="s">
        <v>379</v>
      </c>
      <c r="B74" s="2" t="s">
        <v>408</v>
      </c>
      <c r="C74" s="1" t="s">
        <v>409</v>
      </c>
      <c r="D74" s="3" t="s">
        <v>20</v>
      </c>
      <c r="E74" s="3" t="s">
        <v>21</v>
      </c>
      <c r="F74" s="4" t="s">
        <v>22</v>
      </c>
      <c r="G74" s="4" t="s">
        <v>23</v>
      </c>
      <c r="H74" s="4" t="s">
        <v>24</v>
      </c>
      <c r="I74" s="4" t="s">
        <v>25</v>
      </c>
      <c r="J74" s="5" t="s">
        <v>25</v>
      </c>
      <c r="K74" s="5" t="s">
        <v>410</v>
      </c>
      <c r="L74" s="5" t="s">
        <v>411</v>
      </c>
      <c r="M74" s="5" t="s">
        <v>412</v>
      </c>
      <c r="N74" s="5" t="s">
        <v>413</v>
      </c>
      <c r="O74" s="5"/>
      <c r="P74" s="4" t="str">
        <f t="shared" si="0"/>
        <v>Outstanding</v>
      </c>
      <c r="Q74" s="13" t="s">
        <v>25</v>
      </c>
    </row>
    <row r="75" spans="1:17" ht="60" customHeight="1" x14ac:dyDescent="0.35">
      <c r="A75" s="11" t="s">
        <v>379</v>
      </c>
      <c r="B75" s="2" t="s">
        <v>414</v>
      </c>
      <c r="C75" s="1" t="s">
        <v>415</v>
      </c>
      <c r="D75" s="3" t="s">
        <v>20</v>
      </c>
      <c r="E75" s="3" t="s">
        <v>21</v>
      </c>
      <c r="F75" s="4" t="s">
        <v>22</v>
      </c>
      <c r="G75" s="4" t="s">
        <v>23</v>
      </c>
      <c r="H75" s="4" t="s">
        <v>24</v>
      </c>
      <c r="I75" s="4" t="s">
        <v>25</v>
      </c>
      <c r="J75" s="5" t="s">
        <v>25</v>
      </c>
      <c r="K75" s="5" t="s">
        <v>416</v>
      </c>
      <c r="L75" s="5" t="s">
        <v>417</v>
      </c>
      <c r="M75" s="5" t="s">
        <v>418</v>
      </c>
      <c r="N75" s="5" t="s">
        <v>419</v>
      </c>
      <c r="O75" s="5"/>
      <c r="P75" s="4" t="str">
        <f t="shared" si="0"/>
        <v>Outstanding</v>
      </c>
      <c r="Q75" s="13" t="s">
        <v>25</v>
      </c>
    </row>
    <row r="76" spans="1:17" ht="60" customHeight="1" x14ac:dyDescent="0.35">
      <c r="A76" s="11" t="s">
        <v>379</v>
      </c>
      <c r="B76" s="2" t="s">
        <v>420</v>
      </c>
      <c r="C76" s="1" t="s">
        <v>421</v>
      </c>
      <c r="D76" s="3" t="s">
        <v>20</v>
      </c>
      <c r="E76" s="3" t="s">
        <v>21</v>
      </c>
      <c r="F76" s="4" t="s">
        <v>22</v>
      </c>
      <c r="G76" s="4" t="s">
        <v>23</v>
      </c>
      <c r="H76" s="4" t="s">
        <v>24</v>
      </c>
      <c r="I76" s="4" t="s">
        <v>25</v>
      </c>
      <c r="J76" s="5" t="s">
        <v>25</v>
      </c>
      <c r="K76" s="5" t="s">
        <v>422</v>
      </c>
      <c r="L76" s="5" t="s">
        <v>423</v>
      </c>
      <c r="M76" s="5"/>
      <c r="N76" s="5" t="s">
        <v>424</v>
      </c>
      <c r="O76" s="5" t="s">
        <v>397</v>
      </c>
      <c r="P76" s="4" t="str">
        <f t="shared" si="0"/>
        <v>Outstanding</v>
      </c>
      <c r="Q76" s="13" t="s">
        <v>25</v>
      </c>
    </row>
    <row r="77" spans="1:17" ht="60" customHeight="1" x14ac:dyDescent="0.35">
      <c r="A77" s="11" t="s">
        <v>379</v>
      </c>
      <c r="B77" s="2" t="s">
        <v>425</v>
      </c>
      <c r="C77" s="1" t="s">
        <v>426</v>
      </c>
      <c r="D77" s="3" t="s">
        <v>20</v>
      </c>
      <c r="E77" s="3" t="s">
        <v>21</v>
      </c>
      <c r="F77" s="4" t="s">
        <v>22</v>
      </c>
      <c r="G77" s="4" t="s">
        <v>23</v>
      </c>
      <c r="H77" s="4" t="s">
        <v>24</v>
      </c>
      <c r="I77" s="4" t="s">
        <v>25</v>
      </c>
      <c r="J77" s="5" t="s">
        <v>25</v>
      </c>
      <c r="K77" s="5" t="s">
        <v>427</v>
      </c>
      <c r="L77" s="5" t="s">
        <v>428</v>
      </c>
      <c r="M77" s="5"/>
      <c r="N77" s="5" t="s">
        <v>429</v>
      </c>
      <c r="O77" s="5"/>
      <c r="P77" s="4" t="str">
        <f t="shared" si="0"/>
        <v>Outstanding</v>
      </c>
      <c r="Q77" s="13" t="s">
        <v>25</v>
      </c>
    </row>
    <row r="78" spans="1:17" ht="60" customHeight="1" x14ac:dyDescent="0.35">
      <c r="A78" s="11" t="s">
        <v>379</v>
      </c>
      <c r="B78" s="2" t="s">
        <v>430</v>
      </c>
      <c r="C78" s="1" t="s">
        <v>431</v>
      </c>
      <c r="D78" s="3" t="s">
        <v>20</v>
      </c>
      <c r="E78" s="3" t="s">
        <v>21</v>
      </c>
      <c r="F78" s="4" t="s">
        <v>22</v>
      </c>
      <c r="G78" s="4" t="s">
        <v>23</v>
      </c>
      <c r="H78" s="4" t="s">
        <v>24</v>
      </c>
      <c r="I78" s="4" t="s">
        <v>25</v>
      </c>
      <c r="J78" s="5" t="s">
        <v>25</v>
      </c>
      <c r="K78" s="5" t="s">
        <v>432</v>
      </c>
      <c r="L78" s="5" t="s">
        <v>433</v>
      </c>
      <c r="M78" s="5"/>
      <c r="N78" s="5" t="s">
        <v>434</v>
      </c>
      <c r="O78" s="5" t="s">
        <v>435</v>
      </c>
      <c r="P78" s="4" t="str">
        <f t="shared" si="0"/>
        <v>Outstanding</v>
      </c>
      <c r="Q78" s="13" t="s">
        <v>25</v>
      </c>
    </row>
    <row r="79" spans="1:17" ht="60" customHeight="1" x14ac:dyDescent="0.35">
      <c r="A79" s="11" t="s">
        <v>436</v>
      </c>
      <c r="B79" s="2" t="s">
        <v>437</v>
      </c>
      <c r="C79" s="1" t="s">
        <v>438</v>
      </c>
      <c r="D79" s="3" t="s">
        <v>20</v>
      </c>
      <c r="E79" s="3" t="s">
        <v>21</v>
      </c>
      <c r="F79" s="4" t="s">
        <v>22</v>
      </c>
      <c r="G79" s="4" t="s">
        <v>23</v>
      </c>
      <c r="H79" s="4" t="s">
        <v>24</v>
      </c>
      <c r="I79" s="4" t="s">
        <v>25</v>
      </c>
      <c r="J79" s="5" t="s">
        <v>25</v>
      </c>
      <c r="K79" s="5" t="s">
        <v>439</v>
      </c>
      <c r="L79" s="5" t="s">
        <v>440</v>
      </c>
      <c r="M79" s="5" t="s">
        <v>441</v>
      </c>
      <c r="N79" s="5" t="s">
        <v>442</v>
      </c>
      <c r="O79" s="5"/>
      <c r="P79" s="4" t="str">
        <f t="shared" si="0"/>
        <v>Outstanding</v>
      </c>
      <c r="Q79" s="13" t="s">
        <v>25</v>
      </c>
    </row>
    <row r="80" spans="1:17" ht="60" customHeight="1" x14ac:dyDescent="0.35">
      <c r="A80" s="11" t="s">
        <v>436</v>
      </c>
      <c r="B80" s="2" t="s">
        <v>443</v>
      </c>
      <c r="C80" s="1" t="s">
        <v>444</v>
      </c>
      <c r="D80" s="3" t="s">
        <v>20</v>
      </c>
      <c r="E80" s="3" t="s">
        <v>21</v>
      </c>
      <c r="F80" s="4" t="s">
        <v>22</v>
      </c>
      <c r="G80" s="4" t="s">
        <v>23</v>
      </c>
      <c r="H80" s="4" t="s">
        <v>24</v>
      </c>
      <c r="I80" s="4" t="s">
        <v>25</v>
      </c>
      <c r="J80" s="5" t="s">
        <v>25</v>
      </c>
      <c r="K80" s="5" t="s">
        <v>445</v>
      </c>
      <c r="L80" s="5" t="s">
        <v>446</v>
      </c>
      <c r="M80" s="5" t="s">
        <v>447</v>
      </c>
      <c r="N80" s="5" t="s">
        <v>448</v>
      </c>
      <c r="O80" s="5"/>
      <c r="P80" s="4" t="str">
        <f t="shared" si="0"/>
        <v>Outstanding</v>
      </c>
      <c r="Q80" s="13" t="s">
        <v>25</v>
      </c>
    </row>
    <row r="81" spans="1:17" ht="60" customHeight="1" x14ac:dyDescent="0.35">
      <c r="A81" s="11" t="s">
        <v>436</v>
      </c>
      <c r="B81" s="2" t="s">
        <v>449</v>
      </c>
      <c r="C81" s="1" t="s">
        <v>450</v>
      </c>
      <c r="D81" s="3" t="s">
        <v>20</v>
      </c>
      <c r="E81" s="3" t="s">
        <v>21</v>
      </c>
      <c r="F81" s="4" t="s">
        <v>22</v>
      </c>
      <c r="G81" s="4" t="s">
        <v>23</v>
      </c>
      <c r="H81" s="4" t="s">
        <v>24</v>
      </c>
      <c r="I81" s="4" t="s">
        <v>25</v>
      </c>
      <c r="J81" s="5" t="s">
        <v>25</v>
      </c>
      <c r="K81" s="5" t="s">
        <v>451</v>
      </c>
      <c r="L81" s="5" t="s">
        <v>452</v>
      </c>
      <c r="M81" s="5" t="s">
        <v>453</v>
      </c>
      <c r="N81" s="5" t="s">
        <v>454</v>
      </c>
      <c r="O81" s="5"/>
      <c r="P81" s="4" t="str">
        <f t="shared" si="0"/>
        <v>Outstanding</v>
      </c>
      <c r="Q81" s="13" t="s">
        <v>25</v>
      </c>
    </row>
    <row r="82" spans="1:17" ht="60" customHeight="1" x14ac:dyDescent="0.35">
      <c r="A82" s="11" t="s">
        <v>436</v>
      </c>
      <c r="B82" s="2" t="s">
        <v>455</v>
      </c>
      <c r="C82" s="1" t="s">
        <v>456</v>
      </c>
      <c r="D82" s="3" t="s">
        <v>20</v>
      </c>
      <c r="E82" s="3" t="s">
        <v>21</v>
      </c>
      <c r="F82" s="4" t="s">
        <v>22</v>
      </c>
      <c r="G82" s="4" t="s">
        <v>23</v>
      </c>
      <c r="H82" s="4" t="s">
        <v>24</v>
      </c>
      <c r="I82" s="4" t="s">
        <v>25</v>
      </c>
      <c r="J82" s="5" t="s">
        <v>25</v>
      </c>
      <c r="K82" s="5" t="s">
        <v>457</v>
      </c>
      <c r="L82" s="5" t="s">
        <v>458</v>
      </c>
      <c r="M82" s="5" t="s">
        <v>459</v>
      </c>
      <c r="N82" s="5" t="s">
        <v>460</v>
      </c>
      <c r="O82" s="5"/>
      <c r="P82" s="4" t="str">
        <f t="shared" si="0"/>
        <v>Outstanding</v>
      </c>
      <c r="Q82" s="13" t="s">
        <v>25</v>
      </c>
    </row>
    <row r="83" spans="1:17" ht="60" customHeight="1" x14ac:dyDescent="0.35">
      <c r="A83" s="11" t="s">
        <v>436</v>
      </c>
      <c r="B83" s="2" t="s">
        <v>461</v>
      </c>
      <c r="C83" s="1" t="s">
        <v>462</v>
      </c>
      <c r="D83" s="3" t="s">
        <v>20</v>
      </c>
      <c r="E83" s="3" t="s">
        <v>21</v>
      </c>
      <c r="F83" s="4" t="s">
        <v>22</v>
      </c>
      <c r="G83" s="4" t="s">
        <v>23</v>
      </c>
      <c r="H83" s="4" t="s">
        <v>24</v>
      </c>
      <c r="I83" s="4" t="s">
        <v>25</v>
      </c>
      <c r="J83" s="5" t="s">
        <v>25</v>
      </c>
      <c r="K83" s="5" t="s">
        <v>463</v>
      </c>
      <c r="L83" s="5" t="s">
        <v>464</v>
      </c>
      <c r="M83" s="5" t="s">
        <v>465</v>
      </c>
      <c r="N83" s="5" t="s">
        <v>466</v>
      </c>
      <c r="O83" s="5"/>
      <c r="P83" s="4" t="str">
        <f t="shared" si="0"/>
        <v>Outstanding</v>
      </c>
      <c r="Q83" s="13" t="s">
        <v>25</v>
      </c>
    </row>
    <row r="84" spans="1:17" ht="60" customHeight="1" x14ac:dyDescent="0.35">
      <c r="A84" s="11" t="s">
        <v>436</v>
      </c>
      <c r="B84" s="2" t="s">
        <v>467</v>
      </c>
      <c r="C84" s="1" t="s">
        <v>468</v>
      </c>
      <c r="D84" s="3" t="s">
        <v>20</v>
      </c>
      <c r="E84" s="3" t="s">
        <v>21</v>
      </c>
      <c r="F84" s="4" t="s">
        <v>22</v>
      </c>
      <c r="G84" s="4" t="s">
        <v>23</v>
      </c>
      <c r="H84" s="4" t="s">
        <v>24</v>
      </c>
      <c r="I84" s="4" t="s">
        <v>25</v>
      </c>
      <c r="J84" s="5" t="s">
        <v>25</v>
      </c>
      <c r="K84" s="5" t="s">
        <v>469</v>
      </c>
      <c r="L84" s="5" t="s">
        <v>470</v>
      </c>
      <c r="M84" s="5" t="s">
        <v>471</v>
      </c>
      <c r="N84" s="5" t="s">
        <v>472</v>
      </c>
      <c r="O84" s="5"/>
      <c r="P84" s="4" t="str">
        <f t="shared" si="0"/>
        <v>Outstanding</v>
      </c>
      <c r="Q84" s="13" t="s">
        <v>25</v>
      </c>
    </row>
    <row r="85" spans="1:17" ht="60" customHeight="1" x14ac:dyDescent="0.35">
      <c r="A85" s="11" t="s">
        <v>436</v>
      </c>
      <c r="B85" s="2" t="s">
        <v>473</v>
      </c>
      <c r="C85" s="1" t="s">
        <v>474</v>
      </c>
      <c r="D85" s="3" t="s">
        <v>20</v>
      </c>
      <c r="E85" s="3" t="s">
        <v>21</v>
      </c>
      <c r="F85" s="4" t="s">
        <v>22</v>
      </c>
      <c r="G85" s="4" t="s">
        <v>23</v>
      </c>
      <c r="H85" s="4" t="s">
        <v>24</v>
      </c>
      <c r="I85" s="4" t="s">
        <v>25</v>
      </c>
      <c r="J85" s="5" t="s">
        <v>25</v>
      </c>
      <c r="K85" s="5" t="s">
        <v>475</v>
      </c>
      <c r="L85" s="5" t="s">
        <v>476</v>
      </c>
      <c r="M85" s="5" t="s">
        <v>477</v>
      </c>
      <c r="N85" s="5" t="s">
        <v>478</v>
      </c>
      <c r="O85" s="5"/>
      <c r="P85" s="4" t="str">
        <f t="shared" si="0"/>
        <v>Outstanding</v>
      </c>
      <c r="Q85" s="13" t="s">
        <v>25</v>
      </c>
    </row>
    <row r="86" spans="1:17" ht="60" customHeight="1" x14ac:dyDescent="0.35">
      <c r="A86" s="11" t="s">
        <v>436</v>
      </c>
      <c r="B86" s="2" t="s">
        <v>479</v>
      </c>
      <c r="C86" s="1" t="s">
        <v>480</v>
      </c>
      <c r="D86" s="3" t="s">
        <v>20</v>
      </c>
      <c r="E86" s="3" t="s">
        <v>21</v>
      </c>
      <c r="F86" s="4" t="s">
        <v>22</v>
      </c>
      <c r="G86" s="4" t="s">
        <v>23</v>
      </c>
      <c r="H86" s="4" t="s">
        <v>24</v>
      </c>
      <c r="I86" s="4" t="s">
        <v>25</v>
      </c>
      <c r="J86" s="5" t="s">
        <v>25</v>
      </c>
      <c r="K86" s="5" t="s">
        <v>481</v>
      </c>
      <c r="L86" s="5" t="s">
        <v>482</v>
      </c>
      <c r="M86" s="5" t="s">
        <v>483</v>
      </c>
      <c r="N86" s="5" t="s">
        <v>484</v>
      </c>
      <c r="O86" s="5"/>
      <c r="P86" s="4" t="str">
        <f t="shared" si="0"/>
        <v>Outstanding</v>
      </c>
      <c r="Q86" s="13" t="s">
        <v>25</v>
      </c>
    </row>
    <row r="87" spans="1:17" ht="60" customHeight="1" x14ac:dyDescent="0.35">
      <c r="A87" s="11" t="s">
        <v>436</v>
      </c>
      <c r="B87" s="2" t="s">
        <v>485</v>
      </c>
      <c r="C87" s="1" t="s">
        <v>486</v>
      </c>
      <c r="D87" s="3" t="s">
        <v>20</v>
      </c>
      <c r="E87" s="3" t="s">
        <v>21</v>
      </c>
      <c r="F87" s="4" t="s">
        <v>22</v>
      </c>
      <c r="G87" s="4" t="s">
        <v>23</v>
      </c>
      <c r="H87" s="4" t="s">
        <v>24</v>
      </c>
      <c r="I87" s="4" t="s">
        <v>25</v>
      </c>
      <c r="J87" s="5" t="s">
        <v>25</v>
      </c>
      <c r="K87" s="5" t="s">
        <v>487</v>
      </c>
      <c r="L87" s="5" t="s">
        <v>488</v>
      </c>
      <c r="M87" s="5" t="s">
        <v>489</v>
      </c>
      <c r="N87" s="5" t="s">
        <v>490</v>
      </c>
      <c r="O87" s="5"/>
      <c r="P87" s="4" t="str">
        <f t="shared" si="0"/>
        <v>Outstanding</v>
      </c>
      <c r="Q87" s="13" t="s">
        <v>25</v>
      </c>
    </row>
    <row r="88" spans="1:17" ht="60" customHeight="1" x14ac:dyDescent="0.35">
      <c r="A88" s="11" t="s">
        <v>436</v>
      </c>
      <c r="B88" s="2" t="s">
        <v>491</v>
      </c>
      <c r="C88" s="1" t="s">
        <v>492</v>
      </c>
      <c r="D88" s="3" t="s">
        <v>20</v>
      </c>
      <c r="E88" s="3" t="s">
        <v>21</v>
      </c>
      <c r="F88" s="4" t="s">
        <v>22</v>
      </c>
      <c r="G88" s="4" t="s">
        <v>23</v>
      </c>
      <c r="H88" s="4" t="s">
        <v>24</v>
      </c>
      <c r="I88" s="4" t="s">
        <v>25</v>
      </c>
      <c r="J88" s="5" t="s">
        <v>25</v>
      </c>
      <c r="K88" s="5" t="s">
        <v>493</v>
      </c>
      <c r="L88" s="5" t="s">
        <v>494</v>
      </c>
      <c r="M88" s="5" t="s">
        <v>495</v>
      </c>
      <c r="N88" s="5" t="s">
        <v>496</v>
      </c>
      <c r="O88" s="5"/>
      <c r="P88" s="4" t="str">
        <f t="shared" si="0"/>
        <v>Outstanding</v>
      </c>
      <c r="Q88" s="13" t="s">
        <v>25</v>
      </c>
    </row>
    <row r="89" spans="1:17" ht="60" customHeight="1" x14ac:dyDescent="0.35">
      <c r="A89" s="11" t="s">
        <v>436</v>
      </c>
      <c r="B89" s="2" t="s">
        <v>497</v>
      </c>
      <c r="C89" s="1" t="s">
        <v>498</v>
      </c>
      <c r="D89" s="3" t="s">
        <v>20</v>
      </c>
      <c r="E89" s="3" t="s">
        <v>21</v>
      </c>
      <c r="F89" s="4" t="s">
        <v>22</v>
      </c>
      <c r="G89" s="4" t="s">
        <v>23</v>
      </c>
      <c r="H89" s="4" t="s">
        <v>24</v>
      </c>
      <c r="I89" s="4" t="s">
        <v>25</v>
      </c>
      <c r="J89" s="5" t="s">
        <v>25</v>
      </c>
      <c r="K89" s="5" t="s">
        <v>499</v>
      </c>
      <c r="L89" s="5" t="s">
        <v>500</v>
      </c>
      <c r="M89" s="5" t="s">
        <v>501</v>
      </c>
      <c r="N89" s="5" t="s">
        <v>502</v>
      </c>
      <c r="O89" s="5"/>
      <c r="P89" s="4" t="str">
        <f t="shared" si="0"/>
        <v>Outstanding</v>
      </c>
      <c r="Q89" s="13" t="s">
        <v>25</v>
      </c>
    </row>
    <row r="90" spans="1:17" ht="60" customHeight="1" x14ac:dyDescent="0.35">
      <c r="A90" s="11" t="s">
        <v>436</v>
      </c>
      <c r="B90" s="2" t="s">
        <v>503</v>
      </c>
      <c r="C90" s="1" t="s">
        <v>504</v>
      </c>
      <c r="D90" s="3" t="s">
        <v>20</v>
      </c>
      <c r="E90" s="3" t="s">
        <v>21</v>
      </c>
      <c r="F90" s="4" t="s">
        <v>22</v>
      </c>
      <c r="G90" s="4" t="s">
        <v>23</v>
      </c>
      <c r="H90" s="4" t="s">
        <v>24</v>
      </c>
      <c r="I90" s="4" t="s">
        <v>25</v>
      </c>
      <c r="J90" s="5" t="s">
        <v>25</v>
      </c>
      <c r="K90" s="5" t="s">
        <v>505</v>
      </c>
      <c r="L90" s="5" t="s">
        <v>506</v>
      </c>
      <c r="M90" s="5" t="s">
        <v>507</v>
      </c>
      <c r="N90" s="5" t="s">
        <v>508</v>
      </c>
      <c r="O90" s="5"/>
      <c r="P90" s="4" t="str">
        <f t="shared" si="0"/>
        <v>Outstanding</v>
      </c>
      <c r="Q90" s="13" t="s">
        <v>25</v>
      </c>
    </row>
    <row r="91" spans="1:17" ht="60" customHeight="1" x14ac:dyDescent="0.35">
      <c r="A91" s="11" t="s">
        <v>436</v>
      </c>
      <c r="B91" s="2" t="s">
        <v>509</v>
      </c>
      <c r="C91" s="1" t="s">
        <v>510</v>
      </c>
      <c r="D91" s="3" t="s">
        <v>20</v>
      </c>
      <c r="E91" s="3" t="s">
        <v>21</v>
      </c>
      <c r="F91" s="4" t="s">
        <v>22</v>
      </c>
      <c r="G91" s="4" t="s">
        <v>23</v>
      </c>
      <c r="H91" s="4" t="s">
        <v>24</v>
      </c>
      <c r="I91" s="4" t="s">
        <v>25</v>
      </c>
      <c r="J91" s="5" t="s">
        <v>25</v>
      </c>
      <c r="K91" s="5" t="s">
        <v>511</v>
      </c>
      <c r="L91" s="5" t="s">
        <v>512</v>
      </c>
      <c r="M91" s="5" t="s">
        <v>513</v>
      </c>
      <c r="N91" s="5" t="s">
        <v>514</v>
      </c>
      <c r="O91" s="5"/>
      <c r="P91" s="4" t="str">
        <f t="shared" si="0"/>
        <v>Outstanding</v>
      </c>
      <c r="Q91" s="13" t="s">
        <v>25</v>
      </c>
    </row>
    <row r="92" spans="1:17" ht="60" customHeight="1" x14ac:dyDescent="0.35">
      <c r="A92" s="11" t="s">
        <v>436</v>
      </c>
      <c r="B92" s="2" t="s">
        <v>515</v>
      </c>
      <c r="C92" s="1" t="s">
        <v>516</v>
      </c>
      <c r="D92" s="3" t="s">
        <v>20</v>
      </c>
      <c r="E92" s="3" t="s">
        <v>21</v>
      </c>
      <c r="F92" s="4" t="s">
        <v>22</v>
      </c>
      <c r="G92" s="4" t="s">
        <v>23</v>
      </c>
      <c r="H92" s="4" t="s">
        <v>24</v>
      </c>
      <c r="I92" s="4" t="s">
        <v>25</v>
      </c>
      <c r="J92" s="5" t="s">
        <v>25</v>
      </c>
      <c r="K92" s="5" t="s">
        <v>517</v>
      </c>
      <c r="L92" s="5" t="s">
        <v>518</v>
      </c>
      <c r="M92" s="5" t="s">
        <v>519</v>
      </c>
      <c r="N92" s="5" t="s">
        <v>520</v>
      </c>
      <c r="O92" s="5"/>
      <c r="P92" s="4" t="str">
        <f t="shared" si="0"/>
        <v>Outstanding</v>
      </c>
      <c r="Q92" s="13" t="s">
        <v>25</v>
      </c>
    </row>
    <row r="93" spans="1:17" ht="60" customHeight="1" x14ac:dyDescent="0.35">
      <c r="A93" s="11" t="s">
        <v>436</v>
      </c>
      <c r="B93" s="2" t="s">
        <v>521</v>
      </c>
      <c r="C93" s="1" t="s">
        <v>522</v>
      </c>
      <c r="D93" s="3" t="s">
        <v>20</v>
      </c>
      <c r="E93" s="3" t="s">
        <v>21</v>
      </c>
      <c r="F93" s="4" t="s">
        <v>22</v>
      </c>
      <c r="G93" s="4" t="s">
        <v>23</v>
      </c>
      <c r="H93" s="4" t="s">
        <v>24</v>
      </c>
      <c r="I93" s="4" t="s">
        <v>25</v>
      </c>
      <c r="J93" s="5" t="s">
        <v>25</v>
      </c>
      <c r="K93" s="5" t="s">
        <v>523</v>
      </c>
      <c r="L93" s="5" t="s">
        <v>524</v>
      </c>
      <c r="M93" s="5" t="s">
        <v>525</v>
      </c>
      <c r="N93" s="5" t="s">
        <v>526</v>
      </c>
      <c r="O93" s="5"/>
      <c r="P93" s="4" t="str">
        <f t="shared" si="0"/>
        <v>Outstanding</v>
      </c>
      <c r="Q93" s="13" t="s">
        <v>25</v>
      </c>
    </row>
    <row r="94" spans="1:17" ht="60" customHeight="1" x14ac:dyDescent="0.35">
      <c r="A94" s="11" t="s">
        <v>436</v>
      </c>
      <c r="B94" s="2" t="s">
        <v>527</v>
      </c>
      <c r="C94" s="1" t="s">
        <v>528</v>
      </c>
      <c r="D94" s="3" t="s">
        <v>20</v>
      </c>
      <c r="E94" s="3" t="s">
        <v>21</v>
      </c>
      <c r="F94" s="4" t="s">
        <v>22</v>
      </c>
      <c r="G94" s="4" t="s">
        <v>23</v>
      </c>
      <c r="H94" s="4" t="s">
        <v>24</v>
      </c>
      <c r="I94" s="4" t="s">
        <v>25</v>
      </c>
      <c r="J94" s="5" t="s">
        <v>25</v>
      </c>
      <c r="K94" s="5" t="s">
        <v>529</v>
      </c>
      <c r="L94" s="5" t="s">
        <v>530</v>
      </c>
      <c r="M94" s="5" t="s">
        <v>531</v>
      </c>
      <c r="N94" s="5" t="s">
        <v>532</v>
      </c>
      <c r="O94" s="5"/>
      <c r="P94" s="4" t="str">
        <f t="shared" si="0"/>
        <v>Outstanding</v>
      </c>
      <c r="Q94" s="13" t="s">
        <v>25</v>
      </c>
    </row>
    <row r="95" spans="1:17" ht="60" customHeight="1" x14ac:dyDescent="0.35">
      <c r="A95" s="11" t="s">
        <v>436</v>
      </c>
      <c r="B95" s="2" t="s">
        <v>533</v>
      </c>
      <c r="C95" s="1" t="s">
        <v>534</v>
      </c>
      <c r="D95" s="3" t="s">
        <v>20</v>
      </c>
      <c r="E95" s="3" t="s">
        <v>21</v>
      </c>
      <c r="F95" s="4" t="s">
        <v>22</v>
      </c>
      <c r="G95" s="4" t="s">
        <v>23</v>
      </c>
      <c r="H95" s="4" t="s">
        <v>24</v>
      </c>
      <c r="I95" s="4" t="s">
        <v>25</v>
      </c>
      <c r="J95" s="5" t="s">
        <v>25</v>
      </c>
      <c r="K95" s="5" t="s">
        <v>535</v>
      </c>
      <c r="L95" s="5" t="s">
        <v>536</v>
      </c>
      <c r="M95" s="5" t="s">
        <v>537</v>
      </c>
      <c r="N95" s="5" t="s">
        <v>538</v>
      </c>
      <c r="O95" s="5"/>
      <c r="P95" s="4" t="str">
        <f t="shared" si="0"/>
        <v>Outstanding</v>
      </c>
      <c r="Q95" s="13" t="s">
        <v>25</v>
      </c>
    </row>
    <row r="96" spans="1:17" ht="60" customHeight="1" x14ac:dyDescent="0.35">
      <c r="A96" s="11" t="s">
        <v>436</v>
      </c>
      <c r="B96" s="2" t="s">
        <v>539</v>
      </c>
      <c r="C96" s="1" t="s">
        <v>540</v>
      </c>
      <c r="D96" s="3" t="s">
        <v>20</v>
      </c>
      <c r="E96" s="3" t="s">
        <v>21</v>
      </c>
      <c r="F96" s="4" t="s">
        <v>22</v>
      </c>
      <c r="G96" s="4" t="s">
        <v>23</v>
      </c>
      <c r="H96" s="4" t="s">
        <v>24</v>
      </c>
      <c r="I96" s="4" t="s">
        <v>25</v>
      </c>
      <c r="J96" s="5" t="s">
        <v>25</v>
      </c>
      <c r="K96" s="5" t="s">
        <v>541</v>
      </c>
      <c r="L96" s="5" t="s">
        <v>542</v>
      </c>
      <c r="M96" s="5" t="s">
        <v>543</v>
      </c>
      <c r="N96" s="5" t="s">
        <v>544</v>
      </c>
      <c r="O96" s="5"/>
      <c r="P96" s="4" t="str">
        <f t="shared" si="0"/>
        <v>Outstanding</v>
      </c>
      <c r="Q96" s="13" t="s">
        <v>25</v>
      </c>
    </row>
    <row r="97" spans="1:17" ht="60" customHeight="1" x14ac:dyDescent="0.35">
      <c r="A97" s="11" t="s">
        <v>436</v>
      </c>
      <c r="B97" s="2" t="s">
        <v>545</v>
      </c>
      <c r="C97" s="1" t="s">
        <v>546</v>
      </c>
      <c r="D97" s="3" t="s">
        <v>20</v>
      </c>
      <c r="E97" s="3" t="s">
        <v>21</v>
      </c>
      <c r="F97" s="4" t="s">
        <v>22</v>
      </c>
      <c r="G97" s="4" t="s">
        <v>23</v>
      </c>
      <c r="H97" s="4" t="s">
        <v>24</v>
      </c>
      <c r="I97" s="4" t="s">
        <v>25</v>
      </c>
      <c r="J97" s="5" t="s">
        <v>25</v>
      </c>
      <c r="K97" s="5" t="s">
        <v>547</v>
      </c>
      <c r="L97" s="5" t="s">
        <v>548</v>
      </c>
      <c r="M97" s="5" t="s">
        <v>549</v>
      </c>
      <c r="N97" s="5" t="s">
        <v>550</v>
      </c>
      <c r="O97" s="5"/>
      <c r="P97" s="4" t="str">
        <f t="shared" si="0"/>
        <v>Outstanding</v>
      </c>
      <c r="Q97" s="13" t="s">
        <v>25</v>
      </c>
    </row>
    <row r="98" spans="1:17" ht="60" customHeight="1" x14ac:dyDescent="0.35">
      <c r="A98" s="11" t="s">
        <v>436</v>
      </c>
      <c r="B98" s="2" t="s">
        <v>551</v>
      </c>
      <c r="C98" s="1" t="s">
        <v>552</v>
      </c>
      <c r="D98" s="3" t="s">
        <v>20</v>
      </c>
      <c r="E98" s="3" t="s">
        <v>51</v>
      </c>
      <c r="F98" s="4" t="s">
        <v>22</v>
      </c>
      <c r="G98" s="4" t="s">
        <v>23</v>
      </c>
      <c r="H98" s="4" t="s">
        <v>24</v>
      </c>
      <c r="I98" s="4" t="s">
        <v>25</v>
      </c>
      <c r="J98" s="5" t="s">
        <v>25</v>
      </c>
      <c r="K98" s="5" t="s">
        <v>553</v>
      </c>
      <c r="L98" s="5" t="s">
        <v>554</v>
      </c>
      <c r="M98" s="5" t="s">
        <v>555</v>
      </c>
      <c r="N98" s="5" t="s">
        <v>556</v>
      </c>
      <c r="O98" s="5"/>
      <c r="P98" s="4" t="str">
        <f t="shared" si="0"/>
        <v>Outstanding</v>
      </c>
      <c r="Q98" s="13" t="s">
        <v>25</v>
      </c>
    </row>
    <row r="99" spans="1:17" ht="60" customHeight="1" x14ac:dyDescent="0.35">
      <c r="A99" s="11" t="s">
        <v>436</v>
      </c>
      <c r="B99" s="2" t="s">
        <v>557</v>
      </c>
      <c r="C99" s="1" t="s">
        <v>558</v>
      </c>
      <c r="D99" s="3" t="s">
        <v>20</v>
      </c>
      <c r="E99" s="3" t="s">
        <v>21</v>
      </c>
      <c r="F99" s="4" t="s">
        <v>22</v>
      </c>
      <c r="G99" s="4" t="s">
        <v>23</v>
      </c>
      <c r="H99" s="4" t="s">
        <v>24</v>
      </c>
      <c r="I99" s="4" t="s">
        <v>25</v>
      </c>
      <c r="J99" s="5" t="s">
        <v>25</v>
      </c>
      <c r="K99" s="5" t="s">
        <v>559</v>
      </c>
      <c r="L99" s="5" t="s">
        <v>560</v>
      </c>
      <c r="M99" s="5"/>
      <c r="N99" s="5" t="s">
        <v>561</v>
      </c>
      <c r="O99" s="5"/>
      <c r="P99" s="4" t="str">
        <f t="shared" si="0"/>
        <v>Outstanding</v>
      </c>
      <c r="Q99" s="13" t="s">
        <v>25</v>
      </c>
    </row>
    <row r="100" spans="1:17" ht="60" customHeight="1" x14ac:dyDescent="0.35">
      <c r="A100" s="11" t="s">
        <v>436</v>
      </c>
      <c r="B100" s="2" t="s">
        <v>562</v>
      </c>
      <c r="C100" s="1" t="s">
        <v>563</v>
      </c>
      <c r="D100" s="3" t="s">
        <v>70</v>
      </c>
      <c r="E100" s="3" t="s">
        <v>21</v>
      </c>
      <c r="F100" s="4" t="s">
        <v>22</v>
      </c>
      <c r="G100" s="4" t="s">
        <v>23</v>
      </c>
      <c r="H100" s="4" t="s">
        <v>24</v>
      </c>
      <c r="I100" s="4" t="s">
        <v>25</v>
      </c>
      <c r="J100" s="5" t="s">
        <v>25</v>
      </c>
      <c r="K100" s="5" t="s">
        <v>564</v>
      </c>
      <c r="L100" s="5" t="s">
        <v>565</v>
      </c>
      <c r="M100" s="5" t="s">
        <v>566</v>
      </c>
      <c r="N100" s="5" t="s">
        <v>567</v>
      </c>
      <c r="O100" s="5"/>
      <c r="P100" s="4" t="str">
        <f t="shared" si="0"/>
        <v>Outstanding</v>
      </c>
      <c r="Q100" s="13" t="s">
        <v>25</v>
      </c>
    </row>
    <row r="101" spans="1:17" ht="60" customHeight="1" x14ac:dyDescent="0.35">
      <c r="A101" s="11" t="s">
        <v>568</v>
      </c>
      <c r="B101" s="2" t="s">
        <v>569</v>
      </c>
      <c r="C101" s="1" t="s">
        <v>570</v>
      </c>
      <c r="D101" s="3" t="s">
        <v>20</v>
      </c>
      <c r="E101" s="3" t="s">
        <v>21</v>
      </c>
      <c r="F101" s="4" t="s">
        <v>22</v>
      </c>
      <c r="G101" s="4" t="s">
        <v>23</v>
      </c>
      <c r="H101" s="4" t="s">
        <v>24</v>
      </c>
      <c r="I101" s="4" t="s">
        <v>25</v>
      </c>
      <c r="J101" s="5" t="s">
        <v>25</v>
      </c>
      <c r="K101" s="5" t="s">
        <v>571</v>
      </c>
      <c r="L101" s="5" t="s">
        <v>476</v>
      </c>
      <c r="M101" s="5"/>
      <c r="N101" s="5" t="s">
        <v>572</v>
      </c>
      <c r="O101" s="5"/>
      <c r="P101" s="4" t="str">
        <f t="shared" si="0"/>
        <v>Outstanding</v>
      </c>
      <c r="Q101" s="13" t="s">
        <v>25</v>
      </c>
    </row>
    <row r="102" spans="1:17" ht="60" customHeight="1" x14ac:dyDescent="0.35">
      <c r="A102" s="11" t="s">
        <v>568</v>
      </c>
      <c r="B102" s="2" t="s">
        <v>573</v>
      </c>
      <c r="C102" s="1" t="s">
        <v>574</v>
      </c>
      <c r="D102" s="3" t="s">
        <v>20</v>
      </c>
      <c r="E102" s="3" t="s">
        <v>51</v>
      </c>
      <c r="F102" s="4" t="s">
        <v>22</v>
      </c>
      <c r="G102" s="4" t="s">
        <v>23</v>
      </c>
      <c r="H102" s="4" t="s">
        <v>24</v>
      </c>
      <c r="I102" s="4" t="s">
        <v>25</v>
      </c>
      <c r="J102" s="5" t="s">
        <v>25</v>
      </c>
      <c r="K102" s="5" t="s">
        <v>575</v>
      </c>
      <c r="L102" s="5" t="s">
        <v>576</v>
      </c>
      <c r="M102" s="5" t="s">
        <v>577</v>
      </c>
      <c r="N102" s="5" t="s">
        <v>578</v>
      </c>
      <c r="O102" s="5"/>
      <c r="P102" s="4" t="str">
        <f t="shared" si="0"/>
        <v>Outstanding</v>
      </c>
      <c r="Q102" s="13" t="s">
        <v>25</v>
      </c>
    </row>
    <row r="103" spans="1:17" ht="60" customHeight="1" x14ac:dyDescent="0.35">
      <c r="A103" s="11" t="s">
        <v>568</v>
      </c>
      <c r="B103" s="2" t="s">
        <v>579</v>
      </c>
      <c r="C103" s="1" t="s">
        <v>580</v>
      </c>
      <c r="D103" s="3" t="s">
        <v>20</v>
      </c>
      <c r="E103" s="3" t="s">
        <v>21</v>
      </c>
      <c r="F103" s="4" t="s">
        <v>22</v>
      </c>
      <c r="G103" s="4" t="s">
        <v>23</v>
      </c>
      <c r="H103" s="4" t="s">
        <v>24</v>
      </c>
      <c r="I103" s="4" t="s">
        <v>25</v>
      </c>
      <c r="J103" s="5" t="s">
        <v>25</v>
      </c>
      <c r="K103" s="5" t="s">
        <v>581</v>
      </c>
      <c r="L103" s="5" t="s">
        <v>494</v>
      </c>
      <c r="M103" s="5" t="s">
        <v>582</v>
      </c>
      <c r="N103" s="5" t="s">
        <v>583</v>
      </c>
      <c r="O103" s="5"/>
      <c r="P103" s="4" t="str">
        <f t="shared" si="0"/>
        <v>Outstanding</v>
      </c>
      <c r="Q103" s="13" t="s">
        <v>25</v>
      </c>
    </row>
    <row r="104" spans="1:17" ht="60" customHeight="1" x14ac:dyDescent="0.35">
      <c r="A104" s="11" t="s">
        <v>568</v>
      </c>
      <c r="B104" s="2" t="s">
        <v>584</v>
      </c>
      <c r="C104" s="1" t="s">
        <v>585</v>
      </c>
      <c r="D104" s="3" t="s">
        <v>20</v>
      </c>
      <c r="E104" s="3" t="s">
        <v>21</v>
      </c>
      <c r="F104" s="4" t="s">
        <v>22</v>
      </c>
      <c r="G104" s="4" t="s">
        <v>23</v>
      </c>
      <c r="H104" s="4" t="s">
        <v>24</v>
      </c>
      <c r="I104" s="4" t="s">
        <v>25</v>
      </c>
      <c r="J104" s="5" t="s">
        <v>25</v>
      </c>
      <c r="K104" s="5" t="s">
        <v>586</v>
      </c>
      <c r="L104" s="5" t="s">
        <v>587</v>
      </c>
      <c r="M104" s="5" t="s">
        <v>582</v>
      </c>
      <c r="N104" s="5" t="s">
        <v>588</v>
      </c>
      <c r="O104" s="5"/>
      <c r="P104" s="4" t="str">
        <f t="shared" si="0"/>
        <v>Outstanding</v>
      </c>
      <c r="Q104" s="13" t="s">
        <v>25</v>
      </c>
    </row>
    <row r="105" spans="1:17" ht="60" customHeight="1" x14ac:dyDescent="0.35">
      <c r="A105" s="11" t="s">
        <v>568</v>
      </c>
      <c r="B105" s="2" t="s">
        <v>589</v>
      </c>
      <c r="C105" s="1" t="s">
        <v>590</v>
      </c>
      <c r="D105" s="3" t="s">
        <v>20</v>
      </c>
      <c r="E105" s="3" t="s">
        <v>21</v>
      </c>
      <c r="F105" s="4" t="s">
        <v>22</v>
      </c>
      <c r="G105" s="4" t="s">
        <v>23</v>
      </c>
      <c r="H105" s="4" t="s">
        <v>24</v>
      </c>
      <c r="I105" s="4" t="s">
        <v>25</v>
      </c>
      <c r="J105" s="5" t="s">
        <v>25</v>
      </c>
      <c r="K105" s="5" t="s">
        <v>591</v>
      </c>
      <c r="L105" s="5" t="s">
        <v>530</v>
      </c>
      <c r="M105" s="5"/>
      <c r="N105" s="5" t="s">
        <v>592</v>
      </c>
      <c r="O105" s="5"/>
      <c r="P105" s="4" t="str">
        <f t="shared" si="0"/>
        <v>Outstanding</v>
      </c>
      <c r="Q105" s="13" t="s">
        <v>25</v>
      </c>
    </row>
    <row r="106" spans="1:17" ht="60" customHeight="1" x14ac:dyDescent="0.35">
      <c r="A106" s="11" t="s">
        <v>593</v>
      </c>
      <c r="B106" s="2" t="s">
        <v>594</v>
      </c>
      <c r="C106" s="1" t="s">
        <v>595</v>
      </c>
      <c r="D106" s="3" t="s">
        <v>20</v>
      </c>
      <c r="E106" s="3" t="s">
        <v>21</v>
      </c>
      <c r="F106" s="4" t="s">
        <v>22</v>
      </c>
      <c r="G106" s="4" t="s">
        <v>23</v>
      </c>
      <c r="H106" s="4" t="s">
        <v>24</v>
      </c>
      <c r="I106" s="4" t="s">
        <v>25</v>
      </c>
      <c r="J106" s="5" t="s">
        <v>25</v>
      </c>
      <c r="K106" s="5" t="s">
        <v>596</v>
      </c>
      <c r="L106" s="5" t="s">
        <v>597</v>
      </c>
      <c r="M106" s="5"/>
      <c r="N106" s="5" t="s">
        <v>598</v>
      </c>
      <c r="O106" s="5"/>
      <c r="P106" s="4" t="str">
        <f t="shared" si="0"/>
        <v>Outstanding</v>
      </c>
      <c r="Q106" s="13" t="s">
        <v>25</v>
      </c>
    </row>
    <row r="107" spans="1:17" ht="60" customHeight="1" x14ac:dyDescent="0.35">
      <c r="A107" s="11" t="s">
        <v>593</v>
      </c>
      <c r="B107" s="2" t="s">
        <v>599</v>
      </c>
      <c r="C107" s="1" t="s">
        <v>600</v>
      </c>
      <c r="D107" s="3" t="s">
        <v>20</v>
      </c>
      <c r="E107" s="3" t="s">
        <v>21</v>
      </c>
      <c r="F107" s="4" t="s">
        <v>22</v>
      </c>
      <c r="G107" s="4" t="s">
        <v>23</v>
      </c>
      <c r="H107" s="4" t="s">
        <v>24</v>
      </c>
      <c r="I107" s="4" t="s">
        <v>25</v>
      </c>
      <c r="J107" s="5" t="s">
        <v>25</v>
      </c>
      <c r="K107" s="5" t="s">
        <v>601</v>
      </c>
      <c r="L107" s="5" t="s">
        <v>602</v>
      </c>
      <c r="M107" s="5"/>
      <c r="N107" s="5" t="s">
        <v>603</v>
      </c>
      <c r="O107" s="5"/>
      <c r="P107" s="4" t="str">
        <f t="shared" si="0"/>
        <v>Outstanding</v>
      </c>
      <c r="Q107" s="13" t="s">
        <v>25</v>
      </c>
    </row>
    <row r="108" spans="1:17" ht="60" customHeight="1" x14ac:dyDescent="0.35">
      <c r="A108" s="11" t="s">
        <v>593</v>
      </c>
      <c r="B108" s="2" t="s">
        <v>604</v>
      </c>
      <c r="C108" s="1" t="s">
        <v>605</v>
      </c>
      <c r="D108" s="3" t="s">
        <v>20</v>
      </c>
      <c r="E108" s="3" t="s">
        <v>21</v>
      </c>
      <c r="F108" s="4" t="s">
        <v>22</v>
      </c>
      <c r="G108" s="4" t="s">
        <v>23</v>
      </c>
      <c r="H108" s="4" t="s">
        <v>24</v>
      </c>
      <c r="I108" s="4" t="s">
        <v>25</v>
      </c>
      <c r="J108" s="5" t="s">
        <v>25</v>
      </c>
      <c r="K108" s="5" t="s">
        <v>606</v>
      </c>
      <c r="L108" s="5" t="s">
        <v>607</v>
      </c>
      <c r="M108" s="5"/>
      <c r="N108" s="5" t="s">
        <v>608</v>
      </c>
      <c r="O108" s="5" t="s">
        <v>609</v>
      </c>
      <c r="P108" s="4" t="str">
        <f t="shared" si="0"/>
        <v>Outstanding</v>
      </c>
      <c r="Q108" s="13" t="s">
        <v>25</v>
      </c>
    </row>
    <row r="109" spans="1:17" ht="60" customHeight="1" x14ac:dyDescent="0.35">
      <c r="A109" s="11" t="s">
        <v>610</v>
      </c>
      <c r="B109" s="2" t="s">
        <v>611</v>
      </c>
      <c r="C109" s="1" t="s">
        <v>612</v>
      </c>
      <c r="D109" s="3" t="s">
        <v>20</v>
      </c>
      <c r="E109" s="3" t="s">
        <v>21</v>
      </c>
      <c r="F109" s="4" t="s">
        <v>22</v>
      </c>
      <c r="G109" s="4" t="s">
        <v>23</v>
      </c>
      <c r="H109" s="4" t="s">
        <v>24</v>
      </c>
      <c r="I109" s="4" t="s">
        <v>25</v>
      </c>
      <c r="J109" s="5" t="s">
        <v>25</v>
      </c>
      <c r="K109" s="5" t="s">
        <v>613</v>
      </c>
      <c r="L109" s="5" t="s">
        <v>614</v>
      </c>
      <c r="M109" s="5"/>
      <c r="N109" s="5" t="s">
        <v>615</v>
      </c>
      <c r="O109" s="5"/>
      <c r="P109" s="4" t="str">
        <f t="shared" si="0"/>
        <v>Outstanding</v>
      </c>
      <c r="Q109" s="13" t="s">
        <v>25</v>
      </c>
    </row>
    <row r="110" spans="1:17" ht="60" customHeight="1" x14ac:dyDescent="0.35">
      <c r="A110" s="11" t="s">
        <v>610</v>
      </c>
      <c r="B110" s="2" t="s">
        <v>616</v>
      </c>
      <c r="C110" s="1" t="s">
        <v>617</v>
      </c>
      <c r="D110" s="3" t="s">
        <v>20</v>
      </c>
      <c r="E110" s="3" t="s">
        <v>21</v>
      </c>
      <c r="F110" s="4" t="s">
        <v>22</v>
      </c>
      <c r="G110" s="4" t="s">
        <v>23</v>
      </c>
      <c r="H110" s="4" t="s">
        <v>24</v>
      </c>
      <c r="I110" s="4" t="s">
        <v>25</v>
      </c>
      <c r="J110" s="5" t="s">
        <v>25</v>
      </c>
      <c r="K110" s="5" t="s">
        <v>618</v>
      </c>
      <c r="L110" s="5" t="s">
        <v>619</v>
      </c>
      <c r="M110" s="5"/>
      <c r="N110" s="5" t="s">
        <v>620</v>
      </c>
      <c r="O110" s="5" t="s">
        <v>621</v>
      </c>
      <c r="P110" s="4" t="str">
        <f t="shared" si="0"/>
        <v>Outstanding</v>
      </c>
      <c r="Q110" s="13" t="s">
        <v>25</v>
      </c>
    </row>
    <row r="111" spans="1:17" ht="60" customHeight="1" x14ac:dyDescent="0.35">
      <c r="A111" s="11" t="s">
        <v>610</v>
      </c>
      <c r="B111" s="2" t="s">
        <v>622</v>
      </c>
      <c r="C111" s="1" t="s">
        <v>623</v>
      </c>
      <c r="D111" s="3" t="s">
        <v>20</v>
      </c>
      <c r="E111" s="3" t="s">
        <v>21</v>
      </c>
      <c r="F111" s="4" t="s">
        <v>22</v>
      </c>
      <c r="G111" s="4" t="s">
        <v>23</v>
      </c>
      <c r="H111" s="4" t="s">
        <v>24</v>
      </c>
      <c r="I111" s="4" t="s">
        <v>25</v>
      </c>
      <c r="J111" s="5" t="s">
        <v>25</v>
      </c>
      <c r="K111" s="5" t="s">
        <v>624</v>
      </c>
      <c r="L111" s="5" t="s">
        <v>625</v>
      </c>
      <c r="M111" s="5"/>
      <c r="N111" s="5" t="s">
        <v>626</v>
      </c>
      <c r="O111" s="5" t="s">
        <v>627</v>
      </c>
      <c r="P111" s="4" t="str">
        <f t="shared" si="0"/>
        <v>Outstanding</v>
      </c>
      <c r="Q111" s="13" t="s">
        <v>25</v>
      </c>
    </row>
    <row r="112" spans="1:17" ht="60" customHeight="1" x14ac:dyDescent="0.35">
      <c r="A112" s="11" t="s">
        <v>610</v>
      </c>
      <c r="B112" s="2" t="s">
        <v>628</v>
      </c>
      <c r="C112" s="1" t="s">
        <v>629</v>
      </c>
      <c r="D112" s="3" t="s">
        <v>20</v>
      </c>
      <c r="E112" s="3" t="s">
        <v>21</v>
      </c>
      <c r="F112" s="4" t="s">
        <v>22</v>
      </c>
      <c r="G112" s="4" t="s">
        <v>23</v>
      </c>
      <c r="H112" s="4" t="s">
        <v>24</v>
      </c>
      <c r="I112" s="4" t="s">
        <v>25</v>
      </c>
      <c r="J112" s="5" t="s">
        <v>25</v>
      </c>
      <c r="K112" s="5" t="s">
        <v>630</v>
      </c>
      <c r="L112" s="5" t="s">
        <v>631</v>
      </c>
      <c r="M112" s="5"/>
      <c r="N112" s="5" t="s">
        <v>632</v>
      </c>
      <c r="O112" s="5" t="s">
        <v>627</v>
      </c>
      <c r="P112" s="4" t="str">
        <f t="shared" si="0"/>
        <v>Outstanding</v>
      </c>
      <c r="Q112" s="13" t="s">
        <v>25</v>
      </c>
    </row>
    <row r="113" spans="1:17" ht="60" customHeight="1" x14ac:dyDescent="0.35">
      <c r="A113" s="11" t="s">
        <v>610</v>
      </c>
      <c r="B113" s="2" t="s">
        <v>633</v>
      </c>
      <c r="C113" s="1" t="s">
        <v>634</v>
      </c>
      <c r="D113" s="3" t="s">
        <v>20</v>
      </c>
      <c r="E113" s="3" t="s">
        <v>21</v>
      </c>
      <c r="F113" s="4" t="s">
        <v>22</v>
      </c>
      <c r="G113" s="4" t="s">
        <v>23</v>
      </c>
      <c r="H113" s="4" t="s">
        <v>24</v>
      </c>
      <c r="I113" s="4" t="s">
        <v>25</v>
      </c>
      <c r="J113" s="5" t="s">
        <v>25</v>
      </c>
      <c r="K113" s="5" t="s">
        <v>635</v>
      </c>
      <c r="L113" s="5" t="s">
        <v>636</v>
      </c>
      <c r="M113" s="5"/>
      <c r="N113" s="5" t="s">
        <v>637</v>
      </c>
      <c r="O113" s="5" t="s">
        <v>627</v>
      </c>
      <c r="P113" s="4" t="str">
        <f t="shared" si="0"/>
        <v>Outstanding</v>
      </c>
      <c r="Q113" s="13" t="s">
        <v>25</v>
      </c>
    </row>
    <row r="114" spans="1:17" ht="60" customHeight="1" x14ac:dyDescent="0.35">
      <c r="A114" s="11" t="s">
        <v>610</v>
      </c>
      <c r="B114" s="2" t="s">
        <v>638</v>
      </c>
      <c r="C114" s="1" t="s">
        <v>639</v>
      </c>
      <c r="D114" s="3" t="s">
        <v>20</v>
      </c>
      <c r="E114" s="3" t="s">
        <v>21</v>
      </c>
      <c r="F114" s="4" t="s">
        <v>22</v>
      </c>
      <c r="G114" s="4" t="s">
        <v>23</v>
      </c>
      <c r="H114" s="4" t="s">
        <v>24</v>
      </c>
      <c r="I114" s="4" t="s">
        <v>25</v>
      </c>
      <c r="J114" s="5" t="s">
        <v>25</v>
      </c>
      <c r="K114" s="5" t="s">
        <v>640</v>
      </c>
      <c r="L114" s="5" t="s">
        <v>641</v>
      </c>
      <c r="M114" s="5"/>
      <c r="N114" s="5" t="s">
        <v>642</v>
      </c>
      <c r="O114" s="5" t="s">
        <v>627</v>
      </c>
      <c r="P114" s="4" t="str">
        <f t="shared" si="0"/>
        <v>Outstanding</v>
      </c>
      <c r="Q114" s="13" t="s">
        <v>25</v>
      </c>
    </row>
    <row r="115" spans="1:17" ht="60" customHeight="1" x14ac:dyDescent="0.35">
      <c r="A115" s="11" t="s">
        <v>610</v>
      </c>
      <c r="B115" s="2" t="s">
        <v>643</v>
      </c>
      <c r="C115" s="1" t="s">
        <v>644</v>
      </c>
      <c r="D115" s="3" t="s">
        <v>20</v>
      </c>
      <c r="E115" s="3" t="s">
        <v>21</v>
      </c>
      <c r="F115" s="4" t="s">
        <v>22</v>
      </c>
      <c r="G115" s="4" t="s">
        <v>23</v>
      </c>
      <c r="H115" s="4" t="s">
        <v>24</v>
      </c>
      <c r="I115" s="4" t="s">
        <v>25</v>
      </c>
      <c r="J115" s="5" t="s">
        <v>25</v>
      </c>
      <c r="K115" s="5" t="s">
        <v>645</v>
      </c>
      <c r="L115" s="5" t="s">
        <v>646</v>
      </c>
      <c r="M115" s="5"/>
      <c r="N115" s="5" t="s">
        <v>647</v>
      </c>
      <c r="O115" s="5" t="s">
        <v>627</v>
      </c>
      <c r="P115" s="4" t="str">
        <f t="shared" si="0"/>
        <v>Outstanding</v>
      </c>
      <c r="Q115" s="13" t="s">
        <v>25</v>
      </c>
    </row>
    <row r="116" spans="1:17" ht="60" customHeight="1" x14ac:dyDescent="0.35">
      <c r="A116" s="11" t="s">
        <v>610</v>
      </c>
      <c r="B116" s="2" t="s">
        <v>648</v>
      </c>
      <c r="C116" s="1" t="s">
        <v>649</v>
      </c>
      <c r="D116" s="3" t="s">
        <v>20</v>
      </c>
      <c r="E116" s="3" t="s">
        <v>21</v>
      </c>
      <c r="F116" s="4" t="s">
        <v>22</v>
      </c>
      <c r="G116" s="4" t="s">
        <v>23</v>
      </c>
      <c r="H116" s="4" t="s">
        <v>24</v>
      </c>
      <c r="I116" s="4" t="s">
        <v>25</v>
      </c>
      <c r="J116" s="5" t="s">
        <v>25</v>
      </c>
      <c r="K116" s="5" t="s">
        <v>650</v>
      </c>
      <c r="L116" s="5" t="s">
        <v>651</v>
      </c>
      <c r="M116" s="5"/>
      <c r="N116" s="5" t="s">
        <v>652</v>
      </c>
      <c r="O116" s="5"/>
      <c r="P116" s="4" t="str">
        <f t="shared" si="0"/>
        <v>Outstanding</v>
      </c>
      <c r="Q116" s="13" t="s">
        <v>25</v>
      </c>
    </row>
    <row r="117" spans="1:17" ht="60" customHeight="1" x14ac:dyDescent="0.35">
      <c r="A117" s="11" t="s">
        <v>653</v>
      </c>
      <c r="B117" s="2" t="s">
        <v>654</v>
      </c>
      <c r="C117" s="1" t="s">
        <v>655</v>
      </c>
      <c r="D117" s="3" t="s">
        <v>20</v>
      </c>
      <c r="E117" s="3" t="s">
        <v>21</v>
      </c>
      <c r="F117" s="4" t="s">
        <v>22</v>
      </c>
      <c r="G117" s="4" t="s">
        <v>23</v>
      </c>
      <c r="H117" s="4" t="s">
        <v>24</v>
      </c>
      <c r="I117" s="4" t="s">
        <v>25</v>
      </c>
      <c r="J117" s="5" t="s">
        <v>25</v>
      </c>
      <c r="K117" s="5" t="s">
        <v>656</v>
      </c>
      <c r="L117" s="5" t="s">
        <v>657</v>
      </c>
      <c r="M117" s="5"/>
      <c r="N117" s="5" t="s">
        <v>658</v>
      </c>
      <c r="O117" s="5"/>
      <c r="P117" s="4" t="str">
        <f t="shared" si="0"/>
        <v>Outstanding</v>
      </c>
      <c r="Q117" s="13" t="s">
        <v>25</v>
      </c>
    </row>
    <row r="118" spans="1:17" ht="60" customHeight="1" x14ac:dyDescent="0.35">
      <c r="A118" s="11" t="s">
        <v>659</v>
      </c>
      <c r="B118" s="2" t="s">
        <v>660</v>
      </c>
      <c r="C118" s="1" t="s">
        <v>661</v>
      </c>
      <c r="D118" s="3" t="s">
        <v>70</v>
      </c>
      <c r="E118" s="3" t="s">
        <v>21</v>
      </c>
      <c r="F118" s="4" t="s">
        <v>22</v>
      </c>
      <c r="G118" s="4" t="s">
        <v>23</v>
      </c>
      <c r="H118" s="4" t="s">
        <v>24</v>
      </c>
      <c r="I118" s="4" t="s">
        <v>25</v>
      </c>
      <c r="J118" s="5" t="s">
        <v>25</v>
      </c>
      <c r="K118" s="5" t="s">
        <v>662</v>
      </c>
      <c r="L118" s="5" t="s">
        <v>663</v>
      </c>
      <c r="M118" s="5" t="s">
        <v>664</v>
      </c>
      <c r="N118" s="5" t="s">
        <v>665</v>
      </c>
      <c r="O118" s="5" t="s">
        <v>666</v>
      </c>
      <c r="P118" s="4" t="str">
        <f t="shared" si="0"/>
        <v>Outstanding</v>
      </c>
      <c r="Q118" s="13" t="s">
        <v>25</v>
      </c>
    </row>
    <row r="119" spans="1:17" ht="60" customHeight="1" x14ac:dyDescent="0.35">
      <c r="A119" s="11" t="s">
        <v>659</v>
      </c>
      <c r="B119" s="2" t="s">
        <v>667</v>
      </c>
      <c r="C119" s="1" t="s">
        <v>668</v>
      </c>
      <c r="D119" s="3" t="s">
        <v>20</v>
      </c>
      <c r="E119" s="3" t="s">
        <v>21</v>
      </c>
      <c r="F119" s="4" t="s">
        <v>22</v>
      </c>
      <c r="G119" s="4" t="s">
        <v>23</v>
      </c>
      <c r="H119" s="4" t="s">
        <v>24</v>
      </c>
      <c r="I119" s="4" t="s">
        <v>25</v>
      </c>
      <c r="J119" s="5" t="s">
        <v>25</v>
      </c>
      <c r="K119" s="5" t="s">
        <v>669</v>
      </c>
      <c r="L119" s="5" t="s">
        <v>670</v>
      </c>
      <c r="M119" s="5" t="s">
        <v>671</v>
      </c>
      <c r="N119" s="5" t="s">
        <v>672</v>
      </c>
      <c r="O119" s="5"/>
      <c r="P119" s="4" t="str">
        <f t="shared" si="0"/>
        <v>Outstanding</v>
      </c>
      <c r="Q119" s="13" t="s">
        <v>25</v>
      </c>
    </row>
    <row r="120" spans="1:17" ht="60" customHeight="1" x14ac:dyDescent="0.35">
      <c r="A120" s="11" t="s">
        <v>659</v>
      </c>
      <c r="B120" s="2" t="s">
        <v>673</v>
      </c>
      <c r="C120" s="1" t="s">
        <v>674</v>
      </c>
      <c r="D120" s="3" t="s">
        <v>20</v>
      </c>
      <c r="E120" s="3" t="s">
        <v>21</v>
      </c>
      <c r="F120" s="4" t="s">
        <v>22</v>
      </c>
      <c r="G120" s="4" t="s">
        <v>23</v>
      </c>
      <c r="H120" s="4" t="s">
        <v>24</v>
      </c>
      <c r="I120" s="4" t="s">
        <v>25</v>
      </c>
      <c r="J120" s="5" t="s">
        <v>25</v>
      </c>
      <c r="K120" s="5" t="s">
        <v>675</v>
      </c>
      <c r="L120" s="5" t="s">
        <v>676</v>
      </c>
      <c r="M120" s="5" t="s">
        <v>677</v>
      </c>
      <c r="N120" s="5" t="s">
        <v>678</v>
      </c>
      <c r="O120" s="5"/>
      <c r="P120" s="4" t="str">
        <f t="shared" si="0"/>
        <v>Outstanding</v>
      </c>
      <c r="Q120" s="13" t="s">
        <v>25</v>
      </c>
    </row>
    <row r="121" spans="1:17" ht="60" customHeight="1" x14ac:dyDescent="0.35">
      <c r="A121" s="11" t="s">
        <v>679</v>
      </c>
      <c r="B121" s="2" t="s">
        <v>680</v>
      </c>
      <c r="C121" s="1" t="s">
        <v>681</v>
      </c>
      <c r="D121" s="3" t="s">
        <v>20</v>
      </c>
      <c r="E121" s="3" t="s">
        <v>51</v>
      </c>
      <c r="F121" s="4" t="s">
        <v>22</v>
      </c>
      <c r="G121" s="4" t="s">
        <v>23</v>
      </c>
      <c r="H121" s="4" t="s">
        <v>24</v>
      </c>
      <c r="I121" s="4" t="s">
        <v>25</v>
      </c>
      <c r="J121" s="5" t="s">
        <v>25</v>
      </c>
      <c r="K121" s="5" t="s">
        <v>682</v>
      </c>
      <c r="L121" s="5" t="s">
        <v>683</v>
      </c>
      <c r="M121" s="5"/>
      <c r="N121" s="5" t="s">
        <v>684</v>
      </c>
      <c r="O121" s="5"/>
      <c r="P121" s="4" t="str">
        <f t="shared" si="0"/>
        <v>Outstanding</v>
      </c>
      <c r="Q121" s="13" t="s">
        <v>25</v>
      </c>
    </row>
    <row r="122" spans="1:17" ht="60" customHeight="1" x14ac:dyDescent="0.35">
      <c r="A122" s="11" t="s">
        <v>679</v>
      </c>
      <c r="B122" s="2" t="s">
        <v>685</v>
      </c>
      <c r="C122" s="1" t="s">
        <v>686</v>
      </c>
      <c r="D122" s="3" t="s">
        <v>20</v>
      </c>
      <c r="E122" s="3" t="s">
        <v>51</v>
      </c>
      <c r="F122" s="4" t="s">
        <v>22</v>
      </c>
      <c r="G122" s="4" t="s">
        <v>23</v>
      </c>
      <c r="H122" s="4" t="s">
        <v>24</v>
      </c>
      <c r="I122" s="4" t="s">
        <v>25</v>
      </c>
      <c r="J122" s="5" t="s">
        <v>25</v>
      </c>
      <c r="K122" s="5" t="s">
        <v>687</v>
      </c>
      <c r="L122" s="5" t="s">
        <v>688</v>
      </c>
      <c r="M122" s="5"/>
      <c r="N122" s="5" t="s">
        <v>689</v>
      </c>
      <c r="O122" s="5"/>
      <c r="P122" s="4" t="str">
        <f t="shared" si="0"/>
        <v>Outstanding</v>
      </c>
      <c r="Q122" s="13" t="s">
        <v>25</v>
      </c>
    </row>
    <row r="123" spans="1:17" ht="60" customHeight="1" x14ac:dyDescent="0.35">
      <c r="A123" s="11" t="s">
        <v>679</v>
      </c>
      <c r="B123" s="2" t="s">
        <v>690</v>
      </c>
      <c r="C123" s="1" t="s">
        <v>691</v>
      </c>
      <c r="D123" s="3" t="s">
        <v>20</v>
      </c>
      <c r="E123" s="3" t="s">
        <v>51</v>
      </c>
      <c r="F123" s="4" t="s">
        <v>22</v>
      </c>
      <c r="G123" s="4" t="s">
        <v>23</v>
      </c>
      <c r="H123" s="4" t="s">
        <v>24</v>
      </c>
      <c r="I123" s="4" t="s">
        <v>25</v>
      </c>
      <c r="J123" s="5" t="s">
        <v>25</v>
      </c>
      <c r="K123" s="5" t="s">
        <v>692</v>
      </c>
      <c r="L123" s="5" t="s">
        <v>693</v>
      </c>
      <c r="M123" s="5"/>
      <c r="N123" s="5" t="s">
        <v>694</v>
      </c>
      <c r="O123" s="5"/>
      <c r="P123" s="4" t="str">
        <f t="shared" si="0"/>
        <v>Outstanding</v>
      </c>
      <c r="Q123" s="13" t="s">
        <v>25</v>
      </c>
    </row>
    <row r="124" spans="1:17" ht="60" customHeight="1" x14ac:dyDescent="0.35">
      <c r="A124" s="11" t="s">
        <v>679</v>
      </c>
      <c r="B124" s="2" t="s">
        <v>695</v>
      </c>
      <c r="C124" s="1" t="s">
        <v>696</v>
      </c>
      <c r="D124" s="3" t="s">
        <v>20</v>
      </c>
      <c r="E124" s="3" t="s">
        <v>51</v>
      </c>
      <c r="F124" s="4" t="s">
        <v>22</v>
      </c>
      <c r="G124" s="4" t="s">
        <v>23</v>
      </c>
      <c r="H124" s="4" t="s">
        <v>24</v>
      </c>
      <c r="I124" s="4" t="s">
        <v>25</v>
      </c>
      <c r="J124" s="5" t="s">
        <v>25</v>
      </c>
      <c r="K124" s="5" t="s">
        <v>697</v>
      </c>
      <c r="L124" s="5" t="s">
        <v>698</v>
      </c>
      <c r="M124" s="5"/>
      <c r="N124" s="5" t="s">
        <v>699</v>
      </c>
      <c r="O124" s="5"/>
      <c r="P124" s="4" t="str">
        <f t="shared" si="0"/>
        <v>Outstanding</v>
      </c>
      <c r="Q124" s="13" t="s">
        <v>25</v>
      </c>
    </row>
    <row r="125" spans="1:17" ht="60" customHeight="1" x14ac:dyDescent="0.35">
      <c r="A125" s="11" t="s">
        <v>700</v>
      </c>
      <c r="B125" s="2" t="s">
        <v>701</v>
      </c>
      <c r="C125" s="1" t="s">
        <v>702</v>
      </c>
      <c r="D125" s="3" t="s">
        <v>20</v>
      </c>
      <c r="E125" s="3" t="s">
        <v>21</v>
      </c>
      <c r="F125" s="4" t="s">
        <v>22</v>
      </c>
      <c r="G125" s="4" t="s">
        <v>23</v>
      </c>
      <c r="H125" s="4" t="s">
        <v>24</v>
      </c>
      <c r="I125" s="4" t="s">
        <v>25</v>
      </c>
      <c r="J125" s="5" t="s">
        <v>25</v>
      </c>
      <c r="K125" s="5" t="s">
        <v>703</v>
      </c>
      <c r="L125" s="5" t="s">
        <v>704</v>
      </c>
      <c r="M125" s="5" t="s">
        <v>705</v>
      </c>
      <c r="N125" s="5" t="s">
        <v>706</v>
      </c>
      <c r="O125" s="5" t="s">
        <v>707</v>
      </c>
      <c r="P125" s="4" t="str">
        <f t="shared" si="0"/>
        <v>Outstanding</v>
      </c>
      <c r="Q125" s="13" t="s">
        <v>25</v>
      </c>
    </row>
    <row r="126" spans="1:17" ht="60" customHeight="1" x14ac:dyDescent="0.35">
      <c r="A126" s="11" t="s">
        <v>700</v>
      </c>
      <c r="B126" s="2" t="s">
        <v>708</v>
      </c>
      <c r="C126" s="1" t="s">
        <v>709</v>
      </c>
      <c r="D126" s="3" t="s">
        <v>20</v>
      </c>
      <c r="E126" s="3" t="s">
        <v>21</v>
      </c>
      <c r="F126" s="4" t="s">
        <v>22</v>
      </c>
      <c r="G126" s="4" t="s">
        <v>23</v>
      </c>
      <c r="H126" s="4" t="s">
        <v>24</v>
      </c>
      <c r="I126" s="4" t="s">
        <v>25</v>
      </c>
      <c r="J126" s="5" t="s">
        <v>25</v>
      </c>
      <c r="K126" s="5" t="s">
        <v>710</v>
      </c>
      <c r="L126" s="5" t="s">
        <v>711</v>
      </c>
      <c r="M126" s="5" t="s">
        <v>712</v>
      </c>
      <c r="N126" s="5" t="s">
        <v>713</v>
      </c>
      <c r="O126" s="5" t="s">
        <v>714</v>
      </c>
      <c r="P126" s="4" t="str">
        <f t="shared" si="0"/>
        <v>Outstanding</v>
      </c>
      <c r="Q126" s="13" t="s">
        <v>25</v>
      </c>
    </row>
    <row r="127" spans="1:17" ht="60" customHeight="1" x14ac:dyDescent="0.35">
      <c r="A127" s="11" t="s">
        <v>700</v>
      </c>
      <c r="B127" s="2" t="s">
        <v>715</v>
      </c>
      <c r="C127" s="1" t="s">
        <v>716</v>
      </c>
      <c r="D127" s="3" t="s">
        <v>20</v>
      </c>
      <c r="E127" s="3" t="s">
        <v>21</v>
      </c>
      <c r="F127" s="4" t="s">
        <v>22</v>
      </c>
      <c r="G127" s="4" t="s">
        <v>23</v>
      </c>
      <c r="H127" s="4" t="s">
        <v>24</v>
      </c>
      <c r="I127" s="4" t="s">
        <v>25</v>
      </c>
      <c r="J127" s="5" t="s">
        <v>25</v>
      </c>
      <c r="K127" s="5" t="s">
        <v>717</v>
      </c>
      <c r="L127" s="5" t="s">
        <v>718</v>
      </c>
      <c r="M127" s="5"/>
      <c r="N127" s="5" t="s">
        <v>719</v>
      </c>
      <c r="O127" s="5" t="s">
        <v>720</v>
      </c>
      <c r="P127" s="4" t="str">
        <f t="shared" si="0"/>
        <v>Outstanding</v>
      </c>
      <c r="Q127" s="13" t="s">
        <v>25</v>
      </c>
    </row>
    <row r="128" spans="1:17" ht="60" customHeight="1" x14ac:dyDescent="0.35">
      <c r="A128" s="11" t="s">
        <v>700</v>
      </c>
      <c r="B128" s="2" t="s">
        <v>721</v>
      </c>
      <c r="C128" s="1" t="s">
        <v>722</v>
      </c>
      <c r="D128" s="3" t="s">
        <v>20</v>
      </c>
      <c r="E128" s="3" t="s">
        <v>21</v>
      </c>
      <c r="F128" s="4" t="s">
        <v>22</v>
      </c>
      <c r="G128" s="4" t="s">
        <v>23</v>
      </c>
      <c r="H128" s="4" t="s">
        <v>24</v>
      </c>
      <c r="I128" s="4" t="s">
        <v>25</v>
      </c>
      <c r="J128" s="5" t="s">
        <v>25</v>
      </c>
      <c r="K128" s="5" t="s">
        <v>723</v>
      </c>
      <c r="L128" s="5" t="s">
        <v>724</v>
      </c>
      <c r="M128" s="5"/>
      <c r="N128" s="5" t="s">
        <v>725</v>
      </c>
      <c r="O128" s="5" t="s">
        <v>726</v>
      </c>
      <c r="P128" s="4" t="str">
        <f t="shared" si="0"/>
        <v>Outstanding</v>
      </c>
      <c r="Q128" s="13" t="s">
        <v>25</v>
      </c>
    </row>
    <row r="129" spans="1:17" ht="60" customHeight="1" x14ac:dyDescent="0.35">
      <c r="A129" s="11" t="s">
        <v>700</v>
      </c>
      <c r="B129" s="2" t="s">
        <v>727</v>
      </c>
      <c r="C129" s="1" t="s">
        <v>728</v>
      </c>
      <c r="D129" s="3" t="s">
        <v>20</v>
      </c>
      <c r="E129" s="3" t="s">
        <v>21</v>
      </c>
      <c r="F129" s="4" t="s">
        <v>22</v>
      </c>
      <c r="G129" s="4" t="s">
        <v>23</v>
      </c>
      <c r="H129" s="4" t="s">
        <v>24</v>
      </c>
      <c r="I129" s="4" t="s">
        <v>25</v>
      </c>
      <c r="J129" s="5" t="s">
        <v>25</v>
      </c>
      <c r="K129" s="5" t="s">
        <v>729</v>
      </c>
      <c r="L129" s="5" t="s">
        <v>730</v>
      </c>
      <c r="M129" s="5"/>
      <c r="N129" s="5" t="s">
        <v>731</v>
      </c>
      <c r="O129" s="5" t="s">
        <v>732</v>
      </c>
      <c r="P129" s="4" t="str">
        <f t="shared" si="0"/>
        <v>Outstanding</v>
      </c>
      <c r="Q129" s="13" t="s">
        <v>25</v>
      </c>
    </row>
    <row r="130" spans="1:17" ht="60" customHeight="1" x14ac:dyDescent="0.35">
      <c r="A130" s="11" t="s">
        <v>700</v>
      </c>
      <c r="B130" s="2" t="s">
        <v>733</v>
      </c>
      <c r="C130" s="1" t="s">
        <v>734</v>
      </c>
      <c r="D130" s="3" t="s">
        <v>20</v>
      </c>
      <c r="E130" s="3" t="s">
        <v>21</v>
      </c>
      <c r="F130" s="4" t="s">
        <v>22</v>
      </c>
      <c r="G130" s="4" t="s">
        <v>23</v>
      </c>
      <c r="H130" s="4" t="s">
        <v>24</v>
      </c>
      <c r="I130" s="4" t="s">
        <v>25</v>
      </c>
      <c r="J130" s="5" t="s">
        <v>25</v>
      </c>
      <c r="K130" s="5" t="s">
        <v>735</v>
      </c>
      <c r="L130" s="5" t="s">
        <v>736</v>
      </c>
      <c r="M130" s="5"/>
      <c r="N130" s="5" t="s">
        <v>737</v>
      </c>
      <c r="O130" s="5" t="s">
        <v>738</v>
      </c>
      <c r="P130" s="4" t="str">
        <f t="shared" si="0"/>
        <v>Outstanding</v>
      </c>
      <c r="Q130" s="13" t="s">
        <v>25</v>
      </c>
    </row>
    <row r="131" spans="1:17" ht="60" customHeight="1" x14ac:dyDescent="0.35">
      <c r="A131" s="11" t="s">
        <v>700</v>
      </c>
      <c r="B131" s="2" t="s">
        <v>739</v>
      </c>
      <c r="C131" s="1" t="s">
        <v>740</v>
      </c>
      <c r="D131" s="3" t="s">
        <v>20</v>
      </c>
      <c r="E131" s="3" t="s">
        <v>21</v>
      </c>
      <c r="F131" s="4" t="s">
        <v>22</v>
      </c>
      <c r="G131" s="4" t="s">
        <v>23</v>
      </c>
      <c r="H131" s="4" t="s">
        <v>24</v>
      </c>
      <c r="I131" s="4" t="s">
        <v>25</v>
      </c>
      <c r="J131" s="5" t="s">
        <v>25</v>
      </c>
      <c r="K131" s="5" t="s">
        <v>741</v>
      </c>
      <c r="L131" s="5" t="s">
        <v>742</v>
      </c>
      <c r="M131" s="5" t="s">
        <v>743</v>
      </c>
      <c r="N131" s="5" t="s">
        <v>744</v>
      </c>
      <c r="O131" s="5" t="s">
        <v>745</v>
      </c>
      <c r="P131" s="4" t="str">
        <f t="shared" si="0"/>
        <v>Outstanding</v>
      </c>
      <c r="Q131" s="13" t="s">
        <v>25</v>
      </c>
    </row>
    <row r="132" spans="1:17" ht="60" customHeight="1" x14ac:dyDescent="0.35">
      <c r="A132" s="11" t="s">
        <v>700</v>
      </c>
      <c r="B132" s="2" t="s">
        <v>746</v>
      </c>
      <c r="C132" s="1" t="s">
        <v>747</v>
      </c>
      <c r="D132" s="3" t="s">
        <v>20</v>
      </c>
      <c r="E132" s="3" t="s">
        <v>21</v>
      </c>
      <c r="F132" s="4" t="s">
        <v>22</v>
      </c>
      <c r="G132" s="4" t="s">
        <v>23</v>
      </c>
      <c r="H132" s="4" t="s">
        <v>24</v>
      </c>
      <c r="I132" s="4" t="s">
        <v>25</v>
      </c>
      <c r="J132" s="5" t="s">
        <v>25</v>
      </c>
      <c r="K132" s="5" t="s">
        <v>748</v>
      </c>
      <c r="L132" s="5" t="s">
        <v>749</v>
      </c>
      <c r="M132" s="5"/>
      <c r="N132" s="5" t="s">
        <v>750</v>
      </c>
      <c r="O132" s="5" t="s">
        <v>751</v>
      </c>
      <c r="P132" s="4" t="str">
        <f t="shared" si="0"/>
        <v>Outstanding</v>
      </c>
      <c r="Q132" s="13" t="s">
        <v>25</v>
      </c>
    </row>
    <row r="133" spans="1:17" ht="60" customHeight="1" x14ac:dyDescent="0.35">
      <c r="A133" s="11" t="s">
        <v>700</v>
      </c>
      <c r="B133" s="2" t="s">
        <v>752</v>
      </c>
      <c r="C133" s="1" t="s">
        <v>753</v>
      </c>
      <c r="D133" s="3" t="s">
        <v>20</v>
      </c>
      <c r="E133" s="3" t="s">
        <v>21</v>
      </c>
      <c r="F133" s="4" t="s">
        <v>22</v>
      </c>
      <c r="G133" s="4" t="s">
        <v>23</v>
      </c>
      <c r="H133" s="4" t="s">
        <v>24</v>
      </c>
      <c r="I133" s="4" t="s">
        <v>25</v>
      </c>
      <c r="J133" s="5" t="s">
        <v>25</v>
      </c>
      <c r="K133" s="5" t="s">
        <v>754</v>
      </c>
      <c r="L133" s="5" t="s">
        <v>755</v>
      </c>
      <c r="M133" s="5"/>
      <c r="N133" s="5" t="s">
        <v>756</v>
      </c>
      <c r="O133" s="5" t="s">
        <v>757</v>
      </c>
      <c r="P133" s="4" t="str">
        <f t="shared" si="0"/>
        <v>Outstanding</v>
      </c>
      <c r="Q133" s="13" t="s">
        <v>25</v>
      </c>
    </row>
    <row r="134" spans="1:17" ht="60" customHeight="1" x14ac:dyDescent="0.35">
      <c r="A134" s="11" t="s">
        <v>700</v>
      </c>
      <c r="B134" s="2" t="s">
        <v>758</v>
      </c>
      <c r="C134" s="1" t="s">
        <v>759</v>
      </c>
      <c r="D134" s="3" t="s">
        <v>20</v>
      </c>
      <c r="E134" s="3" t="s">
        <v>21</v>
      </c>
      <c r="F134" s="4" t="s">
        <v>22</v>
      </c>
      <c r="G134" s="4" t="s">
        <v>23</v>
      </c>
      <c r="H134" s="4" t="s">
        <v>24</v>
      </c>
      <c r="I134" s="4" t="s">
        <v>25</v>
      </c>
      <c r="J134" s="5" t="s">
        <v>25</v>
      </c>
      <c r="K134" s="5" t="s">
        <v>760</v>
      </c>
      <c r="L134" s="5" t="s">
        <v>761</v>
      </c>
      <c r="M134" s="5"/>
      <c r="N134" s="5" t="s">
        <v>762</v>
      </c>
      <c r="O134" s="5" t="s">
        <v>763</v>
      </c>
      <c r="P134" s="4" t="str">
        <f t="shared" si="0"/>
        <v>Outstanding</v>
      </c>
      <c r="Q134" s="13" t="s">
        <v>25</v>
      </c>
    </row>
    <row r="135" spans="1:17" ht="60" customHeight="1" x14ac:dyDescent="0.35">
      <c r="A135" s="11" t="s">
        <v>700</v>
      </c>
      <c r="B135" s="2" t="s">
        <v>764</v>
      </c>
      <c r="C135" s="1" t="s">
        <v>765</v>
      </c>
      <c r="D135" s="3" t="s">
        <v>20</v>
      </c>
      <c r="E135" s="3" t="s">
        <v>21</v>
      </c>
      <c r="F135" s="4" t="s">
        <v>22</v>
      </c>
      <c r="G135" s="4" t="s">
        <v>23</v>
      </c>
      <c r="H135" s="4" t="s">
        <v>24</v>
      </c>
      <c r="I135" s="4" t="s">
        <v>25</v>
      </c>
      <c r="J135" s="5" t="s">
        <v>25</v>
      </c>
      <c r="K135" s="5" t="s">
        <v>766</v>
      </c>
      <c r="L135" s="5" t="s">
        <v>767</v>
      </c>
      <c r="M135" s="5"/>
      <c r="N135" s="5" t="s">
        <v>768</v>
      </c>
      <c r="O135" s="5" t="s">
        <v>769</v>
      </c>
      <c r="P135" s="4" t="str">
        <f t="shared" si="0"/>
        <v>Outstanding</v>
      </c>
      <c r="Q135" s="13" t="s">
        <v>25</v>
      </c>
    </row>
    <row r="136" spans="1:17" ht="60" customHeight="1" x14ac:dyDescent="0.35">
      <c r="A136" s="11" t="s">
        <v>770</v>
      </c>
      <c r="B136" s="2" t="s">
        <v>771</v>
      </c>
      <c r="C136" s="1" t="s">
        <v>772</v>
      </c>
      <c r="D136" s="3" t="s">
        <v>20</v>
      </c>
      <c r="E136" s="3" t="s">
        <v>21</v>
      </c>
      <c r="F136" s="4" t="s">
        <v>22</v>
      </c>
      <c r="G136" s="4" t="s">
        <v>23</v>
      </c>
      <c r="H136" s="4" t="s">
        <v>24</v>
      </c>
      <c r="I136" s="4" t="s">
        <v>25</v>
      </c>
      <c r="J136" s="5" t="s">
        <v>25</v>
      </c>
      <c r="K136" s="5" t="s">
        <v>773</v>
      </c>
      <c r="L136" s="5" t="s">
        <v>774</v>
      </c>
      <c r="M136" s="5" t="s">
        <v>775</v>
      </c>
      <c r="N136" s="5" t="s">
        <v>776</v>
      </c>
      <c r="O136" s="5"/>
      <c r="P136" s="4" t="str">
        <f t="shared" si="0"/>
        <v>Outstanding</v>
      </c>
      <c r="Q136" s="13" t="s">
        <v>25</v>
      </c>
    </row>
    <row r="137" spans="1:17" ht="60" customHeight="1" x14ac:dyDescent="0.35">
      <c r="A137" s="11" t="s">
        <v>770</v>
      </c>
      <c r="B137" s="2" t="s">
        <v>777</v>
      </c>
      <c r="C137" s="1" t="s">
        <v>778</v>
      </c>
      <c r="D137" s="3" t="s">
        <v>20</v>
      </c>
      <c r="E137" s="3" t="s">
        <v>21</v>
      </c>
      <c r="F137" s="4" t="s">
        <v>22</v>
      </c>
      <c r="G137" s="4" t="s">
        <v>23</v>
      </c>
      <c r="H137" s="4" t="s">
        <v>24</v>
      </c>
      <c r="I137" s="4" t="s">
        <v>25</v>
      </c>
      <c r="J137" s="5" t="s">
        <v>25</v>
      </c>
      <c r="K137" s="5" t="s">
        <v>779</v>
      </c>
      <c r="L137" s="5" t="s">
        <v>780</v>
      </c>
      <c r="M137" s="5"/>
      <c r="N137" s="5" t="s">
        <v>781</v>
      </c>
      <c r="O137" s="5"/>
      <c r="P137" s="4" t="str">
        <f t="shared" si="0"/>
        <v>Outstanding</v>
      </c>
      <c r="Q137" s="13" t="s">
        <v>25</v>
      </c>
    </row>
    <row r="138" spans="1:17" ht="60" customHeight="1" x14ac:dyDescent="0.35">
      <c r="A138" s="11" t="s">
        <v>782</v>
      </c>
      <c r="B138" s="2" t="s">
        <v>783</v>
      </c>
      <c r="C138" s="1" t="s">
        <v>784</v>
      </c>
      <c r="D138" s="3" t="s">
        <v>70</v>
      </c>
      <c r="E138" s="3" t="s">
        <v>21</v>
      </c>
      <c r="F138" s="4" t="s">
        <v>22</v>
      </c>
      <c r="G138" s="4" t="s">
        <v>23</v>
      </c>
      <c r="H138" s="4" t="s">
        <v>24</v>
      </c>
      <c r="I138" s="4" t="s">
        <v>25</v>
      </c>
      <c r="J138" s="5" t="s">
        <v>25</v>
      </c>
      <c r="K138" s="5" t="s">
        <v>785</v>
      </c>
      <c r="L138" s="5" t="s">
        <v>786</v>
      </c>
      <c r="M138" s="5"/>
      <c r="N138" s="5" t="s">
        <v>787</v>
      </c>
      <c r="O138" s="5"/>
      <c r="P138" s="4" t="str">
        <f t="shared" si="0"/>
        <v>Outstanding</v>
      </c>
      <c r="Q138" s="13" t="s">
        <v>25</v>
      </c>
    </row>
    <row r="139" spans="1:17" ht="60" customHeight="1" x14ac:dyDescent="0.35">
      <c r="A139" s="11" t="s">
        <v>782</v>
      </c>
      <c r="B139" s="2" t="s">
        <v>788</v>
      </c>
      <c r="C139" s="1" t="s">
        <v>789</v>
      </c>
      <c r="D139" s="3" t="s">
        <v>20</v>
      </c>
      <c r="E139" s="3" t="s">
        <v>21</v>
      </c>
      <c r="F139" s="4" t="s">
        <v>22</v>
      </c>
      <c r="G139" s="4" t="s">
        <v>23</v>
      </c>
      <c r="H139" s="4" t="s">
        <v>24</v>
      </c>
      <c r="I139" s="4" t="s">
        <v>25</v>
      </c>
      <c r="J139" s="5" t="s">
        <v>25</v>
      </c>
      <c r="K139" s="5" t="s">
        <v>790</v>
      </c>
      <c r="L139" s="5" t="s">
        <v>791</v>
      </c>
      <c r="M139" s="5"/>
      <c r="N139" s="5" t="s">
        <v>792</v>
      </c>
      <c r="O139" s="5"/>
      <c r="P139" s="4" t="str">
        <f t="shared" si="0"/>
        <v>Outstanding</v>
      </c>
      <c r="Q139" s="13" t="s">
        <v>25</v>
      </c>
    </row>
    <row r="140" spans="1:17" ht="60" customHeight="1" x14ac:dyDescent="0.35">
      <c r="A140" s="11" t="s">
        <v>793</v>
      </c>
      <c r="B140" s="2" t="s">
        <v>794</v>
      </c>
      <c r="C140" s="1" t="s">
        <v>795</v>
      </c>
      <c r="D140" s="3" t="s">
        <v>20</v>
      </c>
      <c r="E140" s="3" t="s">
        <v>21</v>
      </c>
      <c r="F140" s="4" t="s">
        <v>22</v>
      </c>
      <c r="G140" s="4" t="s">
        <v>23</v>
      </c>
      <c r="H140" s="4" t="s">
        <v>24</v>
      </c>
      <c r="I140" s="4" t="s">
        <v>25</v>
      </c>
      <c r="J140" s="5" t="s">
        <v>25</v>
      </c>
      <c r="K140" s="5" t="s">
        <v>796</v>
      </c>
      <c r="L140" s="5" t="s">
        <v>797</v>
      </c>
      <c r="M140" s="5" t="s">
        <v>798</v>
      </c>
      <c r="N140" s="5" t="s">
        <v>799</v>
      </c>
      <c r="O140" s="5"/>
      <c r="P140" s="4" t="str">
        <f t="shared" si="0"/>
        <v>Outstanding</v>
      </c>
      <c r="Q140" s="13" t="s">
        <v>25</v>
      </c>
    </row>
    <row r="141" spans="1:17" ht="60" customHeight="1" x14ac:dyDescent="0.35">
      <c r="A141" s="11" t="s">
        <v>793</v>
      </c>
      <c r="B141" s="2" t="s">
        <v>800</v>
      </c>
      <c r="C141" s="1" t="s">
        <v>801</v>
      </c>
      <c r="D141" s="3" t="s">
        <v>70</v>
      </c>
      <c r="E141" s="3" t="s">
        <v>21</v>
      </c>
      <c r="F141" s="4" t="s">
        <v>22</v>
      </c>
      <c r="G141" s="4" t="s">
        <v>23</v>
      </c>
      <c r="H141" s="4" t="s">
        <v>24</v>
      </c>
      <c r="I141" s="4" t="s">
        <v>25</v>
      </c>
      <c r="J141" s="5" t="s">
        <v>25</v>
      </c>
      <c r="K141" s="5" t="s">
        <v>802</v>
      </c>
      <c r="L141" s="5" t="s">
        <v>803</v>
      </c>
      <c r="M141" s="5"/>
      <c r="N141" s="5" t="s">
        <v>804</v>
      </c>
      <c r="O141" s="5"/>
      <c r="P141" s="4" t="str">
        <f t="shared" si="0"/>
        <v>Outstanding</v>
      </c>
      <c r="Q141" s="13" t="s">
        <v>25</v>
      </c>
    </row>
    <row r="142" spans="1:17" ht="60" customHeight="1" x14ac:dyDescent="0.35">
      <c r="A142" s="11" t="s">
        <v>793</v>
      </c>
      <c r="B142" s="2" t="s">
        <v>805</v>
      </c>
      <c r="C142" s="1" t="s">
        <v>806</v>
      </c>
      <c r="D142" s="3" t="s">
        <v>20</v>
      </c>
      <c r="E142" s="3" t="s">
        <v>21</v>
      </c>
      <c r="F142" s="4" t="s">
        <v>22</v>
      </c>
      <c r="G142" s="4" t="s">
        <v>23</v>
      </c>
      <c r="H142" s="4" t="s">
        <v>24</v>
      </c>
      <c r="I142" s="4" t="s">
        <v>25</v>
      </c>
      <c r="J142" s="5" t="s">
        <v>25</v>
      </c>
      <c r="K142" s="5" t="s">
        <v>807</v>
      </c>
      <c r="L142" s="5" t="s">
        <v>808</v>
      </c>
      <c r="M142" s="5" t="s">
        <v>809</v>
      </c>
      <c r="N142" s="5" t="s">
        <v>810</v>
      </c>
      <c r="O142" s="5" t="s">
        <v>811</v>
      </c>
      <c r="P142" s="4" t="str">
        <f t="shared" si="0"/>
        <v>Outstanding</v>
      </c>
      <c r="Q142" s="13" t="s">
        <v>25</v>
      </c>
    </row>
    <row r="143" spans="1:17" ht="60" customHeight="1" x14ac:dyDescent="0.35">
      <c r="A143" s="11" t="s">
        <v>793</v>
      </c>
      <c r="B143" s="2" t="s">
        <v>812</v>
      </c>
      <c r="C143" s="1" t="s">
        <v>813</v>
      </c>
      <c r="D143" s="3" t="s">
        <v>20</v>
      </c>
      <c r="E143" s="3" t="s">
        <v>21</v>
      </c>
      <c r="F143" s="4" t="s">
        <v>22</v>
      </c>
      <c r="G143" s="4" t="s">
        <v>23</v>
      </c>
      <c r="H143" s="4" t="s">
        <v>24</v>
      </c>
      <c r="I143" s="4" t="s">
        <v>25</v>
      </c>
      <c r="J143" s="5" t="s">
        <v>25</v>
      </c>
      <c r="K143" s="5" t="s">
        <v>814</v>
      </c>
      <c r="L143" s="5" t="s">
        <v>791</v>
      </c>
      <c r="M143" s="5"/>
      <c r="N143" s="5" t="s">
        <v>815</v>
      </c>
      <c r="O143" s="5"/>
      <c r="P143" s="4" t="str">
        <f t="shared" si="0"/>
        <v>Outstanding</v>
      </c>
      <c r="Q143" s="13" t="s">
        <v>25</v>
      </c>
    </row>
    <row r="144" spans="1:17" ht="60" customHeight="1" x14ac:dyDescent="0.35">
      <c r="A144" s="11" t="s">
        <v>816</v>
      </c>
      <c r="B144" s="2" t="s">
        <v>817</v>
      </c>
      <c r="C144" s="1" t="s">
        <v>818</v>
      </c>
      <c r="D144" s="3" t="s">
        <v>20</v>
      </c>
      <c r="E144" s="3" t="s">
        <v>21</v>
      </c>
      <c r="F144" s="4" t="s">
        <v>22</v>
      </c>
      <c r="G144" s="4" t="s">
        <v>23</v>
      </c>
      <c r="H144" s="4" t="s">
        <v>24</v>
      </c>
      <c r="I144" s="4" t="s">
        <v>25</v>
      </c>
      <c r="J144" s="5" t="s">
        <v>25</v>
      </c>
      <c r="K144" s="5" t="s">
        <v>819</v>
      </c>
      <c r="L144" s="5" t="s">
        <v>820</v>
      </c>
      <c r="M144" s="5"/>
      <c r="N144" s="5" t="s">
        <v>821</v>
      </c>
      <c r="O144" s="5"/>
      <c r="P144" s="4" t="str">
        <f t="shared" si="0"/>
        <v>Outstanding</v>
      </c>
      <c r="Q144" s="13" t="s">
        <v>25</v>
      </c>
    </row>
    <row r="145" spans="1:17" ht="60" customHeight="1" x14ac:dyDescent="0.35">
      <c r="A145" s="11" t="s">
        <v>816</v>
      </c>
      <c r="B145" s="2" t="s">
        <v>822</v>
      </c>
      <c r="C145" s="1" t="s">
        <v>823</v>
      </c>
      <c r="D145" s="3" t="s">
        <v>20</v>
      </c>
      <c r="E145" s="3" t="s">
        <v>21</v>
      </c>
      <c r="F145" s="4" t="s">
        <v>22</v>
      </c>
      <c r="G145" s="4" t="s">
        <v>23</v>
      </c>
      <c r="H145" s="4" t="s">
        <v>24</v>
      </c>
      <c r="I145" s="4" t="s">
        <v>25</v>
      </c>
      <c r="J145" s="5" t="s">
        <v>25</v>
      </c>
      <c r="K145" s="5" t="s">
        <v>824</v>
      </c>
      <c r="L145" s="5" t="s">
        <v>825</v>
      </c>
      <c r="M145" s="5"/>
      <c r="N145" s="5" t="s">
        <v>826</v>
      </c>
      <c r="O145" s="5"/>
      <c r="P145" s="4" t="str">
        <f t="shared" si="0"/>
        <v>Outstanding</v>
      </c>
      <c r="Q145" s="13" t="s">
        <v>25</v>
      </c>
    </row>
    <row r="146" spans="1:17" ht="60" customHeight="1" x14ac:dyDescent="0.35">
      <c r="A146" s="11" t="s">
        <v>816</v>
      </c>
      <c r="B146" s="2" t="s">
        <v>827</v>
      </c>
      <c r="C146" s="1" t="s">
        <v>828</v>
      </c>
      <c r="D146" s="3" t="s">
        <v>20</v>
      </c>
      <c r="E146" s="3" t="s">
        <v>21</v>
      </c>
      <c r="F146" s="4" t="s">
        <v>22</v>
      </c>
      <c r="G146" s="4" t="s">
        <v>23</v>
      </c>
      <c r="H146" s="4" t="s">
        <v>24</v>
      </c>
      <c r="I146" s="4" t="s">
        <v>25</v>
      </c>
      <c r="J146" s="5" t="s">
        <v>25</v>
      </c>
      <c r="K146" s="5" t="s">
        <v>829</v>
      </c>
      <c r="L146" s="5" t="s">
        <v>830</v>
      </c>
      <c r="M146" s="5"/>
      <c r="N146" s="5" t="s">
        <v>831</v>
      </c>
      <c r="O146" s="5" t="s">
        <v>832</v>
      </c>
      <c r="P146" s="4" t="str">
        <f t="shared" si="0"/>
        <v>Outstanding</v>
      </c>
      <c r="Q146" s="13" t="s">
        <v>25</v>
      </c>
    </row>
    <row r="147" spans="1:17" ht="60" customHeight="1" x14ac:dyDescent="0.35">
      <c r="A147" s="11" t="s">
        <v>816</v>
      </c>
      <c r="B147" s="2" t="s">
        <v>833</v>
      </c>
      <c r="C147" s="1" t="s">
        <v>834</v>
      </c>
      <c r="D147" s="3" t="s">
        <v>20</v>
      </c>
      <c r="E147" s="3" t="s">
        <v>21</v>
      </c>
      <c r="F147" s="4" t="s">
        <v>22</v>
      </c>
      <c r="G147" s="4" t="s">
        <v>23</v>
      </c>
      <c r="H147" s="4" t="s">
        <v>24</v>
      </c>
      <c r="I147" s="4" t="s">
        <v>25</v>
      </c>
      <c r="J147" s="5" t="s">
        <v>25</v>
      </c>
      <c r="K147" s="5" t="s">
        <v>835</v>
      </c>
      <c r="L147" s="5" t="s">
        <v>836</v>
      </c>
      <c r="M147" s="5"/>
      <c r="N147" s="5" t="s">
        <v>837</v>
      </c>
      <c r="O147" s="5" t="s">
        <v>838</v>
      </c>
      <c r="P147" s="4" t="str">
        <f t="shared" si="0"/>
        <v>Outstanding</v>
      </c>
      <c r="Q147" s="13" t="s">
        <v>25</v>
      </c>
    </row>
    <row r="148" spans="1:17" ht="60" customHeight="1" x14ac:dyDescent="0.35">
      <c r="A148" s="11" t="s">
        <v>816</v>
      </c>
      <c r="B148" s="2" t="s">
        <v>839</v>
      </c>
      <c r="C148" s="1" t="s">
        <v>840</v>
      </c>
      <c r="D148" s="3" t="s">
        <v>20</v>
      </c>
      <c r="E148" s="3" t="s">
        <v>21</v>
      </c>
      <c r="F148" s="4" t="s">
        <v>22</v>
      </c>
      <c r="G148" s="4" t="s">
        <v>23</v>
      </c>
      <c r="H148" s="4" t="s">
        <v>24</v>
      </c>
      <c r="I148" s="4" t="s">
        <v>25</v>
      </c>
      <c r="J148" s="5" t="s">
        <v>25</v>
      </c>
      <c r="K148" s="5" t="s">
        <v>841</v>
      </c>
      <c r="L148" s="5" t="s">
        <v>842</v>
      </c>
      <c r="M148" s="5"/>
      <c r="N148" s="5" t="s">
        <v>843</v>
      </c>
      <c r="O148" s="5" t="s">
        <v>844</v>
      </c>
      <c r="P148" s="4" t="str">
        <f t="shared" si="0"/>
        <v>Outstanding</v>
      </c>
      <c r="Q148" s="13" t="s">
        <v>25</v>
      </c>
    </row>
    <row r="149" spans="1:17" ht="60" customHeight="1" x14ac:dyDescent="0.35">
      <c r="A149" s="11" t="s">
        <v>816</v>
      </c>
      <c r="B149" s="2" t="s">
        <v>845</v>
      </c>
      <c r="C149" s="1" t="s">
        <v>846</v>
      </c>
      <c r="D149" s="3" t="s">
        <v>20</v>
      </c>
      <c r="E149" s="3" t="s">
        <v>21</v>
      </c>
      <c r="F149" s="4" t="s">
        <v>22</v>
      </c>
      <c r="G149" s="4" t="s">
        <v>23</v>
      </c>
      <c r="H149" s="4" t="s">
        <v>24</v>
      </c>
      <c r="I149" s="4" t="s">
        <v>25</v>
      </c>
      <c r="J149" s="5" t="s">
        <v>25</v>
      </c>
      <c r="K149" s="5" t="s">
        <v>847</v>
      </c>
      <c r="L149" s="5" t="s">
        <v>848</v>
      </c>
      <c r="M149" s="5"/>
      <c r="N149" s="5" t="s">
        <v>849</v>
      </c>
      <c r="O149" s="5" t="s">
        <v>850</v>
      </c>
      <c r="P149" s="4" t="str">
        <f t="shared" si="0"/>
        <v>Outstanding</v>
      </c>
      <c r="Q149" s="13" t="s">
        <v>25</v>
      </c>
    </row>
    <row r="150" spans="1:17" ht="60" customHeight="1" x14ac:dyDescent="0.35">
      <c r="A150" s="11" t="s">
        <v>816</v>
      </c>
      <c r="B150" s="2" t="s">
        <v>851</v>
      </c>
      <c r="C150" s="1" t="s">
        <v>852</v>
      </c>
      <c r="D150" s="3" t="s">
        <v>20</v>
      </c>
      <c r="E150" s="3" t="s">
        <v>21</v>
      </c>
      <c r="F150" s="4" t="s">
        <v>22</v>
      </c>
      <c r="G150" s="4" t="s">
        <v>23</v>
      </c>
      <c r="H150" s="4" t="s">
        <v>24</v>
      </c>
      <c r="I150" s="4" t="s">
        <v>25</v>
      </c>
      <c r="J150" s="5" t="s">
        <v>25</v>
      </c>
      <c r="K150" s="5" t="s">
        <v>853</v>
      </c>
      <c r="L150" s="5" t="s">
        <v>854</v>
      </c>
      <c r="M150" s="5"/>
      <c r="N150" s="5" t="s">
        <v>855</v>
      </c>
      <c r="O150" s="5" t="s">
        <v>856</v>
      </c>
      <c r="P150" s="4" t="str">
        <f t="shared" si="0"/>
        <v>Outstanding</v>
      </c>
      <c r="Q150" s="13" t="s">
        <v>25</v>
      </c>
    </row>
    <row r="151" spans="1:17" ht="60" customHeight="1" x14ac:dyDescent="0.35">
      <c r="A151" s="11" t="s">
        <v>816</v>
      </c>
      <c r="B151" s="2" t="s">
        <v>857</v>
      </c>
      <c r="C151" s="1" t="s">
        <v>858</v>
      </c>
      <c r="D151" s="3" t="s">
        <v>20</v>
      </c>
      <c r="E151" s="3" t="s">
        <v>21</v>
      </c>
      <c r="F151" s="4" t="s">
        <v>22</v>
      </c>
      <c r="G151" s="4" t="s">
        <v>23</v>
      </c>
      <c r="H151" s="4" t="s">
        <v>24</v>
      </c>
      <c r="I151" s="4" t="s">
        <v>25</v>
      </c>
      <c r="J151" s="5" t="s">
        <v>25</v>
      </c>
      <c r="K151" s="5" t="s">
        <v>859</v>
      </c>
      <c r="L151" s="5" t="s">
        <v>860</v>
      </c>
      <c r="M151" s="5"/>
      <c r="N151" s="5" t="s">
        <v>861</v>
      </c>
      <c r="O151" s="5"/>
      <c r="P151" s="4" t="str">
        <f t="shared" si="0"/>
        <v>Outstanding</v>
      </c>
      <c r="Q151" s="13" t="s">
        <v>25</v>
      </c>
    </row>
    <row r="152" spans="1:17" ht="60" customHeight="1" x14ac:dyDescent="0.35">
      <c r="A152" s="11" t="s">
        <v>816</v>
      </c>
      <c r="B152" s="2" t="s">
        <v>862</v>
      </c>
      <c r="C152" s="1" t="s">
        <v>863</v>
      </c>
      <c r="D152" s="3" t="s">
        <v>20</v>
      </c>
      <c r="E152" s="3" t="s">
        <v>21</v>
      </c>
      <c r="F152" s="4" t="s">
        <v>22</v>
      </c>
      <c r="G152" s="4" t="s">
        <v>23</v>
      </c>
      <c r="H152" s="4" t="s">
        <v>24</v>
      </c>
      <c r="I152" s="4" t="s">
        <v>25</v>
      </c>
      <c r="J152" s="5" t="s">
        <v>25</v>
      </c>
      <c r="K152" s="5" t="s">
        <v>864</v>
      </c>
      <c r="L152" s="5" t="s">
        <v>865</v>
      </c>
      <c r="M152" s="5"/>
      <c r="N152" s="5" t="s">
        <v>866</v>
      </c>
      <c r="O152" s="5" t="s">
        <v>867</v>
      </c>
      <c r="P152" s="4" t="str">
        <f t="shared" si="0"/>
        <v>Outstanding</v>
      </c>
      <c r="Q152" s="13" t="s">
        <v>25</v>
      </c>
    </row>
    <row r="153" spans="1:17" ht="60" customHeight="1" x14ac:dyDescent="0.35">
      <c r="A153" s="11" t="s">
        <v>816</v>
      </c>
      <c r="B153" s="2" t="s">
        <v>868</v>
      </c>
      <c r="C153" s="1" t="s">
        <v>869</v>
      </c>
      <c r="D153" s="3" t="s">
        <v>20</v>
      </c>
      <c r="E153" s="3" t="s">
        <v>21</v>
      </c>
      <c r="F153" s="4" t="s">
        <v>22</v>
      </c>
      <c r="G153" s="4" t="s">
        <v>23</v>
      </c>
      <c r="H153" s="4" t="s">
        <v>24</v>
      </c>
      <c r="I153" s="4" t="s">
        <v>25</v>
      </c>
      <c r="J153" s="5" t="s">
        <v>25</v>
      </c>
      <c r="K153" s="5" t="s">
        <v>870</v>
      </c>
      <c r="L153" s="5" t="s">
        <v>871</v>
      </c>
      <c r="M153" s="5" t="s">
        <v>872</v>
      </c>
      <c r="N153" s="5" t="s">
        <v>873</v>
      </c>
      <c r="O153" s="5"/>
      <c r="P153" s="4" t="str">
        <f t="shared" si="0"/>
        <v>Outstanding</v>
      </c>
      <c r="Q153" s="13" t="s">
        <v>25</v>
      </c>
    </row>
    <row r="154" spans="1:17" ht="60" customHeight="1" x14ac:dyDescent="0.35">
      <c r="A154" s="11" t="s">
        <v>816</v>
      </c>
      <c r="B154" s="2" t="s">
        <v>874</v>
      </c>
      <c r="C154" s="1" t="s">
        <v>875</v>
      </c>
      <c r="D154" s="3" t="s">
        <v>20</v>
      </c>
      <c r="E154" s="3" t="s">
        <v>21</v>
      </c>
      <c r="F154" s="4" t="s">
        <v>22</v>
      </c>
      <c r="G154" s="4" t="s">
        <v>23</v>
      </c>
      <c r="H154" s="4" t="s">
        <v>24</v>
      </c>
      <c r="I154" s="4" t="s">
        <v>25</v>
      </c>
      <c r="J154" s="5" t="s">
        <v>25</v>
      </c>
      <c r="K154" s="5" t="s">
        <v>876</v>
      </c>
      <c r="L154" s="5" t="s">
        <v>877</v>
      </c>
      <c r="M154" s="5"/>
      <c r="N154" s="5" t="s">
        <v>878</v>
      </c>
      <c r="O154" s="5" t="s">
        <v>879</v>
      </c>
      <c r="P154" s="4" t="str">
        <f t="shared" si="0"/>
        <v>Outstanding</v>
      </c>
      <c r="Q154" s="13" t="s">
        <v>25</v>
      </c>
    </row>
    <row r="155" spans="1:17" ht="60" customHeight="1" x14ac:dyDescent="0.35">
      <c r="A155" s="11" t="s">
        <v>816</v>
      </c>
      <c r="B155" s="2" t="s">
        <v>880</v>
      </c>
      <c r="C155" s="1" t="s">
        <v>881</v>
      </c>
      <c r="D155" s="3" t="s">
        <v>20</v>
      </c>
      <c r="E155" s="3" t="s">
        <v>21</v>
      </c>
      <c r="F155" s="4" t="s">
        <v>22</v>
      </c>
      <c r="G155" s="4" t="s">
        <v>23</v>
      </c>
      <c r="H155" s="4" t="s">
        <v>24</v>
      </c>
      <c r="I155" s="4" t="s">
        <v>25</v>
      </c>
      <c r="J155" s="5" t="s">
        <v>25</v>
      </c>
      <c r="K155" s="5" t="s">
        <v>882</v>
      </c>
      <c r="L155" s="5" t="s">
        <v>883</v>
      </c>
      <c r="M155" s="5"/>
      <c r="N155" s="5" t="s">
        <v>884</v>
      </c>
      <c r="O155" s="5" t="s">
        <v>885</v>
      </c>
      <c r="P155" s="4" t="str">
        <f t="shared" si="0"/>
        <v>Outstanding</v>
      </c>
      <c r="Q155" s="13" t="s">
        <v>25</v>
      </c>
    </row>
    <row r="156" spans="1:17" ht="60" customHeight="1" x14ac:dyDescent="0.35">
      <c r="A156" s="11" t="s">
        <v>816</v>
      </c>
      <c r="B156" s="2" t="s">
        <v>886</v>
      </c>
      <c r="C156" s="1" t="s">
        <v>887</v>
      </c>
      <c r="D156" s="3" t="s">
        <v>20</v>
      </c>
      <c r="E156" s="3" t="s">
        <v>21</v>
      </c>
      <c r="F156" s="4" t="s">
        <v>22</v>
      </c>
      <c r="G156" s="4" t="s">
        <v>23</v>
      </c>
      <c r="H156" s="4" t="s">
        <v>24</v>
      </c>
      <c r="I156" s="4" t="s">
        <v>25</v>
      </c>
      <c r="J156" s="5" t="s">
        <v>25</v>
      </c>
      <c r="K156" s="5" t="s">
        <v>888</v>
      </c>
      <c r="L156" s="5" t="s">
        <v>889</v>
      </c>
      <c r="M156" s="5"/>
      <c r="N156" s="5" t="s">
        <v>890</v>
      </c>
      <c r="O156" s="5" t="s">
        <v>891</v>
      </c>
      <c r="P156" s="4" t="str">
        <f t="shared" si="0"/>
        <v>Outstanding</v>
      </c>
      <c r="Q156" s="13" t="s">
        <v>25</v>
      </c>
    </row>
    <row r="157" spans="1:17" ht="60" customHeight="1" x14ac:dyDescent="0.35">
      <c r="A157" s="11" t="s">
        <v>816</v>
      </c>
      <c r="B157" s="2" t="s">
        <v>892</v>
      </c>
      <c r="C157" s="1" t="s">
        <v>893</v>
      </c>
      <c r="D157" s="3" t="s">
        <v>20</v>
      </c>
      <c r="E157" s="3" t="s">
        <v>21</v>
      </c>
      <c r="F157" s="4" t="s">
        <v>22</v>
      </c>
      <c r="G157" s="4" t="s">
        <v>23</v>
      </c>
      <c r="H157" s="4" t="s">
        <v>24</v>
      </c>
      <c r="I157" s="4" t="s">
        <v>25</v>
      </c>
      <c r="J157" s="5" t="s">
        <v>25</v>
      </c>
      <c r="K157" s="5" t="s">
        <v>894</v>
      </c>
      <c r="L157" s="5" t="s">
        <v>895</v>
      </c>
      <c r="M157" s="5"/>
      <c r="N157" s="5" t="s">
        <v>896</v>
      </c>
      <c r="O157" s="5" t="s">
        <v>897</v>
      </c>
      <c r="P157" s="4" t="str">
        <f t="shared" si="0"/>
        <v>Outstanding</v>
      </c>
      <c r="Q157" s="13" t="s">
        <v>25</v>
      </c>
    </row>
    <row r="158" spans="1:17" ht="60" customHeight="1" x14ac:dyDescent="0.35">
      <c r="A158" s="11" t="s">
        <v>816</v>
      </c>
      <c r="B158" s="2" t="s">
        <v>898</v>
      </c>
      <c r="C158" s="1" t="s">
        <v>899</v>
      </c>
      <c r="D158" s="3" t="s">
        <v>20</v>
      </c>
      <c r="E158" s="3" t="s">
        <v>21</v>
      </c>
      <c r="F158" s="4" t="s">
        <v>22</v>
      </c>
      <c r="G158" s="4" t="s">
        <v>23</v>
      </c>
      <c r="H158" s="4" t="s">
        <v>24</v>
      </c>
      <c r="I158" s="4" t="s">
        <v>25</v>
      </c>
      <c r="J158" s="5" t="s">
        <v>25</v>
      </c>
      <c r="K158" s="5" t="s">
        <v>900</v>
      </c>
      <c r="L158" s="5" t="s">
        <v>901</v>
      </c>
      <c r="M158" s="5"/>
      <c r="N158" s="5" t="s">
        <v>902</v>
      </c>
      <c r="O158" s="5" t="s">
        <v>903</v>
      </c>
      <c r="P158" s="4" t="str">
        <f t="shared" si="0"/>
        <v>Outstanding</v>
      </c>
      <c r="Q158" s="13" t="s">
        <v>25</v>
      </c>
    </row>
    <row r="159" spans="1:17" ht="60" customHeight="1" x14ac:dyDescent="0.35">
      <c r="A159" s="11" t="s">
        <v>816</v>
      </c>
      <c r="B159" s="2" t="s">
        <v>904</v>
      </c>
      <c r="C159" s="1" t="s">
        <v>905</v>
      </c>
      <c r="D159" s="3" t="s">
        <v>20</v>
      </c>
      <c r="E159" s="3" t="s">
        <v>21</v>
      </c>
      <c r="F159" s="4" t="s">
        <v>22</v>
      </c>
      <c r="G159" s="4" t="s">
        <v>23</v>
      </c>
      <c r="H159" s="4" t="s">
        <v>24</v>
      </c>
      <c r="I159" s="4" t="s">
        <v>25</v>
      </c>
      <c r="J159" s="5" t="s">
        <v>25</v>
      </c>
      <c r="K159" s="5" t="s">
        <v>906</v>
      </c>
      <c r="L159" s="5" t="s">
        <v>907</v>
      </c>
      <c r="M159" s="5"/>
      <c r="N159" s="5" t="s">
        <v>908</v>
      </c>
      <c r="O159" s="5" t="s">
        <v>909</v>
      </c>
      <c r="P159" s="4" t="str">
        <f t="shared" si="0"/>
        <v>Outstanding</v>
      </c>
      <c r="Q159" s="13" t="s">
        <v>25</v>
      </c>
    </row>
    <row r="160" spans="1:17" ht="60" customHeight="1" x14ac:dyDescent="0.35">
      <c r="A160" s="11" t="s">
        <v>816</v>
      </c>
      <c r="B160" s="2" t="s">
        <v>910</v>
      </c>
      <c r="C160" s="1" t="s">
        <v>911</v>
      </c>
      <c r="D160" s="3" t="s">
        <v>20</v>
      </c>
      <c r="E160" s="3" t="s">
        <v>21</v>
      </c>
      <c r="F160" s="4" t="s">
        <v>22</v>
      </c>
      <c r="G160" s="4" t="s">
        <v>23</v>
      </c>
      <c r="H160" s="4" t="s">
        <v>24</v>
      </c>
      <c r="I160" s="4" t="s">
        <v>25</v>
      </c>
      <c r="J160" s="5" t="s">
        <v>25</v>
      </c>
      <c r="K160" s="5" t="s">
        <v>912</v>
      </c>
      <c r="L160" s="5" t="s">
        <v>913</v>
      </c>
      <c r="M160" s="5"/>
      <c r="N160" s="5" t="s">
        <v>914</v>
      </c>
      <c r="O160" s="5" t="s">
        <v>915</v>
      </c>
      <c r="P160" s="4" t="str">
        <f t="shared" si="0"/>
        <v>Outstanding</v>
      </c>
      <c r="Q160" s="13" t="s">
        <v>25</v>
      </c>
    </row>
    <row r="161" spans="1:17" ht="60" customHeight="1" x14ac:dyDescent="0.35">
      <c r="A161" s="11" t="s">
        <v>816</v>
      </c>
      <c r="B161" s="2" t="s">
        <v>916</v>
      </c>
      <c r="C161" s="1" t="s">
        <v>917</v>
      </c>
      <c r="D161" s="3" t="s">
        <v>20</v>
      </c>
      <c r="E161" s="3" t="s">
        <v>21</v>
      </c>
      <c r="F161" s="4" t="s">
        <v>22</v>
      </c>
      <c r="G161" s="4" t="s">
        <v>23</v>
      </c>
      <c r="H161" s="4" t="s">
        <v>24</v>
      </c>
      <c r="I161" s="4" t="s">
        <v>25</v>
      </c>
      <c r="J161" s="5" t="s">
        <v>25</v>
      </c>
      <c r="K161" s="5" t="s">
        <v>918</v>
      </c>
      <c r="L161" s="5" t="s">
        <v>919</v>
      </c>
      <c r="M161" s="5"/>
      <c r="N161" s="5" t="s">
        <v>920</v>
      </c>
      <c r="O161" s="5" t="s">
        <v>921</v>
      </c>
      <c r="P161" s="4" t="str">
        <f t="shared" si="0"/>
        <v>Outstanding</v>
      </c>
      <c r="Q161" s="13" t="s">
        <v>25</v>
      </c>
    </row>
    <row r="162" spans="1:17" ht="60" customHeight="1" x14ac:dyDescent="0.35">
      <c r="A162" s="11" t="s">
        <v>816</v>
      </c>
      <c r="B162" s="2" t="s">
        <v>922</v>
      </c>
      <c r="C162" s="1" t="s">
        <v>923</v>
      </c>
      <c r="D162" s="3" t="s">
        <v>20</v>
      </c>
      <c r="E162" s="3" t="s">
        <v>21</v>
      </c>
      <c r="F162" s="4" t="s">
        <v>22</v>
      </c>
      <c r="G162" s="4" t="s">
        <v>23</v>
      </c>
      <c r="H162" s="4" t="s">
        <v>24</v>
      </c>
      <c r="I162" s="4" t="s">
        <v>25</v>
      </c>
      <c r="J162" s="5" t="s">
        <v>25</v>
      </c>
      <c r="K162" s="5" t="s">
        <v>924</v>
      </c>
      <c r="L162" s="5" t="s">
        <v>925</v>
      </c>
      <c r="M162" s="5"/>
      <c r="N162" s="5" t="s">
        <v>926</v>
      </c>
      <c r="O162" s="5" t="s">
        <v>927</v>
      </c>
      <c r="P162" s="4" t="str">
        <f t="shared" si="0"/>
        <v>Outstanding</v>
      </c>
      <c r="Q162" s="13" t="s">
        <v>25</v>
      </c>
    </row>
    <row r="163" spans="1:17" ht="60" customHeight="1" x14ac:dyDescent="0.35">
      <c r="A163" s="11" t="s">
        <v>816</v>
      </c>
      <c r="B163" s="2" t="s">
        <v>928</v>
      </c>
      <c r="C163" s="1" t="s">
        <v>929</v>
      </c>
      <c r="D163" s="3" t="s">
        <v>20</v>
      </c>
      <c r="E163" s="3" t="s">
        <v>21</v>
      </c>
      <c r="F163" s="4" t="s">
        <v>22</v>
      </c>
      <c r="G163" s="4" t="s">
        <v>23</v>
      </c>
      <c r="H163" s="4" t="s">
        <v>24</v>
      </c>
      <c r="I163" s="4" t="s">
        <v>25</v>
      </c>
      <c r="J163" s="5" t="s">
        <v>25</v>
      </c>
      <c r="K163" s="5" t="s">
        <v>930</v>
      </c>
      <c r="L163" s="5" t="s">
        <v>931</v>
      </c>
      <c r="M163" s="5"/>
      <c r="N163" s="5" t="s">
        <v>932</v>
      </c>
      <c r="O163" s="5" t="s">
        <v>933</v>
      </c>
      <c r="P163" s="4" t="str">
        <f t="shared" si="0"/>
        <v>Outstanding</v>
      </c>
      <c r="Q163" s="13" t="s">
        <v>25</v>
      </c>
    </row>
    <row r="164" spans="1:17" ht="60" customHeight="1" x14ac:dyDescent="0.35">
      <c r="A164" s="11" t="s">
        <v>816</v>
      </c>
      <c r="B164" s="2" t="s">
        <v>934</v>
      </c>
      <c r="C164" s="1" t="s">
        <v>935</v>
      </c>
      <c r="D164" s="3" t="s">
        <v>20</v>
      </c>
      <c r="E164" s="3" t="s">
        <v>21</v>
      </c>
      <c r="F164" s="4" t="s">
        <v>22</v>
      </c>
      <c r="G164" s="4" t="s">
        <v>23</v>
      </c>
      <c r="H164" s="4" t="s">
        <v>24</v>
      </c>
      <c r="I164" s="4" t="s">
        <v>25</v>
      </c>
      <c r="J164" s="5" t="s">
        <v>25</v>
      </c>
      <c r="K164" s="5" t="s">
        <v>936</v>
      </c>
      <c r="L164" s="5" t="s">
        <v>937</v>
      </c>
      <c r="M164" s="5"/>
      <c r="N164" s="5" t="s">
        <v>938</v>
      </c>
      <c r="O164" s="5" t="s">
        <v>939</v>
      </c>
      <c r="P164" s="4" t="str">
        <f t="shared" si="0"/>
        <v>Outstanding</v>
      </c>
      <c r="Q164" s="13" t="s">
        <v>25</v>
      </c>
    </row>
    <row r="165" spans="1:17" ht="60" customHeight="1" x14ac:dyDescent="0.35">
      <c r="A165" s="11" t="s">
        <v>816</v>
      </c>
      <c r="B165" s="2" t="s">
        <v>940</v>
      </c>
      <c r="C165" s="1" t="s">
        <v>941</v>
      </c>
      <c r="D165" s="3" t="s">
        <v>20</v>
      </c>
      <c r="E165" s="3" t="s">
        <v>21</v>
      </c>
      <c r="F165" s="4" t="s">
        <v>22</v>
      </c>
      <c r="G165" s="4" t="s">
        <v>23</v>
      </c>
      <c r="H165" s="4" t="s">
        <v>24</v>
      </c>
      <c r="I165" s="4" t="s">
        <v>25</v>
      </c>
      <c r="J165" s="5" t="s">
        <v>25</v>
      </c>
      <c r="K165" s="5" t="s">
        <v>942</v>
      </c>
      <c r="L165" s="5" t="s">
        <v>943</v>
      </c>
      <c r="M165" s="5"/>
      <c r="N165" s="5" t="s">
        <v>944</v>
      </c>
      <c r="O165" s="5" t="s">
        <v>945</v>
      </c>
      <c r="P165" s="4" t="str">
        <f t="shared" si="0"/>
        <v>Outstanding</v>
      </c>
      <c r="Q165" s="13" t="s">
        <v>25</v>
      </c>
    </row>
    <row r="166" spans="1:17" ht="60" customHeight="1" x14ac:dyDescent="0.35">
      <c r="A166" s="11" t="s">
        <v>946</v>
      </c>
      <c r="B166" s="2" t="s">
        <v>947</v>
      </c>
      <c r="C166" s="1" t="s">
        <v>948</v>
      </c>
      <c r="D166" s="3" t="s">
        <v>20</v>
      </c>
      <c r="E166" s="3" t="s">
        <v>21</v>
      </c>
      <c r="F166" s="4" t="s">
        <v>22</v>
      </c>
      <c r="G166" s="4" t="s">
        <v>23</v>
      </c>
      <c r="H166" s="4" t="s">
        <v>24</v>
      </c>
      <c r="I166" s="4" t="s">
        <v>25</v>
      </c>
      <c r="J166" s="5" t="s">
        <v>25</v>
      </c>
      <c r="K166" s="5" t="s">
        <v>949</v>
      </c>
      <c r="L166" s="5" t="s">
        <v>950</v>
      </c>
      <c r="M166" s="5"/>
      <c r="N166" s="5" t="s">
        <v>951</v>
      </c>
      <c r="O166" s="5"/>
      <c r="P166" s="4" t="str">
        <f t="shared" si="0"/>
        <v>Outstanding</v>
      </c>
      <c r="Q166" s="13" t="s">
        <v>25</v>
      </c>
    </row>
    <row r="167" spans="1:17" ht="60" customHeight="1" x14ac:dyDescent="0.35">
      <c r="A167" s="11" t="s">
        <v>946</v>
      </c>
      <c r="B167" s="2" t="s">
        <v>952</v>
      </c>
      <c r="C167" s="1" t="s">
        <v>953</v>
      </c>
      <c r="D167" s="3" t="s">
        <v>20</v>
      </c>
      <c r="E167" s="3" t="s">
        <v>21</v>
      </c>
      <c r="F167" s="4" t="s">
        <v>22</v>
      </c>
      <c r="G167" s="4" t="s">
        <v>23</v>
      </c>
      <c r="H167" s="4" t="s">
        <v>24</v>
      </c>
      <c r="I167" s="4" t="s">
        <v>25</v>
      </c>
      <c r="J167" s="5" t="s">
        <v>25</v>
      </c>
      <c r="K167" s="5" t="s">
        <v>954</v>
      </c>
      <c r="L167" s="5" t="s">
        <v>955</v>
      </c>
      <c r="M167" s="5" t="s">
        <v>956</v>
      </c>
      <c r="N167" s="5" t="s">
        <v>957</v>
      </c>
      <c r="O167" s="5"/>
      <c r="P167" s="4" t="str">
        <f t="shared" si="0"/>
        <v>Outstanding</v>
      </c>
      <c r="Q167" s="13" t="s">
        <v>25</v>
      </c>
    </row>
    <row r="168" spans="1:17" ht="60" customHeight="1" x14ac:dyDescent="0.35">
      <c r="A168" s="11" t="s">
        <v>946</v>
      </c>
      <c r="B168" s="2" t="s">
        <v>958</v>
      </c>
      <c r="C168" s="1" t="s">
        <v>959</v>
      </c>
      <c r="D168" s="3" t="s">
        <v>20</v>
      </c>
      <c r="E168" s="3" t="s">
        <v>21</v>
      </c>
      <c r="F168" s="4" t="s">
        <v>22</v>
      </c>
      <c r="G168" s="4" t="s">
        <v>23</v>
      </c>
      <c r="H168" s="4" t="s">
        <v>24</v>
      </c>
      <c r="I168" s="4" t="s">
        <v>25</v>
      </c>
      <c r="J168" s="5" t="s">
        <v>25</v>
      </c>
      <c r="K168" s="5" t="s">
        <v>960</v>
      </c>
      <c r="L168" s="5" t="s">
        <v>961</v>
      </c>
      <c r="M168" s="5" t="s">
        <v>962</v>
      </c>
      <c r="N168" s="5" t="s">
        <v>963</v>
      </c>
      <c r="O168" s="5"/>
      <c r="P168" s="4" t="str">
        <f t="shared" si="0"/>
        <v>Outstanding</v>
      </c>
      <c r="Q168" s="13" t="s">
        <v>25</v>
      </c>
    </row>
    <row r="169" spans="1:17" ht="60" customHeight="1" x14ac:dyDescent="0.35">
      <c r="A169" s="11" t="s">
        <v>946</v>
      </c>
      <c r="B169" s="2" t="s">
        <v>964</v>
      </c>
      <c r="C169" s="1" t="s">
        <v>965</v>
      </c>
      <c r="D169" s="3" t="s">
        <v>20</v>
      </c>
      <c r="E169" s="3" t="s">
        <v>51</v>
      </c>
      <c r="F169" s="4" t="s">
        <v>22</v>
      </c>
      <c r="G169" s="4" t="s">
        <v>23</v>
      </c>
      <c r="H169" s="4" t="s">
        <v>24</v>
      </c>
      <c r="I169" s="4" t="s">
        <v>25</v>
      </c>
      <c r="J169" s="5" t="s">
        <v>25</v>
      </c>
      <c r="K169" s="5" t="s">
        <v>966</v>
      </c>
      <c r="L169" s="5" t="s">
        <v>967</v>
      </c>
      <c r="M169" s="5" t="s">
        <v>968</v>
      </c>
      <c r="N169" s="5" t="s">
        <v>969</v>
      </c>
      <c r="O169" s="5"/>
      <c r="P169" s="4" t="str">
        <f t="shared" si="0"/>
        <v>Outstanding</v>
      </c>
      <c r="Q169" s="13" t="s">
        <v>25</v>
      </c>
    </row>
    <row r="170" spans="1:17" ht="60" customHeight="1" x14ac:dyDescent="0.35">
      <c r="A170" s="11" t="s">
        <v>946</v>
      </c>
      <c r="B170" s="2" t="s">
        <v>970</v>
      </c>
      <c r="C170" s="1" t="s">
        <v>971</v>
      </c>
      <c r="D170" s="3" t="s">
        <v>20</v>
      </c>
      <c r="E170" s="3" t="s">
        <v>21</v>
      </c>
      <c r="F170" s="4" t="s">
        <v>22</v>
      </c>
      <c r="G170" s="4" t="s">
        <v>23</v>
      </c>
      <c r="H170" s="4" t="s">
        <v>24</v>
      </c>
      <c r="I170" s="4" t="s">
        <v>25</v>
      </c>
      <c r="J170" s="5" t="s">
        <v>25</v>
      </c>
      <c r="K170" s="5" t="s">
        <v>972</v>
      </c>
      <c r="L170" s="5" t="s">
        <v>973</v>
      </c>
      <c r="M170" s="5"/>
      <c r="N170" s="5" t="s">
        <v>974</v>
      </c>
      <c r="O170" s="5"/>
      <c r="P170" s="4" t="str">
        <f t="shared" si="0"/>
        <v>Outstanding</v>
      </c>
      <c r="Q170" s="13" t="s">
        <v>25</v>
      </c>
    </row>
    <row r="171" spans="1:17" ht="60" customHeight="1" x14ac:dyDescent="0.35">
      <c r="A171" s="11" t="s">
        <v>946</v>
      </c>
      <c r="B171" s="2" t="s">
        <v>975</v>
      </c>
      <c r="C171" s="1" t="s">
        <v>976</v>
      </c>
      <c r="D171" s="3" t="s">
        <v>20</v>
      </c>
      <c r="E171" s="3" t="s">
        <v>21</v>
      </c>
      <c r="F171" s="4" t="s">
        <v>22</v>
      </c>
      <c r="G171" s="4" t="s">
        <v>23</v>
      </c>
      <c r="H171" s="4" t="s">
        <v>24</v>
      </c>
      <c r="I171" s="4" t="s">
        <v>25</v>
      </c>
      <c r="J171" s="5" t="s">
        <v>25</v>
      </c>
      <c r="K171" s="5" t="s">
        <v>977</v>
      </c>
      <c r="L171" s="5" t="s">
        <v>978</v>
      </c>
      <c r="M171" s="5"/>
      <c r="N171" s="5" t="s">
        <v>979</v>
      </c>
      <c r="O171" s="5"/>
      <c r="P171" s="4" t="str">
        <f t="shared" si="0"/>
        <v>Outstanding</v>
      </c>
      <c r="Q171" s="13" t="s">
        <v>25</v>
      </c>
    </row>
    <row r="172" spans="1:17" ht="60" customHeight="1" x14ac:dyDescent="0.35">
      <c r="A172" s="11" t="s">
        <v>946</v>
      </c>
      <c r="B172" s="2" t="s">
        <v>980</v>
      </c>
      <c r="C172" s="1" t="s">
        <v>981</v>
      </c>
      <c r="D172" s="3" t="s">
        <v>20</v>
      </c>
      <c r="E172" s="3" t="s">
        <v>21</v>
      </c>
      <c r="F172" s="4" t="s">
        <v>22</v>
      </c>
      <c r="G172" s="4" t="s">
        <v>23</v>
      </c>
      <c r="H172" s="4" t="s">
        <v>24</v>
      </c>
      <c r="I172" s="4" t="s">
        <v>25</v>
      </c>
      <c r="J172" s="5" t="s">
        <v>25</v>
      </c>
      <c r="K172" s="5" t="s">
        <v>982</v>
      </c>
      <c r="L172" s="5" t="s">
        <v>983</v>
      </c>
      <c r="M172" s="5"/>
      <c r="N172" s="5" t="s">
        <v>984</v>
      </c>
      <c r="O172" s="5"/>
      <c r="P172" s="4" t="str">
        <f t="shared" si="0"/>
        <v>Outstanding</v>
      </c>
      <c r="Q172" s="13" t="s">
        <v>25</v>
      </c>
    </row>
    <row r="173" spans="1:17" ht="60" customHeight="1" x14ac:dyDescent="0.35">
      <c r="A173" s="11" t="s">
        <v>985</v>
      </c>
      <c r="B173" s="2" t="s">
        <v>986</v>
      </c>
      <c r="C173" s="1" t="s">
        <v>987</v>
      </c>
      <c r="D173" s="3" t="s">
        <v>20</v>
      </c>
      <c r="E173" s="3" t="s">
        <v>21</v>
      </c>
      <c r="F173" s="4" t="s">
        <v>22</v>
      </c>
      <c r="G173" s="4" t="s">
        <v>23</v>
      </c>
      <c r="H173" s="4" t="s">
        <v>24</v>
      </c>
      <c r="I173" s="4" t="s">
        <v>25</v>
      </c>
      <c r="J173" s="5" t="s">
        <v>25</v>
      </c>
      <c r="K173" s="5" t="s">
        <v>988</v>
      </c>
      <c r="L173" s="5" t="s">
        <v>989</v>
      </c>
      <c r="M173" s="5"/>
      <c r="N173" s="5" t="s">
        <v>990</v>
      </c>
      <c r="O173" s="5"/>
      <c r="P173" s="4" t="str">
        <f t="shared" si="0"/>
        <v>Outstanding</v>
      </c>
      <c r="Q173" s="13" t="s">
        <v>25</v>
      </c>
    </row>
    <row r="174" spans="1:17" ht="60" customHeight="1" x14ac:dyDescent="0.35">
      <c r="A174" s="11" t="s">
        <v>985</v>
      </c>
      <c r="B174" s="2" t="s">
        <v>991</v>
      </c>
      <c r="C174" s="1" t="s">
        <v>992</v>
      </c>
      <c r="D174" s="3" t="s">
        <v>20</v>
      </c>
      <c r="E174" s="3" t="s">
        <v>21</v>
      </c>
      <c r="F174" s="4" t="s">
        <v>22</v>
      </c>
      <c r="G174" s="4" t="s">
        <v>23</v>
      </c>
      <c r="H174" s="4" t="s">
        <v>24</v>
      </c>
      <c r="I174" s="4" t="s">
        <v>25</v>
      </c>
      <c r="J174" s="5" t="s">
        <v>25</v>
      </c>
      <c r="K174" s="5" t="s">
        <v>993</v>
      </c>
      <c r="L174" s="5" t="s">
        <v>994</v>
      </c>
      <c r="M174" s="5" t="s">
        <v>995</v>
      </c>
      <c r="N174" s="5" t="s">
        <v>996</v>
      </c>
      <c r="O174" s="5"/>
      <c r="P174" s="4" t="str">
        <f t="shared" si="0"/>
        <v>Outstanding</v>
      </c>
      <c r="Q174" s="13" t="s">
        <v>25</v>
      </c>
    </row>
    <row r="175" spans="1:17" ht="60" customHeight="1" x14ac:dyDescent="0.35">
      <c r="A175" s="11" t="s">
        <v>985</v>
      </c>
      <c r="B175" s="2" t="s">
        <v>997</v>
      </c>
      <c r="C175" s="1" t="s">
        <v>998</v>
      </c>
      <c r="D175" s="3" t="s">
        <v>20</v>
      </c>
      <c r="E175" s="3" t="s">
        <v>21</v>
      </c>
      <c r="F175" s="4" t="s">
        <v>22</v>
      </c>
      <c r="G175" s="4" t="s">
        <v>23</v>
      </c>
      <c r="H175" s="4" t="s">
        <v>24</v>
      </c>
      <c r="I175" s="4" t="s">
        <v>25</v>
      </c>
      <c r="J175" s="5" t="s">
        <v>25</v>
      </c>
      <c r="K175" s="5" t="s">
        <v>999</v>
      </c>
      <c r="L175" s="5" t="s">
        <v>1000</v>
      </c>
      <c r="M175" s="5"/>
      <c r="N175" s="5" t="s">
        <v>1001</v>
      </c>
      <c r="O175" s="5"/>
      <c r="P175" s="4" t="str">
        <f t="shared" si="0"/>
        <v>Outstanding</v>
      </c>
      <c r="Q175" s="13" t="s">
        <v>25</v>
      </c>
    </row>
    <row r="176" spans="1:17" ht="60" customHeight="1" x14ac:dyDescent="0.35">
      <c r="A176" s="11" t="s">
        <v>1002</v>
      </c>
      <c r="B176" s="2" t="s">
        <v>1003</v>
      </c>
      <c r="C176" s="1" t="s">
        <v>1004</v>
      </c>
      <c r="D176" s="3" t="s">
        <v>20</v>
      </c>
      <c r="E176" s="3" t="s">
        <v>21</v>
      </c>
      <c r="F176" s="4" t="s">
        <v>22</v>
      </c>
      <c r="G176" s="4" t="s">
        <v>23</v>
      </c>
      <c r="H176" s="4" t="s">
        <v>24</v>
      </c>
      <c r="I176" s="4" t="s">
        <v>25</v>
      </c>
      <c r="J176" s="5" t="s">
        <v>25</v>
      </c>
      <c r="K176" s="5" t="s">
        <v>1005</v>
      </c>
      <c r="L176" s="5" t="s">
        <v>1006</v>
      </c>
      <c r="M176" s="5" t="s">
        <v>1007</v>
      </c>
      <c r="N176" s="5" t="s">
        <v>1008</v>
      </c>
      <c r="O176" s="5"/>
      <c r="P176" s="4" t="str">
        <f t="shared" si="0"/>
        <v>Outstanding</v>
      </c>
      <c r="Q176" s="13" t="s">
        <v>25</v>
      </c>
    </row>
    <row r="177" spans="1:17" ht="60" customHeight="1" x14ac:dyDescent="0.35">
      <c r="A177" s="11" t="s">
        <v>1002</v>
      </c>
      <c r="B177" s="2" t="s">
        <v>1009</v>
      </c>
      <c r="C177" s="1" t="s">
        <v>1010</v>
      </c>
      <c r="D177" s="3" t="s">
        <v>20</v>
      </c>
      <c r="E177" s="3" t="s">
        <v>21</v>
      </c>
      <c r="F177" s="4" t="s">
        <v>22</v>
      </c>
      <c r="G177" s="4" t="s">
        <v>23</v>
      </c>
      <c r="H177" s="4" t="s">
        <v>24</v>
      </c>
      <c r="I177" s="4" t="s">
        <v>25</v>
      </c>
      <c r="J177" s="5" t="s">
        <v>25</v>
      </c>
      <c r="K177" s="5" t="s">
        <v>1011</v>
      </c>
      <c r="L177" s="5" t="s">
        <v>1012</v>
      </c>
      <c r="M177" s="5"/>
      <c r="N177" s="5" t="s">
        <v>1013</v>
      </c>
      <c r="O177" s="5"/>
      <c r="P177" s="4" t="str">
        <f t="shared" si="0"/>
        <v>Outstanding</v>
      </c>
      <c r="Q177" s="13" t="s">
        <v>25</v>
      </c>
    </row>
    <row r="178" spans="1:17" ht="60" customHeight="1" x14ac:dyDescent="0.35">
      <c r="A178" s="11" t="s">
        <v>1002</v>
      </c>
      <c r="B178" s="2" t="s">
        <v>1014</v>
      </c>
      <c r="C178" s="1" t="s">
        <v>1015</v>
      </c>
      <c r="D178" s="3" t="s">
        <v>20</v>
      </c>
      <c r="E178" s="3" t="s">
        <v>21</v>
      </c>
      <c r="F178" s="4" t="s">
        <v>22</v>
      </c>
      <c r="G178" s="4" t="s">
        <v>23</v>
      </c>
      <c r="H178" s="4" t="s">
        <v>24</v>
      </c>
      <c r="I178" s="4" t="s">
        <v>25</v>
      </c>
      <c r="J178" s="5" t="s">
        <v>25</v>
      </c>
      <c r="K178" s="5" t="s">
        <v>1016</v>
      </c>
      <c r="L178" s="5" t="s">
        <v>1017</v>
      </c>
      <c r="M178" s="5"/>
      <c r="N178" s="5" t="s">
        <v>1018</v>
      </c>
      <c r="O178" s="5"/>
      <c r="P178" s="4" t="str">
        <f t="shared" si="0"/>
        <v>Outstanding</v>
      </c>
      <c r="Q178" s="13" t="s">
        <v>25</v>
      </c>
    </row>
    <row r="179" spans="1:17" ht="60" customHeight="1" x14ac:dyDescent="0.35">
      <c r="A179" s="11" t="s">
        <v>1002</v>
      </c>
      <c r="B179" s="2" t="s">
        <v>1019</v>
      </c>
      <c r="C179" s="1" t="s">
        <v>1020</v>
      </c>
      <c r="D179" s="3" t="s">
        <v>20</v>
      </c>
      <c r="E179" s="3" t="s">
        <v>21</v>
      </c>
      <c r="F179" s="4" t="s">
        <v>22</v>
      </c>
      <c r="G179" s="4" t="s">
        <v>23</v>
      </c>
      <c r="H179" s="4" t="s">
        <v>24</v>
      </c>
      <c r="I179" s="4" t="s">
        <v>25</v>
      </c>
      <c r="J179" s="5" t="s">
        <v>25</v>
      </c>
      <c r="K179" s="5" t="s">
        <v>1021</v>
      </c>
      <c r="L179" s="5" t="s">
        <v>1022</v>
      </c>
      <c r="M179" s="5"/>
      <c r="N179" s="5" t="s">
        <v>1023</v>
      </c>
      <c r="O179" s="5"/>
      <c r="P179" s="4" t="str">
        <f t="shared" si="0"/>
        <v>Outstanding</v>
      </c>
      <c r="Q179" s="13" t="s">
        <v>25</v>
      </c>
    </row>
    <row r="180" spans="1:17" ht="60" customHeight="1" x14ac:dyDescent="0.35">
      <c r="A180" s="11" t="s">
        <v>1002</v>
      </c>
      <c r="B180" s="2" t="s">
        <v>1024</v>
      </c>
      <c r="C180" s="1" t="s">
        <v>1025</v>
      </c>
      <c r="D180" s="3" t="s">
        <v>20</v>
      </c>
      <c r="E180" s="3" t="s">
        <v>21</v>
      </c>
      <c r="F180" s="4" t="s">
        <v>22</v>
      </c>
      <c r="G180" s="4" t="s">
        <v>23</v>
      </c>
      <c r="H180" s="4" t="s">
        <v>24</v>
      </c>
      <c r="I180" s="4" t="s">
        <v>25</v>
      </c>
      <c r="J180" s="5" t="s">
        <v>25</v>
      </c>
      <c r="K180" s="5" t="s">
        <v>1026</v>
      </c>
      <c r="L180" s="5" t="s">
        <v>1027</v>
      </c>
      <c r="M180" s="5"/>
      <c r="N180" s="5" t="s">
        <v>1028</v>
      </c>
      <c r="O180" s="5"/>
      <c r="P180" s="4" t="str">
        <f t="shared" si="0"/>
        <v>Outstanding</v>
      </c>
      <c r="Q180" s="13" t="s">
        <v>25</v>
      </c>
    </row>
    <row r="181" spans="1:17" ht="60" customHeight="1" x14ac:dyDescent="0.35">
      <c r="A181" s="11" t="s">
        <v>1029</v>
      </c>
      <c r="B181" s="2" t="s">
        <v>1030</v>
      </c>
      <c r="C181" s="1" t="s">
        <v>1031</v>
      </c>
      <c r="D181" s="3" t="s">
        <v>20</v>
      </c>
      <c r="E181" s="3" t="s">
        <v>21</v>
      </c>
      <c r="F181" s="4" t="s">
        <v>22</v>
      </c>
      <c r="G181" s="4" t="s">
        <v>23</v>
      </c>
      <c r="H181" s="4" t="s">
        <v>24</v>
      </c>
      <c r="I181" s="4" t="s">
        <v>25</v>
      </c>
      <c r="J181" s="5" t="s">
        <v>25</v>
      </c>
      <c r="K181" s="5" t="s">
        <v>1032</v>
      </c>
      <c r="L181" s="5" t="s">
        <v>1033</v>
      </c>
      <c r="M181" s="5"/>
      <c r="N181" s="5" t="s">
        <v>1034</v>
      </c>
      <c r="O181" s="5" t="s">
        <v>1035</v>
      </c>
      <c r="P181" s="4" t="str">
        <f t="shared" si="0"/>
        <v>Outstanding</v>
      </c>
      <c r="Q181" s="13" t="s">
        <v>25</v>
      </c>
    </row>
    <row r="182" spans="1:17" ht="60" customHeight="1" x14ac:dyDescent="0.35">
      <c r="A182" s="11" t="s">
        <v>1029</v>
      </c>
      <c r="B182" s="2" t="s">
        <v>1036</v>
      </c>
      <c r="C182" s="1" t="s">
        <v>1037</v>
      </c>
      <c r="D182" s="3" t="s">
        <v>20</v>
      </c>
      <c r="E182" s="3" t="s">
        <v>21</v>
      </c>
      <c r="F182" s="4" t="s">
        <v>22</v>
      </c>
      <c r="G182" s="4" t="s">
        <v>23</v>
      </c>
      <c r="H182" s="4" t="s">
        <v>24</v>
      </c>
      <c r="I182" s="4" t="s">
        <v>25</v>
      </c>
      <c r="J182" s="5" t="s">
        <v>25</v>
      </c>
      <c r="K182" s="5" t="s">
        <v>1038</v>
      </c>
      <c r="L182" s="5" t="s">
        <v>1039</v>
      </c>
      <c r="M182" s="5" t="s">
        <v>1040</v>
      </c>
      <c r="N182" s="5" t="s">
        <v>1041</v>
      </c>
      <c r="O182" s="5" t="s">
        <v>1042</v>
      </c>
      <c r="P182" s="4" t="str">
        <f t="shared" si="0"/>
        <v>Outstanding</v>
      </c>
      <c r="Q182" s="13" t="s">
        <v>25</v>
      </c>
    </row>
    <row r="183" spans="1:17" ht="60" customHeight="1" x14ac:dyDescent="0.35">
      <c r="A183" s="11" t="s">
        <v>1029</v>
      </c>
      <c r="B183" s="2" t="s">
        <v>1043</v>
      </c>
      <c r="C183" s="1" t="s">
        <v>1044</v>
      </c>
      <c r="D183" s="3" t="s">
        <v>20</v>
      </c>
      <c r="E183" s="3" t="s">
        <v>51</v>
      </c>
      <c r="F183" s="4" t="s">
        <v>22</v>
      </c>
      <c r="G183" s="4" t="s">
        <v>23</v>
      </c>
      <c r="H183" s="4" t="s">
        <v>24</v>
      </c>
      <c r="I183" s="4" t="s">
        <v>25</v>
      </c>
      <c r="J183" s="5" t="s">
        <v>25</v>
      </c>
      <c r="K183" s="5" t="s">
        <v>1045</v>
      </c>
      <c r="L183" s="5" t="s">
        <v>1046</v>
      </c>
      <c r="M183" s="5" t="s">
        <v>1047</v>
      </c>
      <c r="N183" s="5" t="s">
        <v>1048</v>
      </c>
      <c r="O183" s="5" t="s">
        <v>391</v>
      </c>
      <c r="P183" s="4" t="str">
        <f t="shared" si="0"/>
        <v>Outstanding</v>
      </c>
      <c r="Q183" s="13" t="s">
        <v>25</v>
      </c>
    </row>
    <row r="184" spans="1:17" ht="60" customHeight="1" x14ac:dyDescent="0.35">
      <c r="A184" s="11" t="s">
        <v>1049</v>
      </c>
      <c r="B184" s="2" t="s">
        <v>1050</v>
      </c>
      <c r="C184" s="1" t="s">
        <v>1051</v>
      </c>
      <c r="D184" s="3" t="s">
        <v>20</v>
      </c>
      <c r="E184" s="3" t="s">
        <v>21</v>
      </c>
      <c r="F184" s="4" t="s">
        <v>22</v>
      </c>
      <c r="G184" s="4" t="s">
        <v>23</v>
      </c>
      <c r="H184" s="4" t="s">
        <v>24</v>
      </c>
      <c r="I184" s="4" t="s">
        <v>25</v>
      </c>
      <c r="J184" s="5" t="s">
        <v>25</v>
      </c>
      <c r="K184" s="5" t="s">
        <v>1052</v>
      </c>
      <c r="L184" s="5" t="s">
        <v>1053</v>
      </c>
      <c r="M184" s="5"/>
      <c r="N184" s="5" t="s">
        <v>1054</v>
      </c>
      <c r="O184" s="5" t="s">
        <v>1055</v>
      </c>
      <c r="P184" s="4" t="str">
        <f t="shared" si="0"/>
        <v>Outstanding</v>
      </c>
      <c r="Q184" s="13" t="s">
        <v>25</v>
      </c>
    </row>
    <row r="185" spans="1:17" ht="60" customHeight="1" x14ac:dyDescent="0.35">
      <c r="A185" s="11" t="s">
        <v>1049</v>
      </c>
      <c r="B185" s="2" t="s">
        <v>1056</v>
      </c>
      <c r="C185" s="1" t="s">
        <v>1057</v>
      </c>
      <c r="D185" s="3" t="s">
        <v>20</v>
      </c>
      <c r="E185" s="3" t="s">
        <v>21</v>
      </c>
      <c r="F185" s="4" t="s">
        <v>22</v>
      </c>
      <c r="G185" s="4" t="s">
        <v>23</v>
      </c>
      <c r="H185" s="4" t="s">
        <v>24</v>
      </c>
      <c r="I185" s="4" t="s">
        <v>25</v>
      </c>
      <c r="J185" s="5" t="s">
        <v>25</v>
      </c>
      <c r="K185" s="5" t="s">
        <v>1058</v>
      </c>
      <c r="L185" s="5" t="s">
        <v>1059</v>
      </c>
      <c r="M185" s="5"/>
      <c r="N185" s="5" t="s">
        <v>1060</v>
      </c>
      <c r="O185" s="5" t="s">
        <v>1061</v>
      </c>
      <c r="P185" s="4" t="str">
        <f t="shared" si="0"/>
        <v>Outstanding</v>
      </c>
      <c r="Q185" s="13" t="s">
        <v>25</v>
      </c>
    </row>
    <row r="186" spans="1:17" ht="60" customHeight="1" x14ac:dyDescent="0.35">
      <c r="A186" s="11" t="s">
        <v>1049</v>
      </c>
      <c r="B186" s="2" t="s">
        <v>1062</v>
      </c>
      <c r="C186" s="1" t="s">
        <v>1063</v>
      </c>
      <c r="D186" s="3" t="s">
        <v>70</v>
      </c>
      <c r="E186" s="3" t="s">
        <v>21</v>
      </c>
      <c r="F186" s="4" t="s">
        <v>22</v>
      </c>
      <c r="G186" s="4" t="s">
        <v>23</v>
      </c>
      <c r="H186" s="4" t="s">
        <v>24</v>
      </c>
      <c r="I186" s="4" t="s">
        <v>25</v>
      </c>
      <c r="J186" s="5" t="s">
        <v>25</v>
      </c>
      <c r="K186" s="5" t="s">
        <v>1064</v>
      </c>
      <c r="L186" s="5" t="s">
        <v>1065</v>
      </c>
      <c r="M186" s="5"/>
      <c r="N186" s="5" t="s">
        <v>1066</v>
      </c>
      <c r="O186" s="5" t="s">
        <v>1067</v>
      </c>
      <c r="P186" s="4" t="str">
        <f t="shared" si="0"/>
        <v>Outstanding</v>
      </c>
      <c r="Q186" s="13" t="s">
        <v>25</v>
      </c>
    </row>
    <row r="187" spans="1:17" ht="60" customHeight="1" x14ac:dyDescent="0.35">
      <c r="A187" s="11" t="s">
        <v>1049</v>
      </c>
      <c r="B187" s="2" t="s">
        <v>1068</v>
      </c>
      <c r="C187" s="1" t="s">
        <v>1069</v>
      </c>
      <c r="D187" s="3" t="s">
        <v>20</v>
      </c>
      <c r="E187" s="3" t="s">
        <v>21</v>
      </c>
      <c r="F187" s="4" t="s">
        <v>22</v>
      </c>
      <c r="G187" s="4" t="s">
        <v>23</v>
      </c>
      <c r="H187" s="4" t="s">
        <v>24</v>
      </c>
      <c r="I187" s="4" t="s">
        <v>25</v>
      </c>
      <c r="J187" s="5" t="s">
        <v>25</v>
      </c>
      <c r="K187" s="5" t="s">
        <v>1070</v>
      </c>
      <c r="L187" s="5" t="s">
        <v>1071</v>
      </c>
      <c r="M187" s="5"/>
      <c r="N187" s="5" t="s">
        <v>1072</v>
      </c>
      <c r="O187" s="5" t="s">
        <v>1073</v>
      </c>
      <c r="P187" s="4" t="str">
        <f t="shared" si="0"/>
        <v>Outstanding</v>
      </c>
      <c r="Q187" s="13" t="s">
        <v>25</v>
      </c>
    </row>
    <row r="188" spans="1:17" ht="60" customHeight="1" x14ac:dyDescent="0.35">
      <c r="A188" s="11" t="s">
        <v>1049</v>
      </c>
      <c r="B188" s="2" t="s">
        <v>1074</v>
      </c>
      <c r="C188" s="1" t="s">
        <v>1075</v>
      </c>
      <c r="D188" s="3" t="s">
        <v>20</v>
      </c>
      <c r="E188" s="3" t="s">
        <v>21</v>
      </c>
      <c r="F188" s="4" t="s">
        <v>22</v>
      </c>
      <c r="G188" s="4" t="s">
        <v>23</v>
      </c>
      <c r="H188" s="4" t="s">
        <v>24</v>
      </c>
      <c r="I188" s="4" t="s">
        <v>25</v>
      </c>
      <c r="J188" s="5" t="s">
        <v>25</v>
      </c>
      <c r="K188" s="5" t="s">
        <v>1076</v>
      </c>
      <c r="L188" s="5" t="s">
        <v>1077</v>
      </c>
      <c r="M188" s="5"/>
      <c r="N188" s="5" t="s">
        <v>1078</v>
      </c>
      <c r="O188" s="5" t="s">
        <v>1079</v>
      </c>
      <c r="P188" s="4" t="str">
        <f t="shared" si="0"/>
        <v>Outstanding</v>
      </c>
      <c r="Q188" s="13" t="s">
        <v>25</v>
      </c>
    </row>
    <row r="189" spans="1:17" ht="60" customHeight="1" x14ac:dyDescent="0.35">
      <c r="A189" s="11" t="s">
        <v>1049</v>
      </c>
      <c r="B189" s="2" t="s">
        <v>1080</v>
      </c>
      <c r="C189" s="1" t="s">
        <v>1081</v>
      </c>
      <c r="D189" s="3" t="s">
        <v>20</v>
      </c>
      <c r="E189" s="3" t="s">
        <v>21</v>
      </c>
      <c r="F189" s="4" t="s">
        <v>22</v>
      </c>
      <c r="G189" s="4" t="s">
        <v>23</v>
      </c>
      <c r="H189" s="4" t="s">
        <v>24</v>
      </c>
      <c r="I189" s="4" t="s">
        <v>25</v>
      </c>
      <c r="J189" s="5" t="s">
        <v>25</v>
      </c>
      <c r="K189" s="5" t="s">
        <v>1082</v>
      </c>
      <c r="L189" s="5" t="s">
        <v>1083</v>
      </c>
      <c r="M189" s="5"/>
      <c r="N189" s="5" t="s">
        <v>1084</v>
      </c>
      <c r="O189" s="5" t="s">
        <v>1085</v>
      </c>
      <c r="P189" s="4" t="str">
        <f t="shared" si="0"/>
        <v>Outstanding</v>
      </c>
      <c r="Q189" s="13" t="s">
        <v>25</v>
      </c>
    </row>
    <row r="190" spans="1:17" ht="60" customHeight="1" x14ac:dyDescent="0.35">
      <c r="A190" s="11" t="s">
        <v>1049</v>
      </c>
      <c r="B190" s="2" t="s">
        <v>1086</v>
      </c>
      <c r="C190" s="1" t="s">
        <v>1087</v>
      </c>
      <c r="D190" s="3" t="s">
        <v>20</v>
      </c>
      <c r="E190" s="3" t="s">
        <v>21</v>
      </c>
      <c r="F190" s="4" t="s">
        <v>22</v>
      </c>
      <c r="G190" s="4" t="s">
        <v>23</v>
      </c>
      <c r="H190" s="4" t="s">
        <v>24</v>
      </c>
      <c r="I190" s="4" t="s">
        <v>25</v>
      </c>
      <c r="J190" s="5" t="s">
        <v>25</v>
      </c>
      <c r="K190" s="5" t="s">
        <v>1088</v>
      </c>
      <c r="L190" s="5" t="s">
        <v>1089</v>
      </c>
      <c r="M190" s="5"/>
      <c r="N190" s="5" t="s">
        <v>1090</v>
      </c>
      <c r="O190" s="5" t="s">
        <v>391</v>
      </c>
      <c r="P190" s="4" t="str">
        <f t="shared" si="0"/>
        <v>Outstanding</v>
      </c>
      <c r="Q190" s="13" t="s">
        <v>25</v>
      </c>
    </row>
    <row r="191" spans="1:17" ht="60" customHeight="1" x14ac:dyDescent="0.35">
      <c r="A191" s="11" t="s">
        <v>1091</v>
      </c>
      <c r="B191" s="2" t="s">
        <v>1092</v>
      </c>
      <c r="C191" s="1" t="s">
        <v>1093</v>
      </c>
      <c r="D191" s="3" t="s">
        <v>20</v>
      </c>
      <c r="E191" s="3" t="s">
        <v>21</v>
      </c>
      <c r="F191" s="4" t="s">
        <v>22</v>
      </c>
      <c r="G191" s="4" t="s">
        <v>23</v>
      </c>
      <c r="H191" s="4" t="s">
        <v>24</v>
      </c>
      <c r="I191" s="4" t="s">
        <v>25</v>
      </c>
      <c r="J191" s="5" t="s">
        <v>25</v>
      </c>
      <c r="K191" s="5" t="s">
        <v>1094</v>
      </c>
      <c r="L191" s="5" t="s">
        <v>1095</v>
      </c>
      <c r="M191" s="5"/>
      <c r="N191" s="5" t="s">
        <v>1096</v>
      </c>
      <c r="O191" s="5"/>
      <c r="P191" s="4" t="str">
        <f t="shared" si="0"/>
        <v>Outstanding</v>
      </c>
      <c r="Q191" s="13" t="s">
        <v>25</v>
      </c>
    </row>
    <row r="192" spans="1:17" ht="60" customHeight="1" x14ac:dyDescent="0.35">
      <c r="A192" s="11" t="s">
        <v>1091</v>
      </c>
      <c r="B192" s="2" t="s">
        <v>1097</v>
      </c>
      <c r="C192" s="1" t="s">
        <v>1098</v>
      </c>
      <c r="D192" s="3" t="s">
        <v>20</v>
      </c>
      <c r="E192" s="3" t="s">
        <v>21</v>
      </c>
      <c r="F192" s="4" t="s">
        <v>22</v>
      </c>
      <c r="G192" s="4" t="s">
        <v>23</v>
      </c>
      <c r="H192" s="4" t="s">
        <v>24</v>
      </c>
      <c r="I192" s="4" t="s">
        <v>25</v>
      </c>
      <c r="J192" s="5" t="s">
        <v>25</v>
      </c>
      <c r="K192" s="5" t="s">
        <v>1099</v>
      </c>
      <c r="L192" s="5" t="s">
        <v>1100</v>
      </c>
      <c r="M192" s="5"/>
      <c r="N192" s="5" t="s">
        <v>1101</v>
      </c>
      <c r="O192" s="5" t="s">
        <v>391</v>
      </c>
      <c r="P192" s="4" t="str">
        <f t="shared" si="0"/>
        <v>Outstanding</v>
      </c>
      <c r="Q192" s="13" t="s">
        <v>25</v>
      </c>
    </row>
    <row r="193" spans="1:17" ht="60" customHeight="1" x14ac:dyDescent="0.35">
      <c r="A193" s="11" t="s">
        <v>1091</v>
      </c>
      <c r="B193" s="2" t="s">
        <v>1102</v>
      </c>
      <c r="C193" s="1" t="s">
        <v>1103</v>
      </c>
      <c r="D193" s="3" t="s">
        <v>20</v>
      </c>
      <c r="E193" s="3" t="s">
        <v>21</v>
      </c>
      <c r="F193" s="4" t="s">
        <v>22</v>
      </c>
      <c r="G193" s="4" t="s">
        <v>23</v>
      </c>
      <c r="H193" s="4" t="s">
        <v>24</v>
      </c>
      <c r="I193" s="4" t="s">
        <v>25</v>
      </c>
      <c r="J193" s="5" t="s">
        <v>25</v>
      </c>
      <c r="K193" s="5" t="s">
        <v>1104</v>
      </c>
      <c r="L193" s="5" t="s">
        <v>1105</v>
      </c>
      <c r="M193" s="5"/>
      <c r="N193" s="5" t="s">
        <v>1106</v>
      </c>
      <c r="O193" s="5"/>
      <c r="P193" s="4" t="str">
        <f t="shared" si="0"/>
        <v>Outstanding</v>
      </c>
      <c r="Q193" s="13" t="s">
        <v>25</v>
      </c>
    </row>
    <row r="194" spans="1:17" ht="60" customHeight="1" x14ac:dyDescent="0.35">
      <c r="A194" s="11" t="s">
        <v>1107</v>
      </c>
      <c r="B194" s="2" t="s">
        <v>1108</v>
      </c>
      <c r="C194" s="1" t="s">
        <v>1109</v>
      </c>
      <c r="D194" s="3" t="s">
        <v>20</v>
      </c>
      <c r="E194" s="3" t="s">
        <v>21</v>
      </c>
      <c r="F194" s="4" t="s">
        <v>22</v>
      </c>
      <c r="G194" s="4" t="s">
        <v>23</v>
      </c>
      <c r="H194" s="4" t="s">
        <v>24</v>
      </c>
      <c r="I194" s="4" t="s">
        <v>25</v>
      </c>
      <c r="J194" s="5" t="s">
        <v>25</v>
      </c>
      <c r="K194" s="5" t="s">
        <v>1110</v>
      </c>
      <c r="L194" s="5" t="s">
        <v>1111</v>
      </c>
      <c r="M194" s="5"/>
      <c r="N194" s="5" t="s">
        <v>1112</v>
      </c>
      <c r="O194" s="5"/>
      <c r="P194" s="4" t="str">
        <f t="shared" si="0"/>
        <v>Outstanding</v>
      </c>
      <c r="Q194" s="13" t="s">
        <v>25</v>
      </c>
    </row>
    <row r="195" spans="1:17" ht="60" customHeight="1" x14ac:dyDescent="0.35">
      <c r="A195" s="11" t="s">
        <v>1107</v>
      </c>
      <c r="B195" s="2" t="s">
        <v>1113</v>
      </c>
      <c r="C195" s="1" t="s">
        <v>1114</v>
      </c>
      <c r="D195" s="3" t="s">
        <v>20</v>
      </c>
      <c r="E195" s="3" t="s">
        <v>21</v>
      </c>
      <c r="F195" s="4" t="s">
        <v>22</v>
      </c>
      <c r="G195" s="4" t="s">
        <v>23</v>
      </c>
      <c r="H195" s="4" t="s">
        <v>24</v>
      </c>
      <c r="I195" s="4" t="s">
        <v>25</v>
      </c>
      <c r="J195" s="5" t="s">
        <v>25</v>
      </c>
      <c r="K195" s="5" t="s">
        <v>1115</v>
      </c>
      <c r="L195" s="5" t="s">
        <v>1116</v>
      </c>
      <c r="M195" s="5"/>
      <c r="N195" s="5" t="s">
        <v>1117</v>
      </c>
      <c r="O195" s="5"/>
      <c r="P195" s="4" t="str">
        <f t="shared" si="0"/>
        <v>Outstanding</v>
      </c>
      <c r="Q195" s="13" t="s">
        <v>25</v>
      </c>
    </row>
    <row r="196" spans="1:17" ht="60" customHeight="1" x14ac:dyDescent="0.35">
      <c r="A196" s="11" t="s">
        <v>1107</v>
      </c>
      <c r="B196" s="2" t="s">
        <v>1118</v>
      </c>
      <c r="C196" s="1" t="s">
        <v>1119</v>
      </c>
      <c r="D196" s="3" t="s">
        <v>20</v>
      </c>
      <c r="E196" s="3" t="s">
        <v>21</v>
      </c>
      <c r="F196" s="4" t="s">
        <v>22</v>
      </c>
      <c r="G196" s="4" t="s">
        <v>23</v>
      </c>
      <c r="H196" s="4" t="s">
        <v>24</v>
      </c>
      <c r="I196" s="4" t="s">
        <v>25</v>
      </c>
      <c r="J196" s="5" t="s">
        <v>25</v>
      </c>
      <c r="K196" s="5" t="s">
        <v>1120</v>
      </c>
      <c r="L196" s="5" t="s">
        <v>1121</v>
      </c>
      <c r="M196" s="5"/>
      <c r="N196" s="5" t="s">
        <v>1122</v>
      </c>
      <c r="O196" s="5"/>
      <c r="P196" s="4" t="str">
        <f t="shared" si="0"/>
        <v>Outstanding</v>
      </c>
      <c r="Q196" s="13" t="s">
        <v>25</v>
      </c>
    </row>
    <row r="197" spans="1:17" ht="60" customHeight="1" x14ac:dyDescent="0.35">
      <c r="A197" s="11" t="s">
        <v>1107</v>
      </c>
      <c r="B197" s="2" t="s">
        <v>1123</v>
      </c>
      <c r="C197" s="1" t="s">
        <v>1124</v>
      </c>
      <c r="D197" s="3" t="s">
        <v>20</v>
      </c>
      <c r="E197" s="3" t="s">
        <v>21</v>
      </c>
      <c r="F197" s="4" t="s">
        <v>22</v>
      </c>
      <c r="G197" s="4" t="s">
        <v>23</v>
      </c>
      <c r="H197" s="4" t="s">
        <v>24</v>
      </c>
      <c r="I197" s="4" t="s">
        <v>25</v>
      </c>
      <c r="J197" s="5" t="s">
        <v>25</v>
      </c>
      <c r="K197" s="5" t="s">
        <v>1125</v>
      </c>
      <c r="L197" s="5" t="s">
        <v>1105</v>
      </c>
      <c r="M197" s="5"/>
      <c r="N197" s="5" t="s">
        <v>1126</v>
      </c>
      <c r="O197" s="5"/>
      <c r="P197" s="4" t="str">
        <f t="shared" si="0"/>
        <v>Outstanding</v>
      </c>
      <c r="Q197" s="13" t="s">
        <v>25</v>
      </c>
    </row>
    <row r="198" spans="1:17" ht="60" customHeight="1" x14ac:dyDescent="0.35">
      <c r="A198" s="11" t="s">
        <v>1127</v>
      </c>
      <c r="B198" s="2" t="s">
        <v>1128</v>
      </c>
      <c r="C198" s="1" t="s">
        <v>1129</v>
      </c>
      <c r="D198" s="3" t="s">
        <v>20</v>
      </c>
      <c r="E198" s="3" t="s">
        <v>21</v>
      </c>
      <c r="F198" s="4" t="s">
        <v>22</v>
      </c>
      <c r="G198" s="4" t="s">
        <v>23</v>
      </c>
      <c r="H198" s="4" t="s">
        <v>24</v>
      </c>
      <c r="I198" s="4" t="s">
        <v>25</v>
      </c>
      <c r="J198" s="5" t="s">
        <v>25</v>
      </c>
      <c r="K198" s="5" t="s">
        <v>1130</v>
      </c>
      <c r="L198" s="5" t="s">
        <v>1131</v>
      </c>
      <c r="M198" s="5" t="s">
        <v>1132</v>
      </c>
      <c r="N198" s="5" t="s">
        <v>1133</v>
      </c>
      <c r="O198" s="5" t="s">
        <v>1134</v>
      </c>
      <c r="P198" s="4" t="str">
        <f t="shared" si="0"/>
        <v>Outstanding</v>
      </c>
      <c r="Q198" s="13" t="s">
        <v>25</v>
      </c>
    </row>
    <row r="199" spans="1:17" ht="60" customHeight="1" x14ac:dyDescent="0.35">
      <c r="A199" s="11" t="s">
        <v>1127</v>
      </c>
      <c r="B199" s="2" t="s">
        <v>1135</v>
      </c>
      <c r="C199" s="1" t="s">
        <v>1136</v>
      </c>
      <c r="D199" s="3" t="s">
        <v>70</v>
      </c>
      <c r="E199" s="3" t="s">
        <v>51</v>
      </c>
      <c r="F199" s="4" t="s">
        <v>22</v>
      </c>
      <c r="G199" s="4" t="s">
        <v>23</v>
      </c>
      <c r="H199" s="4" t="s">
        <v>24</v>
      </c>
      <c r="I199" s="4" t="s">
        <v>25</v>
      </c>
      <c r="J199" s="5" t="s">
        <v>25</v>
      </c>
      <c r="K199" s="5" t="s">
        <v>1137</v>
      </c>
      <c r="L199" s="5" t="s">
        <v>1138</v>
      </c>
      <c r="M199" s="5" t="s">
        <v>1139</v>
      </c>
      <c r="N199" s="5" t="s">
        <v>1140</v>
      </c>
      <c r="O199" s="5" t="s">
        <v>1141</v>
      </c>
      <c r="P199" s="4" t="str">
        <f t="shared" si="0"/>
        <v>Outstanding</v>
      </c>
      <c r="Q199" s="13" t="s">
        <v>25</v>
      </c>
    </row>
    <row r="200" spans="1:17" ht="60" customHeight="1" x14ac:dyDescent="0.35">
      <c r="A200" s="11" t="s">
        <v>1127</v>
      </c>
      <c r="B200" s="2" t="s">
        <v>1142</v>
      </c>
      <c r="C200" s="1" t="s">
        <v>1143</v>
      </c>
      <c r="D200" s="3" t="s">
        <v>20</v>
      </c>
      <c r="E200" s="3" t="s">
        <v>21</v>
      </c>
      <c r="F200" s="4" t="s">
        <v>22</v>
      </c>
      <c r="G200" s="4" t="s">
        <v>23</v>
      </c>
      <c r="H200" s="4" t="s">
        <v>24</v>
      </c>
      <c r="I200" s="4" t="s">
        <v>25</v>
      </c>
      <c r="J200" s="5" t="s">
        <v>25</v>
      </c>
      <c r="K200" s="5" t="s">
        <v>1144</v>
      </c>
      <c r="L200" s="5" t="s">
        <v>1145</v>
      </c>
      <c r="M200" s="5"/>
      <c r="N200" s="5" t="s">
        <v>1146</v>
      </c>
      <c r="O200" s="5" t="s">
        <v>1147</v>
      </c>
      <c r="P200" s="4" t="str">
        <f t="shared" si="0"/>
        <v>Outstanding</v>
      </c>
      <c r="Q200" s="13" t="s">
        <v>25</v>
      </c>
    </row>
    <row r="201" spans="1:17" ht="60" customHeight="1" x14ac:dyDescent="0.35">
      <c r="A201" s="11" t="s">
        <v>1127</v>
      </c>
      <c r="B201" s="2" t="s">
        <v>1148</v>
      </c>
      <c r="C201" s="1" t="s">
        <v>1149</v>
      </c>
      <c r="D201" s="3" t="s">
        <v>20</v>
      </c>
      <c r="E201" s="3" t="s">
        <v>21</v>
      </c>
      <c r="F201" s="4" t="s">
        <v>22</v>
      </c>
      <c r="G201" s="4" t="s">
        <v>23</v>
      </c>
      <c r="H201" s="4" t="s">
        <v>24</v>
      </c>
      <c r="I201" s="4" t="s">
        <v>25</v>
      </c>
      <c r="J201" s="5" t="s">
        <v>25</v>
      </c>
      <c r="K201" s="5" t="s">
        <v>1150</v>
      </c>
      <c r="L201" s="5" t="s">
        <v>1151</v>
      </c>
      <c r="M201" s="5"/>
      <c r="N201" s="5" t="s">
        <v>1152</v>
      </c>
      <c r="O201" s="5" t="s">
        <v>1153</v>
      </c>
      <c r="P201" s="4" t="str">
        <f t="shared" si="0"/>
        <v>Outstanding</v>
      </c>
      <c r="Q201" s="13" t="s">
        <v>25</v>
      </c>
    </row>
    <row r="202" spans="1:17" ht="60" customHeight="1" x14ac:dyDescent="0.35">
      <c r="A202" s="11" t="s">
        <v>1127</v>
      </c>
      <c r="B202" s="2" t="s">
        <v>1154</v>
      </c>
      <c r="C202" s="1" t="s">
        <v>1155</v>
      </c>
      <c r="D202" s="3" t="s">
        <v>20</v>
      </c>
      <c r="E202" s="3" t="s">
        <v>21</v>
      </c>
      <c r="F202" s="4" t="s">
        <v>22</v>
      </c>
      <c r="G202" s="4" t="s">
        <v>23</v>
      </c>
      <c r="H202" s="4" t="s">
        <v>24</v>
      </c>
      <c r="I202" s="4" t="s">
        <v>25</v>
      </c>
      <c r="J202" s="5" t="s">
        <v>25</v>
      </c>
      <c r="K202" s="5" t="s">
        <v>1156</v>
      </c>
      <c r="L202" s="5" t="s">
        <v>1157</v>
      </c>
      <c r="M202" s="5"/>
      <c r="N202" s="5" t="s">
        <v>1158</v>
      </c>
      <c r="O202" s="5" t="s">
        <v>1159</v>
      </c>
      <c r="P202" s="4" t="str">
        <f t="shared" si="0"/>
        <v>Outstanding</v>
      </c>
      <c r="Q202" s="13" t="s">
        <v>25</v>
      </c>
    </row>
    <row r="203" spans="1:17" ht="60" customHeight="1" x14ac:dyDescent="0.35">
      <c r="A203" s="11" t="s">
        <v>1127</v>
      </c>
      <c r="B203" s="2" t="s">
        <v>1160</v>
      </c>
      <c r="C203" s="1" t="s">
        <v>1161</v>
      </c>
      <c r="D203" s="3" t="s">
        <v>20</v>
      </c>
      <c r="E203" s="3" t="s">
        <v>21</v>
      </c>
      <c r="F203" s="4" t="s">
        <v>22</v>
      </c>
      <c r="G203" s="4" t="s">
        <v>23</v>
      </c>
      <c r="H203" s="4" t="s">
        <v>24</v>
      </c>
      <c r="I203" s="4" t="s">
        <v>25</v>
      </c>
      <c r="J203" s="5" t="s">
        <v>25</v>
      </c>
      <c r="K203" s="5" t="s">
        <v>1162</v>
      </c>
      <c r="L203" s="5" t="s">
        <v>1163</v>
      </c>
      <c r="M203" s="5"/>
      <c r="N203" s="5" t="s">
        <v>1164</v>
      </c>
      <c r="O203" s="5"/>
      <c r="P203" s="4" t="str">
        <f t="shared" si="0"/>
        <v>Outstanding</v>
      </c>
      <c r="Q203" s="13" t="s">
        <v>25</v>
      </c>
    </row>
    <row r="204" spans="1:17" ht="60" customHeight="1" x14ac:dyDescent="0.35">
      <c r="A204" s="11" t="s">
        <v>1165</v>
      </c>
      <c r="B204" s="2" t="s">
        <v>1166</v>
      </c>
      <c r="C204" s="1" t="s">
        <v>1167</v>
      </c>
      <c r="D204" s="3" t="s">
        <v>20</v>
      </c>
      <c r="E204" s="3" t="s">
        <v>21</v>
      </c>
      <c r="F204" s="4" t="s">
        <v>22</v>
      </c>
      <c r="G204" s="4" t="s">
        <v>23</v>
      </c>
      <c r="H204" s="4" t="s">
        <v>24</v>
      </c>
      <c r="I204" s="4" t="s">
        <v>25</v>
      </c>
      <c r="J204" s="5" t="s">
        <v>25</v>
      </c>
      <c r="K204" s="5" t="s">
        <v>1168</v>
      </c>
      <c r="L204" s="5" t="s">
        <v>1169</v>
      </c>
      <c r="M204" s="5"/>
      <c r="N204" s="5" t="s">
        <v>1170</v>
      </c>
      <c r="O204" s="5"/>
      <c r="P204" s="4" t="str">
        <f t="shared" si="0"/>
        <v>Outstanding</v>
      </c>
      <c r="Q204" s="13" t="s">
        <v>25</v>
      </c>
    </row>
    <row r="205" spans="1:17" ht="60" customHeight="1" x14ac:dyDescent="0.35">
      <c r="A205" s="11" t="s">
        <v>1165</v>
      </c>
      <c r="B205" s="2" t="s">
        <v>1171</v>
      </c>
      <c r="C205" s="1" t="s">
        <v>1172</v>
      </c>
      <c r="D205" s="3" t="s">
        <v>20</v>
      </c>
      <c r="E205" s="3" t="s">
        <v>21</v>
      </c>
      <c r="F205" s="4" t="s">
        <v>22</v>
      </c>
      <c r="G205" s="4" t="s">
        <v>23</v>
      </c>
      <c r="H205" s="4" t="s">
        <v>24</v>
      </c>
      <c r="I205" s="4" t="s">
        <v>25</v>
      </c>
      <c r="J205" s="5" t="s">
        <v>25</v>
      </c>
      <c r="K205" s="5" t="s">
        <v>1173</v>
      </c>
      <c r="L205" s="5" t="s">
        <v>1174</v>
      </c>
      <c r="M205" s="5"/>
      <c r="N205" s="5" t="s">
        <v>1175</v>
      </c>
      <c r="O205" s="5"/>
      <c r="P205" s="4" t="str">
        <f t="shared" si="0"/>
        <v>Outstanding</v>
      </c>
      <c r="Q205" s="13" t="s">
        <v>25</v>
      </c>
    </row>
    <row r="206" spans="1:17" ht="60" customHeight="1" x14ac:dyDescent="0.35">
      <c r="A206" s="11" t="s">
        <v>1165</v>
      </c>
      <c r="B206" s="2" t="s">
        <v>1176</v>
      </c>
      <c r="C206" s="1" t="s">
        <v>1177</v>
      </c>
      <c r="D206" s="3" t="s">
        <v>20</v>
      </c>
      <c r="E206" s="3" t="s">
        <v>21</v>
      </c>
      <c r="F206" s="4" t="s">
        <v>22</v>
      </c>
      <c r="G206" s="4" t="s">
        <v>23</v>
      </c>
      <c r="H206" s="4" t="s">
        <v>24</v>
      </c>
      <c r="I206" s="4" t="s">
        <v>25</v>
      </c>
      <c r="J206" s="5" t="s">
        <v>25</v>
      </c>
      <c r="K206" s="5" t="s">
        <v>1178</v>
      </c>
      <c r="L206" s="5" t="s">
        <v>1179</v>
      </c>
      <c r="M206" s="5"/>
      <c r="N206" s="5" t="s">
        <v>1180</v>
      </c>
      <c r="O206" s="5"/>
      <c r="P206" s="4" t="str">
        <f t="shared" si="0"/>
        <v>Outstanding</v>
      </c>
      <c r="Q206" s="13" t="s">
        <v>25</v>
      </c>
    </row>
    <row r="207" spans="1:17" ht="60" customHeight="1" x14ac:dyDescent="0.35">
      <c r="A207" s="11" t="s">
        <v>1165</v>
      </c>
      <c r="B207" s="2" t="s">
        <v>1181</v>
      </c>
      <c r="C207" s="1" t="s">
        <v>1182</v>
      </c>
      <c r="D207" s="3" t="s">
        <v>20</v>
      </c>
      <c r="E207" s="3" t="s">
        <v>21</v>
      </c>
      <c r="F207" s="4" t="s">
        <v>22</v>
      </c>
      <c r="G207" s="4" t="s">
        <v>23</v>
      </c>
      <c r="H207" s="4" t="s">
        <v>24</v>
      </c>
      <c r="I207" s="4" t="s">
        <v>25</v>
      </c>
      <c r="J207" s="5" t="s">
        <v>25</v>
      </c>
      <c r="K207" s="5" t="s">
        <v>1183</v>
      </c>
      <c r="L207" s="5" t="s">
        <v>1184</v>
      </c>
      <c r="M207" s="5" t="s">
        <v>1185</v>
      </c>
      <c r="N207" s="5" t="s">
        <v>1186</v>
      </c>
      <c r="O207" s="5"/>
      <c r="P207" s="4" t="str">
        <f t="shared" si="0"/>
        <v>Outstanding</v>
      </c>
      <c r="Q207" s="13" t="s">
        <v>25</v>
      </c>
    </row>
    <row r="208" spans="1:17" ht="60" customHeight="1" x14ac:dyDescent="0.35">
      <c r="A208" s="11" t="s">
        <v>1165</v>
      </c>
      <c r="B208" s="2" t="s">
        <v>1187</v>
      </c>
      <c r="C208" s="1" t="s">
        <v>1188</v>
      </c>
      <c r="D208" s="3" t="s">
        <v>20</v>
      </c>
      <c r="E208" s="3" t="s">
        <v>21</v>
      </c>
      <c r="F208" s="4" t="s">
        <v>22</v>
      </c>
      <c r="G208" s="4" t="s">
        <v>23</v>
      </c>
      <c r="H208" s="4" t="s">
        <v>24</v>
      </c>
      <c r="I208" s="4" t="s">
        <v>25</v>
      </c>
      <c r="J208" s="5" t="s">
        <v>25</v>
      </c>
      <c r="K208" s="5" t="s">
        <v>1189</v>
      </c>
      <c r="L208" s="5" t="s">
        <v>1190</v>
      </c>
      <c r="M208" s="5"/>
      <c r="N208" s="5" t="s">
        <v>1191</v>
      </c>
      <c r="O208" s="5"/>
      <c r="P208" s="4" t="str">
        <f t="shared" si="0"/>
        <v>Outstanding</v>
      </c>
      <c r="Q208" s="13" t="s">
        <v>25</v>
      </c>
    </row>
    <row r="209" spans="1:17" ht="60" customHeight="1" x14ac:dyDescent="0.35">
      <c r="A209" s="11" t="s">
        <v>1165</v>
      </c>
      <c r="B209" s="2" t="s">
        <v>1192</v>
      </c>
      <c r="C209" s="1" t="s">
        <v>1193</v>
      </c>
      <c r="D209" s="3" t="s">
        <v>20</v>
      </c>
      <c r="E209" s="3" t="s">
        <v>21</v>
      </c>
      <c r="F209" s="4" t="s">
        <v>22</v>
      </c>
      <c r="G209" s="4" t="s">
        <v>23</v>
      </c>
      <c r="H209" s="4" t="s">
        <v>24</v>
      </c>
      <c r="I209" s="4" t="s">
        <v>25</v>
      </c>
      <c r="J209" s="5" t="s">
        <v>25</v>
      </c>
      <c r="K209" s="5" t="s">
        <v>1194</v>
      </c>
      <c r="L209" s="5" t="s">
        <v>1195</v>
      </c>
      <c r="M209" s="5"/>
      <c r="N209" s="5" t="s">
        <v>1196</v>
      </c>
      <c r="O209" s="5" t="s">
        <v>1197</v>
      </c>
      <c r="P209" s="4" t="str">
        <f t="shared" si="0"/>
        <v>Outstanding</v>
      </c>
      <c r="Q209" s="13" t="s">
        <v>25</v>
      </c>
    </row>
    <row r="210" spans="1:17" ht="60" customHeight="1" x14ac:dyDescent="0.35">
      <c r="A210" s="11" t="s">
        <v>1165</v>
      </c>
      <c r="B210" s="2" t="s">
        <v>1198</v>
      </c>
      <c r="C210" s="1" t="s">
        <v>1199</v>
      </c>
      <c r="D210" s="3" t="s">
        <v>20</v>
      </c>
      <c r="E210" s="3" t="s">
        <v>21</v>
      </c>
      <c r="F210" s="4" t="s">
        <v>22</v>
      </c>
      <c r="G210" s="4" t="s">
        <v>23</v>
      </c>
      <c r="H210" s="4" t="s">
        <v>24</v>
      </c>
      <c r="I210" s="4" t="s">
        <v>25</v>
      </c>
      <c r="J210" s="5" t="s">
        <v>25</v>
      </c>
      <c r="K210" s="5" t="s">
        <v>1200</v>
      </c>
      <c r="L210" s="5" t="s">
        <v>1201</v>
      </c>
      <c r="M210" s="5"/>
      <c r="N210" s="5" t="s">
        <v>1202</v>
      </c>
      <c r="O210" s="5"/>
      <c r="P210" s="4" t="str">
        <f t="shared" si="0"/>
        <v>Outstanding</v>
      </c>
      <c r="Q210" s="13" t="s">
        <v>25</v>
      </c>
    </row>
    <row r="211" spans="1:17" ht="60" customHeight="1" x14ac:dyDescent="0.35">
      <c r="A211" s="11" t="s">
        <v>1165</v>
      </c>
      <c r="B211" s="2" t="s">
        <v>1203</v>
      </c>
      <c r="C211" s="1" t="s">
        <v>1204</v>
      </c>
      <c r="D211" s="3" t="s">
        <v>20</v>
      </c>
      <c r="E211" s="3" t="s">
        <v>21</v>
      </c>
      <c r="F211" s="4" t="s">
        <v>22</v>
      </c>
      <c r="G211" s="4" t="s">
        <v>23</v>
      </c>
      <c r="H211" s="4" t="s">
        <v>24</v>
      </c>
      <c r="I211" s="4" t="s">
        <v>25</v>
      </c>
      <c r="J211" s="5" t="s">
        <v>25</v>
      </c>
      <c r="K211" s="5" t="s">
        <v>1205</v>
      </c>
      <c r="L211" s="5" t="s">
        <v>1201</v>
      </c>
      <c r="M211" s="5"/>
      <c r="N211" s="5" t="s">
        <v>1206</v>
      </c>
      <c r="O211" s="5"/>
      <c r="P211" s="4" t="str">
        <f t="shared" si="0"/>
        <v>Outstanding</v>
      </c>
      <c r="Q211" s="13" t="s">
        <v>25</v>
      </c>
    </row>
    <row r="212" spans="1:17" ht="60" customHeight="1" x14ac:dyDescent="0.35">
      <c r="A212" s="11" t="s">
        <v>1207</v>
      </c>
      <c r="B212" s="2" t="s">
        <v>1208</v>
      </c>
      <c r="C212" s="1" t="s">
        <v>1209</v>
      </c>
      <c r="D212" s="3" t="s">
        <v>20</v>
      </c>
      <c r="E212" s="3" t="s">
        <v>51</v>
      </c>
      <c r="F212" s="4" t="s">
        <v>22</v>
      </c>
      <c r="G212" s="4" t="s">
        <v>23</v>
      </c>
      <c r="H212" s="4" t="s">
        <v>24</v>
      </c>
      <c r="I212" s="4" t="s">
        <v>25</v>
      </c>
      <c r="J212" s="5" t="s">
        <v>25</v>
      </c>
      <c r="K212" s="5" t="s">
        <v>1210</v>
      </c>
      <c r="L212" s="5" t="s">
        <v>1211</v>
      </c>
      <c r="M212" s="5"/>
      <c r="N212" s="5" t="s">
        <v>1212</v>
      </c>
      <c r="O212" s="5"/>
      <c r="P212" s="4" t="str">
        <f t="shared" si="0"/>
        <v>Outstanding</v>
      </c>
      <c r="Q212" s="13" t="s">
        <v>25</v>
      </c>
    </row>
    <row r="213" spans="1:17" ht="60" customHeight="1" x14ac:dyDescent="0.35">
      <c r="A213" s="11" t="s">
        <v>1207</v>
      </c>
      <c r="B213" s="2" t="s">
        <v>1213</v>
      </c>
      <c r="C213" s="1" t="s">
        <v>1214</v>
      </c>
      <c r="D213" s="3" t="s">
        <v>20</v>
      </c>
      <c r="E213" s="3" t="s">
        <v>21</v>
      </c>
      <c r="F213" s="4" t="s">
        <v>22</v>
      </c>
      <c r="G213" s="4" t="s">
        <v>23</v>
      </c>
      <c r="H213" s="4" t="s">
        <v>24</v>
      </c>
      <c r="I213" s="4" t="s">
        <v>25</v>
      </c>
      <c r="J213" s="5" t="s">
        <v>25</v>
      </c>
      <c r="K213" s="5" t="s">
        <v>1215</v>
      </c>
      <c r="L213" s="5" t="s">
        <v>1216</v>
      </c>
      <c r="M213" s="5"/>
      <c r="N213" s="5" t="s">
        <v>1217</v>
      </c>
      <c r="O213" s="5"/>
      <c r="P213" s="4" t="str">
        <f t="shared" si="0"/>
        <v>Outstanding</v>
      </c>
      <c r="Q213" s="13" t="s">
        <v>25</v>
      </c>
    </row>
    <row r="214" spans="1:17" ht="60" customHeight="1" x14ac:dyDescent="0.35">
      <c r="A214" s="11" t="s">
        <v>1207</v>
      </c>
      <c r="B214" s="2" t="s">
        <v>1218</v>
      </c>
      <c r="C214" s="1" t="s">
        <v>1219</v>
      </c>
      <c r="D214" s="3" t="s">
        <v>20</v>
      </c>
      <c r="E214" s="3" t="s">
        <v>21</v>
      </c>
      <c r="F214" s="4" t="s">
        <v>22</v>
      </c>
      <c r="G214" s="4" t="s">
        <v>23</v>
      </c>
      <c r="H214" s="4" t="s">
        <v>24</v>
      </c>
      <c r="I214" s="4" t="s">
        <v>25</v>
      </c>
      <c r="J214" s="5" t="s">
        <v>25</v>
      </c>
      <c r="K214" s="5" t="s">
        <v>1220</v>
      </c>
      <c r="L214" s="5" t="s">
        <v>1221</v>
      </c>
      <c r="M214" s="5"/>
      <c r="N214" s="5" t="s">
        <v>1222</v>
      </c>
      <c r="O214" s="5" t="s">
        <v>1223</v>
      </c>
      <c r="P214" s="4" t="str">
        <f t="shared" si="0"/>
        <v>Outstanding</v>
      </c>
      <c r="Q214" s="13" t="s">
        <v>25</v>
      </c>
    </row>
    <row r="215" spans="1:17" ht="60" customHeight="1" x14ac:dyDescent="0.35">
      <c r="A215" s="11" t="s">
        <v>1224</v>
      </c>
      <c r="B215" s="2" t="s">
        <v>1225</v>
      </c>
      <c r="C215" s="1" t="s">
        <v>1226</v>
      </c>
      <c r="D215" s="3" t="s">
        <v>20</v>
      </c>
      <c r="E215" s="3" t="s">
        <v>21</v>
      </c>
      <c r="F215" s="4" t="s">
        <v>22</v>
      </c>
      <c r="G215" s="4" t="s">
        <v>23</v>
      </c>
      <c r="H215" s="4" t="s">
        <v>24</v>
      </c>
      <c r="I215" s="4" t="s">
        <v>25</v>
      </c>
      <c r="J215" s="5" t="s">
        <v>25</v>
      </c>
      <c r="K215" s="5" t="s">
        <v>1227</v>
      </c>
      <c r="L215" s="5" t="s">
        <v>1228</v>
      </c>
      <c r="M215" s="5"/>
      <c r="N215" s="5" t="s">
        <v>1229</v>
      </c>
      <c r="O215" s="5"/>
      <c r="P215" s="4" t="str">
        <f t="shared" si="0"/>
        <v>Outstanding</v>
      </c>
      <c r="Q215" s="13" t="s">
        <v>25</v>
      </c>
    </row>
    <row r="216" spans="1:17" ht="60" customHeight="1" x14ac:dyDescent="0.35">
      <c r="A216" s="11" t="s">
        <v>1224</v>
      </c>
      <c r="B216" s="2" t="s">
        <v>1230</v>
      </c>
      <c r="C216" s="1" t="s">
        <v>1231</v>
      </c>
      <c r="D216" s="3" t="s">
        <v>20</v>
      </c>
      <c r="E216" s="3" t="s">
        <v>21</v>
      </c>
      <c r="F216" s="4" t="s">
        <v>22</v>
      </c>
      <c r="G216" s="4" t="s">
        <v>23</v>
      </c>
      <c r="H216" s="4" t="s">
        <v>24</v>
      </c>
      <c r="I216" s="4" t="s">
        <v>25</v>
      </c>
      <c r="J216" s="5" t="s">
        <v>25</v>
      </c>
      <c r="K216" s="5" t="s">
        <v>1232</v>
      </c>
      <c r="L216" s="5" t="s">
        <v>1233</v>
      </c>
      <c r="M216" s="5"/>
      <c r="N216" s="5" t="s">
        <v>1234</v>
      </c>
      <c r="O216" s="5"/>
      <c r="P216" s="4" t="str">
        <f t="shared" si="0"/>
        <v>Outstanding</v>
      </c>
      <c r="Q216" s="13" t="s">
        <v>25</v>
      </c>
    </row>
    <row r="217" spans="1:17" ht="60" customHeight="1" x14ac:dyDescent="0.35">
      <c r="A217" s="11" t="s">
        <v>1224</v>
      </c>
      <c r="B217" s="2" t="s">
        <v>1235</v>
      </c>
      <c r="C217" s="1" t="s">
        <v>1236</v>
      </c>
      <c r="D217" s="3" t="s">
        <v>20</v>
      </c>
      <c r="E217" s="3" t="s">
        <v>21</v>
      </c>
      <c r="F217" s="4" t="s">
        <v>22</v>
      </c>
      <c r="G217" s="4" t="s">
        <v>23</v>
      </c>
      <c r="H217" s="4" t="s">
        <v>24</v>
      </c>
      <c r="I217" s="4" t="s">
        <v>25</v>
      </c>
      <c r="J217" s="5" t="s">
        <v>25</v>
      </c>
      <c r="K217" s="5" t="s">
        <v>1237</v>
      </c>
      <c r="L217" s="5" t="s">
        <v>1238</v>
      </c>
      <c r="M217" s="5"/>
      <c r="N217" s="5" t="s">
        <v>1239</v>
      </c>
      <c r="O217" s="5"/>
      <c r="P217" s="4" t="str">
        <f t="shared" si="0"/>
        <v>Outstanding</v>
      </c>
      <c r="Q217" s="13" t="s">
        <v>25</v>
      </c>
    </row>
    <row r="218" spans="1:17" ht="60" customHeight="1" x14ac:dyDescent="0.35">
      <c r="A218" s="11" t="s">
        <v>1240</v>
      </c>
      <c r="B218" s="2" t="s">
        <v>1241</v>
      </c>
      <c r="C218" s="1" t="s">
        <v>1242</v>
      </c>
      <c r="D218" s="3" t="s">
        <v>20</v>
      </c>
      <c r="E218" s="3" t="s">
        <v>21</v>
      </c>
      <c r="F218" s="4" t="s">
        <v>22</v>
      </c>
      <c r="G218" s="4" t="s">
        <v>23</v>
      </c>
      <c r="H218" s="4" t="s">
        <v>24</v>
      </c>
      <c r="I218" s="4" t="s">
        <v>25</v>
      </c>
      <c r="J218" s="5" t="s">
        <v>25</v>
      </c>
      <c r="K218" s="5" t="s">
        <v>1243</v>
      </c>
      <c r="L218" s="5" t="s">
        <v>1244</v>
      </c>
      <c r="M218" s="5"/>
      <c r="N218" s="5" t="s">
        <v>1245</v>
      </c>
      <c r="O218" s="5"/>
      <c r="P218" s="4" t="str">
        <f t="shared" si="0"/>
        <v>Outstanding</v>
      </c>
      <c r="Q218" s="13" t="s">
        <v>25</v>
      </c>
    </row>
    <row r="219" spans="1:17" ht="60" customHeight="1" x14ac:dyDescent="0.35">
      <c r="A219" s="11" t="s">
        <v>1240</v>
      </c>
      <c r="B219" s="2" t="s">
        <v>1246</v>
      </c>
      <c r="C219" s="1" t="s">
        <v>1247</v>
      </c>
      <c r="D219" s="3" t="s">
        <v>70</v>
      </c>
      <c r="E219" s="3" t="s">
        <v>21</v>
      </c>
      <c r="F219" s="4" t="s">
        <v>22</v>
      </c>
      <c r="G219" s="4" t="s">
        <v>23</v>
      </c>
      <c r="H219" s="4" t="s">
        <v>24</v>
      </c>
      <c r="I219" s="4" t="s">
        <v>25</v>
      </c>
      <c r="J219" s="5" t="s">
        <v>25</v>
      </c>
      <c r="K219" s="5" t="s">
        <v>1248</v>
      </c>
      <c r="L219" s="5" t="s">
        <v>1249</v>
      </c>
      <c r="M219" s="5"/>
      <c r="N219" s="5" t="s">
        <v>1250</v>
      </c>
      <c r="O219" s="5"/>
      <c r="P219" s="4" t="str">
        <f t="shared" si="0"/>
        <v>Outstanding</v>
      </c>
      <c r="Q219" s="13" t="s">
        <v>25</v>
      </c>
    </row>
    <row r="220" spans="1:17" ht="60" customHeight="1" x14ac:dyDescent="0.35">
      <c r="A220" s="11" t="s">
        <v>1240</v>
      </c>
      <c r="B220" s="2" t="s">
        <v>1251</v>
      </c>
      <c r="C220" s="1" t="s">
        <v>1252</v>
      </c>
      <c r="D220" s="3" t="s">
        <v>70</v>
      </c>
      <c r="E220" s="3" t="s">
        <v>21</v>
      </c>
      <c r="F220" s="4" t="s">
        <v>22</v>
      </c>
      <c r="G220" s="4" t="s">
        <v>23</v>
      </c>
      <c r="H220" s="4" t="s">
        <v>24</v>
      </c>
      <c r="I220" s="4" t="s">
        <v>25</v>
      </c>
      <c r="J220" s="5" t="s">
        <v>25</v>
      </c>
      <c r="K220" s="5" t="s">
        <v>1253</v>
      </c>
      <c r="L220" s="5" t="s">
        <v>1254</v>
      </c>
      <c r="M220" s="5"/>
      <c r="N220" s="5" t="s">
        <v>1255</v>
      </c>
      <c r="O220" s="5"/>
      <c r="P220" s="4" t="str">
        <f t="shared" si="0"/>
        <v>Outstanding</v>
      </c>
      <c r="Q220" s="13" t="s">
        <v>25</v>
      </c>
    </row>
    <row r="221" spans="1:17" ht="60" customHeight="1" x14ac:dyDescent="0.35">
      <c r="A221" s="11" t="s">
        <v>1240</v>
      </c>
      <c r="B221" s="2" t="s">
        <v>1256</v>
      </c>
      <c r="C221" s="1" t="s">
        <v>1257</v>
      </c>
      <c r="D221" s="3" t="s">
        <v>20</v>
      </c>
      <c r="E221" s="3" t="s">
        <v>21</v>
      </c>
      <c r="F221" s="4" t="s">
        <v>22</v>
      </c>
      <c r="G221" s="4" t="s">
        <v>23</v>
      </c>
      <c r="H221" s="4" t="s">
        <v>24</v>
      </c>
      <c r="I221" s="4" t="s">
        <v>25</v>
      </c>
      <c r="J221" s="5" t="s">
        <v>25</v>
      </c>
      <c r="K221" s="5" t="s">
        <v>1258</v>
      </c>
      <c r="L221" s="5" t="s">
        <v>1259</v>
      </c>
      <c r="M221" s="5" t="s">
        <v>1260</v>
      </c>
      <c r="N221" s="5" t="s">
        <v>1261</v>
      </c>
      <c r="O221" s="5"/>
      <c r="P221" s="4" t="str">
        <f t="shared" si="0"/>
        <v>Outstanding</v>
      </c>
      <c r="Q221" s="13" t="s">
        <v>25</v>
      </c>
    </row>
    <row r="222" spans="1:17" ht="60" customHeight="1" x14ac:dyDescent="0.35">
      <c r="A222" s="11" t="s">
        <v>1262</v>
      </c>
      <c r="B222" s="2" t="s">
        <v>1263</v>
      </c>
      <c r="C222" s="1" t="s">
        <v>1264</v>
      </c>
      <c r="D222" s="3" t="s">
        <v>20</v>
      </c>
      <c r="E222" s="3" t="s">
        <v>21</v>
      </c>
      <c r="F222" s="4" t="s">
        <v>22</v>
      </c>
      <c r="G222" s="4" t="s">
        <v>23</v>
      </c>
      <c r="H222" s="4" t="s">
        <v>24</v>
      </c>
      <c r="I222" s="4" t="s">
        <v>25</v>
      </c>
      <c r="J222" s="5" t="s">
        <v>25</v>
      </c>
      <c r="K222" s="5" t="s">
        <v>1265</v>
      </c>
      <c r="L222" s="5" t="s">
        <v>1266</v>
      </c>
      <c r="M222" s="5"/>
      <c r="N222" s="5" t="s">
        <v>1267</v>
      </c>
      <c r="O222" s="5"/>
      <c r="P222" s="4" t="str">
        <f t="shared" si="0"/>
        <v>Outstanding</v>
      </c>
      <c r="Q222" s="13" t="s">
        <v>25</v>
      </c>
    </row>
    <row r="223" spans="1:17" ht="60" customHeight="1" x14ac:dyDescent="0.35">
      <c r="A223" s="11" t="s">
        <v>1262</v>
      </c>
      <c r="B223" s="2" t="s">
        <v>1268</v>
      </c>
      <c r="C223" s="1" t="s">
        <v>1269</v>
      </c>
      <c r="D223" s="3" t="s">
        <v>70</v>
      </c>
      <c r="E223" s="3" t="s">
        <v>21</v>
      </c>
      <c r="F223" s="4" t="s">
        <v>22</v>
      </c>
      <c r="G223" s="4" t="s">
        <v>23</v>
      </c>
      <c r="H223" s="4" t="s">
        <v>24</v>
      </c>
      <c r="I223" s="4" t="s">
        <v>25</v>
      </c>
      <c r="J223" s="5" t="s">
        <v>25</v>
      </c>
      <c r="K223" s="5" t="s">
        <v>1270</v>
      </c>
      <c r="L223" s="5" t="s">
        <v>1271</v>
      </c>
      <c r="M223" s="5"/>
      <c r="N223" s="5" t="s">
        <v>1272</v>
      </c>
      <c r="O223" s="5"/>
      <c r="P223" s="4" t="str">
        <f t="shared" si="0"/>
        <v>Outstanding</v>
      </c>
      <c r="Q223" s="13" t="s">
        <v>25</v>
      </c>
    </row>
    <row r="224" spans="1:17" ht="60" customHeight="1" x14ac:dyDescent="0.35">
      <c r="A224" s="11" t="s">
        <v>1262</v>
      </c>
      <c r="B224" s="2" t="s">
        <v>1273</v>
      </c>
      <c r="C224" s="1" t="s">
        <v>1274</v>
      </c>
      <c r="D224" s="3" t="s">
        <v>20</v>
      </c>
      <c r="E224" s="3" t="s">
        <v>21</v>
      </c>
      <c r="F224" s="4" t="s">
        <v>22</v>
      </c>
      <c r="G224" s="4" t="s">
        <v>23</v>
      </c>
      <c r="H224" s="4" t="s">
        <v>24</v>
      </c>
      <c r="I224" s="4" t="s">
        <v>25</v>
      </c>
      <c r="J224" s="5" t="s">
        <v>25</v>
      </c>
      <c r="K224" s="5" t="s">
        <v>1275</v>
      </c>
      <c r="L224" s="5" t="s">
        <v>1271</v>
      </c>
      <c r="M224" s="5"/>
      <c r="N224" s="5" t="s">
        <v>1276</v>
      </c>
      <c r="O224" s="5"/>
      <c r="P224" s="4" t="str">
        <f t="shared" si="0"/>
        <v>Outstanding</v>
      </c>
      <c r="Q224" s="13" t="s">
        <v>25</v>
      </c>
    </row>
    <row r="225" spans="1:17" ht="60" customHeight="1" x14ac:dyDescent="0.35">
      <c r="A225" s="11" t="s">
        <v>1262</v>
      </c>
      <c r="B225" s="2" t="s">
        <v>1277</v>
      </c>
      <c r="C225" s="1" t="s">
        <v>1278</v>
      </c>
      <c r="D225" s="3" t="s">
        <v>20</v>
      </c>
      <c r="E225" s="3" t="s">
        <v>21</v>
      </c>
      <c r="F225" s="4" t="s">
        <v>22</v>
      </c>
      <c r="G225" s="4" t="s">
        <v>23</v>
      </c>
      <c r="H225" s="4" t="s">
        <v>24</v>
      </c>
      <c r="I225" s="4" t="s">
        <v>25</v>
      </c>
      <c r="J225" s="5" t="s">
        <v>25</v>
      </c>
      <c r="K225" s="5" t="s">
        <v>1279</v>
      </c>
      <c r="L225" s="5" t="s">
        <v>1280</v>
      </c>
      <c r="M225" s="5"/>
      <c r="N225" s="5" t="s">
        <v>1281</v>
      </c>
      <c r="O225" s="5"/>
      <c r="P225" s="4" t="str">
        <f t="shared" si="0"/>
        <v>Outstanding</v>
      </c>
      <c r="Q225" s="13" t="s">
        <v>25</v>
      </c>
    </row>
    <row r="226" spans="1:17" ht="60" customHeight="1" x14ac:dyDescent="0.35">
      <c r="A226" s="11" t="s">
        <v>1282</v>
      </c>
      <c r="B226" s="2" t="s">
        <v>1283</v>
      </c>
      <c r="C226" s="1" t="s">
        <v>1284</v>
      </c>
      <c r="D226" s="3" t="s">
        <v>20</v>
      </c>
      <c r="E226" s="3" t="s">
        <v>21</v>
      </c>
      <c r="F226" s="4" t="s">
        <v>22</v>
      </c>
      <c r="G226" s="4" t="s">
        <v>23</v>
      </c>
      <c r="H226" s="4" t="s">
        <v>24</v>
      </c>
      <c r="I226" s="4" t="s">
        <v>25</v>
      </c>
      <c r="J226" s="5" t="s">
        <v>25</v>
      </c>
      <c r="K226" s="5" t="s">
        <v>1285</v>
      </c>
      <c r="L226" s="5" t="s">
        <v>1286</v>
      </c>
      <c r="M226" s="5"/>
      <c r="N226" s="5" t="s">
        <v>1287</v>
      </c>
      <c r="O226" s="5" t="s">
        <v>1288</v>
      </c>
      <c r="P226" s="4" t="str">
        <f t="shared" si="0"/>
        <v>Outstanding</v>
      </c>
      <c r="Q226" s="13" t="s">
        <v>25</v>
      </c>
    </row>
    <row r="227" spans="1:17" ht="60" customHeight="1" x14ac:dyDescent="0.35">
      <c r="A227" s="11" t="s">
        <v>1282</v>
      </c>
      <c r="B227" s="2" t="s">
        <v>1289</v>
      </c>
      <c r="C227" s="1" t="s">
        <v>1290</v>
      </c>
      <c r="D227" s="3" t="s">
        <v>20</v>
      </c>
      <c r="E227" s="3" t="s">
        <v>21</v>
      </c>
      <c r="F227" s="4" t="s">
        <v>22</v>
      </c>
      <c r="G227" s="4" t="s">
        <v>23</v>
      </c>
      <c r="H227" s="4" t="s">
        <v>24</v>
      </c>
      <c r="I227" s="4" t="s">
        <v>25</v>
      </c>
      <c r="J227" s="5" t="s">
        <v>25</v>
      </c>
      <c r="K227" s="5" t="s">
        <v>1291</v>
      </c>
      <c r="L227" s="5" t="s">
        <v>1292</v>
      </c>
      <c r="M227" s="5"/>
      <c r="N227" s="5" t="s">
        <v>1293</v>
      </c>
      <c r="O227" s="5"/>
      <c r="P227" s="4" t="str">
        <f t="shared" si="0"/>
        <v>Outstanding</v>
      </c>
      <c r="Q227" s="13" t="s">
        <v>25</v>
      </c>
    </row>
    <row r="228" spans="1:17" ht="60" customHeight="1" x14ac:dyDescent="0.35">
      <c r="A228" s="11" t="s">
        <v>1282</v>
      </c>
      <c r="B228" s="2" t="s">
        <v>1294</v>
      </c>
      <c r="C228" s="1" t="s">
        <v>1295</v>
      </c>
      <c r="D228" s="3" t="s">
        <v>20</v>
      </c>
      <c r="E228" s="3" t="s">
        <v>21</v>
      </c>
      <c r="F228" s="4" t="s">
        <v>22</v>
      </c>
      <c r="G228" s="4" t="s">
        <v>23</v>
      </c>
      <c r="H228" s="4" t="s">
        <v>24</v>
      </c>
      <c r="I228" s="4" t="s">
        <v>25</v>
      </c>
      <c r="J228" s="5" t="s">
        <v>25</v>
      </c>
      <c r="K228" s="5" t="s">
        <v>1296</v>
      </c>
      <c r="L228" s="5" t="s">
        <v>1297</v>
      </c>
      <c r="M228" s="5"/>
      <c r="N228" s="5" t="s">
        <v>1298</v>
      </c>
      <c r="O228" s="5"/>
      <c r="P228" s="4" t="str">
        <f t="shared" si="0"/>
        <v>Outstanding</v>
      </c>
      <c r="Q228" s="13" t="s">
        <v>25</v>
      </c>
    </row>
    <row r="229" spans="1:17" ht="60" customHeight="1" x14ac:dyDescent="0.35">
      <c r="A229" s="11" t="s">
        <v>1299</v>
      </c>
      <c r="B229" s="2" t="s">
        <v>1300</v>
      </c>
      <c r="C229" s="1" t="s">
        <v>1301</v>
      </c>
      <c r="D229" s="3" t="s">
        <v>20</v>
      </c>
      <c r="E229" s="3" t="s">
        <v>21</v>
      </c>
      <c r="F229" s="4" t="s">
        <v>22</v>
      </c>
      <c r="G229" s="4" t="s">
        <v>23</v>
      </c>
      <c r="H229" s="4" t="s">
        <v>24</v>
      </c>
      <c r="I229" s="4" t="s">
        <v>25</v>
      </c>
      <c r="J229" s="5" t="s">
        <v>25</v>
      </c>
      <c r="K229" s="5" t="s">
        <v>1302</v>
      </c>
      <c r="L229" s="5" t="s">
        <v>1303</v>
      </c>
      <c r="M229" s="5"/>
      <c r="N229" s="5" t="s">
        <v>1304</v>
      </c>
      <c r="O229" s="5" t="s">
        <v>1305</v>
      </c>
      <c r="P229" s="4" t="str">
        <f t="shared" si="0"/>
        <v>Outstanding</v>
      </c>
      <c r="Q229" s="13" t="s">
        <v>25</v>
      </c>
    </row>
    <row r="230" spans="1:17" ht="60" customHeight="1" x14ac:dyDescent="0.35">
      <c r="A230" s="11" t="s">
        <v>1299</v>
      </c>
      <c r="B230" s="2" t="s">
        <v>1306</v>
      </c>
      <c r="C230" s="1" t="s">
        <v>1307</v>
      </c>
      <c r="D230" s="3" t="s">
        <v>20</v>
      </c>
      <c r="E230" s="3" t="s">
        <v>21</v>
      </c>
      <c r="F230" s="4" t="s">
        <v>22</v>
      </c>
      <c r="G230" s="4" t="s">
        <v>23</v>
      </c>
      <c r="H230" s="4" t="s">
        <v>24</v>
      </c>
      <c r="I230" s="4" t="s">
        <v>25</v>
      </c>
      <c r="J230" s="5" t="s">
        <v>25</v>
      </c>
      <c r="K230" s="5" t="s">
        <v>1308</v>
      </c>
      <c r="L230" s="5" t="s">
        <v>1309</v>
      </c>
      <c r="M230" s="5"/>
      <c r="N230" s="5" t="s">
        <v>1310</v>
      </c>
      <c r="O230" s="5"/>
      <c r="P230" s="4" t="str">
        <f t="shared" si="0"/>
        <v>Outstanding</v>
      </c>
      <c r="Q230" s="13" t="s">
        <v>25</v>
      </c>
    </row>
    <row r="231" spans="1:17" ht="60" customHeight="1" x14ac:dyDescent="0.35">
      <c r="A231" s="11" t="s">
        <v>1299</v>
      </c>
      <c r="B231" s="2" t="s">
        <v>1311</v>
      </c>
      <c r="C231" s="1" t="s">
        <v>1312</v>
      </c>
      <c r="D231" s="3" t="s">
        <v>20</v>
      </c>
      <c r="E231" s="3" t="s">
        <v>21</v>
      </c>
      <c r="F231" s="4" t="s">
        <v>22</v>
      </c>
      <c r="G231" s="4" t="s">
        <v>23</v>
      </c>
      <c r="H231" s="4" t="s">
        <v>24</v>
      </c>
      <c r="I231" s="4" t="s">
        <v>25</v>
      </c>
      <c r="J231" s="5" t="s">
        <v>25</v>
      </c>
      <c r="K231" s="5" t="s">
        <v>1313</v>
      </c>
      <c r="L231" s="5" t="s">
        <v>1314</v>
      </c>
      <c r="M231" s="5" t="s">
        <v>1315</v>
      </c>
      <c r="N231" s="5" t="s">
        <v>1316</v>
      </c>
      <c r="O231" s="5"/>
      <c r="P231" s="4" t="str">
        <f t="shared" si="0"/>
        <v>Outstanding</v>
      </c>
      <c r="Q231" s="13" t="s">
        <v>25</v>
      </c>
    </row>
    <row r="232" spans="1:17" ht="60" customHeight="1" x14ac:dyDescent="0.35">
      <c r="A232" s="11" t="s">
        <v>1299</v>
      </c>
      <c r="B232" s="2" t="s">
        <v>1317</v>
      </c>
      <c r="C232" s="1" t="s">
        <v>1318</v>
      </c>
      <c r="D232" s="3" t="s">
        <v>20</v>
      </c>
      <c r="E232" s="3" t="s">
        <v>21</v>
      </c>
      <c r="F232" s="4" t="s">
        <v>22</v>
      </c>
      <c r="G232" s="4" t="s">
        <v>23</v>
      </c>
      <c r="H232" s="4" t="s">
        <v>24</v>
      </c>
      <c r="I232" s="4" t="s">
        <v>25</v>
      </c>
      <c r="J232" s="5" t="s">
        <v>25</v>
      </c>
      <c r="K232" s="5" t="s">
        <v>1319</v>
      </c>
      <c r="L232" s="5" t="s">
        <v>1320</v>
      </c>
      <c r="M232" s="5"/>
      <c r="N232" s="5" t="s">
        <v>1321</v>
      </c>
      <c r="O232" s="5"/>
      <c r="P232" s="4" t="str">
        <f t="shared" si="0"/>
        <v>Outstanding</v>
      </c>
      <c r="Q232" s="13" t="s">
        <v>25</v>
      </c>
    </row>
    <row r="233" spans="1:17" ht="60" customHeight="1" x14ac:dyDescent="0.35">
      <c r="A233" s="11" t="s">
        <v>1299</v>
      </c>
      <c r="B233" s="2" t="s">
        <v>1322</v>
      </c>
      <c r="C233" s="1" t="s">
        <v>1323</v>
      </c>
      <c r="D233" s="3" t="s">
        <v>70</v>
      </c>
      <c r="E233" s="3" t="s">
        <v>21</v>
      </c>
      <c r="F233" s="4" t="s">
        <v>22</v>
      </c>
      <c r="G233" s="4" t="s">
        <v>23</v>
      </c>
      <c r="H233" s="4" t="s">
        <v>24</v>
      </c>
      <c r="I233" s="4" t="s">
        <v>25</v>
      </c>
      <c r="J233" s="5" t="s">
        <v>25</v>
      </c>
      <c r="K233" s="5" t="s">
        <v>1324</v>
      </c>
      <c r="L233" s="5" t="s">
        <v>1325</v>
      </c>
      <c r="M233" s="5"/>
      <c r="N233" s="5" t="s">
        <v>1326</v>
      </c>
      <c r="O233" s="5"/>
      <c r="P233" s="4" t="str">
        <f t="shared" si="0"/>
        <v>Outstanding</v>
      </c>
      <c r="Q233" s="13" t="s">
        <v>25</v>
      </c>
    </row>
    <row r="234" spans="1:17" ht="60" customHeight="1" x14ac:dyDescent="0.35">
      <c r="A234" s="11" t="s">
        <v>1299</v>
      </c>
      <c r="B234" s="2" t="s">
        <v>1327</v>
      </c>
      <c r="C234" s="1" t="s">
        <v>1328</v>
      </c>
      <c r="D234" s="3" t="s">
        <v>70</v>
      </c>
      <c r="E234" s="3" t="s">
        <v>21</v>
      </c>
      <c r="F234" s="4" t="s">
        <v>22</v>
      </c>
      <c r="G234" s="4" t="s">
        <v>23</v>
      </c>
      <c r="H234" s="4" t="s">
        <v>24</v>
      </c>
      <c r="I234" s="4" t="s">
        <v>25</v>
      </c>
      <c r="J234" s="5" t="s">
        <v>25</v>
      </c>
      <c r="K234" s="5" t="s">
        <v>1329</v>
      </c>
      <c r="L234" s="5" t="s">
        <v>1330</v>
      </c>
      <c r="M234" s="5"/>
      <c r="N234" s="5" t="s">
        <v>1331</v>
      </c>
      <c r="O234" s="5"/>
      <c r="P234" s="4" t="str">
        <f t="shared" si="0"/>
        <v>Outstanding</v>
      </c>
      <c r="Q234" s="13" t="s">
        <v>25</v>
      </c>
    </row>
    <row r="235" spans="1:17" ht="60" customHeight="1" x14ac:dyDescent="0.35">
      <c r="A235" s="11" t="s">
        <v>1299</v>
      </c>
      <c r="B235" s="2" t="s">
        <v>1332</v>
      </c>
      <c r="C235" s="1" t="s">
        <v>1333</v>
      </c>
      <c r="D235" s="3" t="s">
        <v>20</v>
      </c>
      <c r="E235" s="3" t="s">
        <v>21</v>
      </c>
      <c r="F235" s="4" t="s">
        <v>22</v>
      </c>
      <c r="G235" s="4" t="s">
        <v>23</v>
      </c>
      <c r="H235" s="4" t="s">
        <v>24</v>
      </c>
      <c r="I235" s="4" t="s">
        <v>25</v>
      </c>
      <c r="J235" s="5" t="s">
        <v>25</v>
      </c>
      <c r="K235" s="5" t="s">
        <v>1334</v>
      </c>
      <c r="L235" s="5" t="s">
        <v>1335</v>
      </c>
      <c r="M235" s="5"/>
      <c r="N235" s="5" t="s">
        <v>1336</v>
      </c>
      <c r="O235" s="5"/>
      <c r="P235" s="4" t="str">
        <f t="shared" si="0"/>
        <v>Outstanding</v>
      </c>
      <c r="Q235" s="13" t="s">
        <v>25</v>
      </c>
    </row>
    <row r="236" spans="1:17" ht="60" customHeight="1" x14ac:dyDescent="0.35">
      <c r="A236" s="11" t="s">
        <v>1299</v>
      </c>
      <c r="B236" s="2" t="s">
        <v>1337</v>
      </c>
      <c r="C236" s="1" t="s">
        <v>1338</v>
      </c>
      <c r="D236" s="3" t="s">
        <v>70</v>
      </c>
      <c r="E236" s="3" t="s">
        <v>21</v>
      </c>
      <c r="F236" s="4" t="s">
        <v>22</v>
      </c>
      <c r="G236" s="4" t="s">
        <v>23</v>
      </c>
      <c r="H236" s="4" t="s">
        <v>24</v>
      </c>
      <c r="I236" s="4" t="s">
        <v>25</v>
      </c>
      <c r="J236" s="5" t="s">
        <v>25</v>
      </c>
      <c r="K236" s="5" t="s">
        <v>1339</v>
      </c>
      <c r="L236" s="5" t="s">
        <v>1340</v>
      </c>
      <c r="M236" s="5"/>
      <c r="N236" s="5" t="s">
        <v>1341</v>
      </c>
      <c r="O236" s="5"/>
      <c r="P236" s="4" t="str">
        <f t="shared" si="0"/>
        <v>Outstanding</v>
      </c>
      <c r="Q236" s="13" t="s">
        <v>25</v>
      </c>
    </row>
    <row r="237" spans="1:17" ht="60" customHeight="1" x14ac:dyDescent="0.35">
      <c r="A237" s="11" t="s">
        <v>1342</v>
      </c>
      <c r="B237" s="2" t="s">
        <v>1343</v>
      </c>
      <c r="C237" s="1" t="s">
        <v>1344</v>
      </c>
      <c r="D237" s="3" t="s">
        <v>20</v>
      </c>
      <c r="E237" s="3" t="s">
        <v>21</v>
      </c>
      <c r="F237" s="4" t="s">
        <v>22</v>
      </c>
      <c r="G237" s="4" t="s">
        <v>23</v>
      </c>
      <c r="H237" s="4" t="s">
        <v>24</v>
      </c>
      <c r="I237" s="4" t="s">
        <v>25</v>
      </c>
      <c r="J237" s="5" t="s">
        <v>25</v>
      </c>
      <c r="K237" s="5" t="s">
        <v>1345</v>
      </c>
      <c r="L237" s="5" t="s">
        <v>1346</v>
      </c>
      <c r="M237" s="5"/>
      <c r="N237" s="5" t="s">
        <v>1347</v>
      </c>
      <c r="O237" s="5"/>
      <c r="P237" s="4" t="str">
        <f t="shared" si="0"/>
        <v>Outstanding</v>
      </c>
      <c r="Q237" s="13" t="s">
        <v>25</v>
      </c>
    </row>
    <row r="238" spans="1:17" ht="60" customHeight="1" x14ac:dyDescent="0.35">
      <c r="A238" s="11" t="s">
        <v>1348</v>
      </c>
      <c r="B238" s="2" t="s">
        <v>1349</v>
      </c>
      <c r="C238" s="1" t="s">
        <v>1350</v>
      </c>
      <c r="D238" s="3" t="s">
        <v>20</v>
      </c>
      <c r="E238" s="3" t="s">
        <v>51</v>
      </c>
      <c r="F238" s="4" t="s">
        <v>22</v>
      </c>
      <c r="G238" s="4" t="s">
        <v>23</v>
      </c>
      <c r="H238" s="4" t="s">
        <v>24</v>
      </c>
      <c r="I238" s="4" t="s">
        <v>25</v>
      </c>
      <c r="J238" s="5" t="s">
        <v>25</v>
      </c>
      <c r="K238" s="5" t="s">
        <v>1351</v>
      </c>
      <c r="L238" s="5" t="s">
        <v>1352</v>
      </c>
      <c r="M238" s="5"/>
      <c r="N238" s="5" t="s">
        <v>1353</v>
      </c>
      <c r="O238" s="5"/>
      <c r="P238" s="4" t="str">
        <f t="shared" si="0"/>
        <v>Outstanding</v>
      </c>
      <c r="Q238" s="13" t="s">
        <v>25</v>
      </c>
    </row>
    <row r="239" spans="1:17" ht="60" customHeight="1" x14ac:dyDescent="0.35">
      <c r="A239" s="11" t="s">
        <v>1348</v>
      </c>
      <c r="B239" s="2" t="s">
        <v>1354</v>
      </c>
      <c r="C239" s="1" t="s">
        <v>1355</v>
      </c>
      <c r="D239" s="3" t="s">
        <v>20</v>
      </c>
      <c r="E239" s="3" t="s">
        <v>51</v>
      </c>
      <c r="F239" s="4" t="s">
        <v>22</v>
      </c>
      <c r="G239" s="4" t="s">
        <v>23</v>
      </c>
      <c r="H239" s="4" t="s">
        <v>24</v>
      </c>
      <c r="I239" s="4" t="s">
        <v>25</v>
      </c>
      <c r="J239" s="5" t="s">
        <v>25</v>
      </c>
      <c r="K239" s="5" t="s">
        <v>1356</v>
      </c>
      <c r="L239" s="5" t="s">
        <v>1357</v>
      </c>
      <c r="M239" s="5"/>
      <c r="N239" s="5" t="s">
        <v>1358</v>
      </c>
      <c r="O239" s="5"/>
      <c r="P239" s="4" t="str">
        <f t="shared" si="0"/>
        <v>Outstanding</v>
      </c>
      <c r="Q239" s="13" t="s">
        <v>25</v>
      </c>
    </row>
    <row r="240" spans="1:17" ht="60" customHeight="1" x14ac:dyDescent="0.35">
      <c r="A240" s="11" t="s">
        <v>1348</v>
      </c>
      <c r="B240" s="2" t="s">
        <v>1359</v>
      </c>
      <c r="C240" s="1" t="s">
        <v>1360</v>
      </c>
      <c r="D240" s="3" t="s">
        <v>20</v>
      </c>
      <c r="E240" s="3" t="s">
        <v>51</v>
      </c>
      <c r="F240" s="4" t="s">
        <v>22</v>
      </c>
      <c r="G240" s="4" t="s">
        <v>23</v>
      </c>
      <c r="H240" s="4" t="s">
        <v>24</v>
      </c>
      <c r="I240" s="4" t="s">
        <v>25</v>
      </c>
      <c r="J240" s="5" t="s">
        <v>25</v>
      </c>
      <c r="K240" s="5" t="s">
        <v>1361</v>
      </c>
      <c r="L240" s="5" t="s">
        <v>1362</v>
      </c>
      <c r="M240" s="5"/>
      <c r="N240" s="5" t="s">
        <v>1363</v>
      </c>
      <c r="O240" s="5"/>
      <c r="P240" s="4" t="str">
        <f t="shared" si="0"/>
        <v>Outstanding</v>
      </c>
      <c r="Q240" s="13" t="s">
        <v>25</v>
      </c>
    </row>
    <row r="241" spans="1:17" ht="60" customHeight="1" x14ac:dyDescent="0.35">
      <c r="A241" s="11" t="s">
        <v>1348</v>
      </c>
      <c r="B241" s="2" t="s">
        <v>1364</v>
      </c>
      <c r="C241" s="1" t="s">
        <v>1365</v>
      </c>
      <c r="D241" s="3" t="s">
        <v>20</v>
      </c>
      <c r="E241" s="3" t="s">
        <v>51</v>
      </c>
      <c r="F241" s="4" t="s">
        <v>22</v>
      </c>
      <c r="G241" s="4" t="s">
        <v>23</v>
      </c>
      <c r="H241" s="4" t="s">
        <v>24</v>
      </c>
      <c r="I241" s="4" t="s">
        <v>25</v>
      </c>
      <c r="J241" s="5" t="s">
        <v>25</v>
      </c>
      <c r="K241" s="5" t="s">
        <v>1366</v>
      </c>
      <c r="L241" s="5" t="s">
        <v>1367</v>
      </c>
      <c r="M241" s="5"/>
      <c r="N241" s="5" t="s">
        <v>1368</v>
      </c>
      <c r="O241" s="5"/>
      <c r="P241" s="4" t="str">
        <f t="shared" si="0"/>
        <v>Outstanding</v>
      </c>
      <c r="Q241" s="13" t="s">
        <v>25</v>
      </c>
    </row>
    <row r="242" spans="1:17" ht="60" customHeight="1" x14ac:dyDescent="0.35">
      <c r="A242" s="11" t="s">
        <v>1369</v>
      </c>
      <c r="B242" s="2" t="s">
        <v>1370</v>
      </c>
      <c r="C242" s="1" t="s">
        <v>1371</v>
      </c>
      <c r="D242" s="3" t="s">
        <v>20</v>
      </c>
      <c r="E242" s="3" t="s">
        <v>51</v>
      </c>
      <c r="F242" s="4" t="s">
        <v>22</v>
      </c>
      <c r="G242" s="4" t="s">
        <v>23</v>
      </c>
      <c r="H242" s="4" t="s">
        <v>24</v>
      </c>
      <c r="I242" s="4" t="s">
        <v>25</v>
      </c>
      <c r="J242" s="5" t="s">
        <v>25</v>
      </c>
      <c r="K242" s="5" t="s">
        <v>1372</v>
      </c>
      <c r="L242" s="5" t="s">
        <v>1373</v>
      </c>
      <c r="M242" s="5"/>
      <c r="N242" s="5" t="s">
        <v>1374</v>
      </c>
      <c r="O242" s="5" t="s">
        <v>1375</v>
      </c>
      <c r="P242" s="4" t="str">
        <f t="shared" si="0"/>
        <v>Outstanding</v>
      </c>
      <c r="Q242" s="13" t="s">
        <v>25</v>
      </c>
    </row>
    <row r="243" spans="1:17" ht="60" customHeight="1" x14ac:dyDescent="0.35">
      <c r="A243" s="11" t="s">
        <v>1369</v>
      </c>
      <c r="B243" s="2" t="s">
        <v>1376</v>
      </c>
      <c r="C243" s="1" t="s">
        <v>1377</v>
      </c>
      <c r="D243" s="3" t="s">
        <v>20</v>
      </c>
      <c r="E243" s="3" t="s">
        <v>51</v>
      </c>
      <c r="F243" s="4" t="s">
        <v>22</v>
      </c>
      <c r="G243" s="4" t="s">
        <v>23</v>
      </c>
      <c r="H243" s="4" t="s">
        <v>24</v>
      </c>
      <c r="I243" s="4" t="s">
        <v>25</v>
      </c>
      <c r="J243" s="5" t="s">
        <v>25</v>
      </c>
      <c r="K243" s="5" t="s">
        <v>1378</v>
      </c>
      <c r="L243" s="5" t="s">
        <v>1379</v>
      </c>
      <c r="M243" s="5"/>
      <c r="N243" s="5" t="s">
        <v>1380</v>
      </c>
      <c r="O243" s="5" t="s">
        <v>1381</v>
      </c>
      <c r="P243" s="4" t="str">
        <f t="shared" si="0"/>
        <v>Outstanding</v>
      </c>
      <c r="Q243" s="13" t="s">
        <v>25</v>
      </c>
    </row>
    <row r="244" spans="1:17" ht="60" customHeight="1" x14ac:dyDescent="0.35">
      <c r="A244" s="11" t="s">
        <v>1369</v>
      </c>
      <c r="B244" s="2" t="s">
        <v>1382</v>
      </c>
      <c r="C244" s="1" t="s">
        <v>1383</v>
      </c>
      <c r="D244" s="3" t="s">
        <v>20</v>
      </c>
      <c r="E244" s="3" t="s">
        <v>51</v>
      </c>
      <c r="F244" s="4" t="s">
        <v>22</v>
      </c>
      <c r="G244" s="4" t="s">
        <v>23</v>
      </c>
      <c r="H244" s="4" t="s">
        <v>24</v>
      </c>
      <c r="I244" s="4" t="s">
        <v>25</v>
      </c>
      <c r="J244" s="5" t="s">
        <v>25</v>
      </c>
      <c r="K244" s="5" t="s">
        <v>1384</v>
      </c>
      <c r="L244" s="5" t="s">
        <v>1385</v>
      </c>
      <c r="M244" s="5" t="s">
        <v>1386</v>
      </c>
      <c r="N244" s="5" t="s">
        <v>1387</v>
      </c>
      <c r="O244" s="5"/>
      <c r="P244" s="4" t="str">
        <f t="shared" si="0"/>
        <v>Outstanding</v>
      </c>
      <c r="Q244" s="13" t="s">
        <v>25</v>
      </c>
    </row>
    <row r="245" spans="1:17" ht="60" customHeight="1" x14ac:dyDescent="0.35">
      <c r="A245" s="11" t="s">
        <v>1369</v>
      </c>
      <c r="B245" s="2" t="s">
        <v>1388</v>
      </c>
      <c r="C245" s="1" t="s">
        <v>1389</v>
      </c>
      <c r="D245" s="3" t="s">
        <v>20</v>
      </c>
      <c r="E245" s="3" t="s">
        <v>51</v>
      </c>
      <c r="F245" s="4" t="s">
        <v>22</v>
      </c>
      <c r="G245" s="4" t="s">
        <v>23</v>
      </c>
      <c r="H245" s="4" t="s">
        <v>24</v>
      </c>
      <c r="I245" s="4" t="s">
        <v>25</v>
      </c>
      <c r="J245" s="5" t="s">
        <v>25</v>
      </c>
      <c r="K245" s="5" t="s">
        <v>1390</v>
      </c>
      <c r="L245" s="5" t="s">
        <v>1391</v>
      </c>
      <c r="M245" s="5" t="s">
        <v>1392</v>
      </c>
      <c r="N245" s="5" t="s">
        <v>1393</v>
      </c>
      <c r="O245" s="5" t="s">
        <v>1394</v>
      </c>
      <c r="P245" s="4" t="str">
        <f t="shared" si="0"/>
        <v>Outstanding</v>
      </c>
      <c r="Q245" s="13" t="s">
        <v>25</v>
      </c>
    </row>
    <row r="246" spans="1:17" ht="60" customHeight="1" x14ac:dyDescent="0.35">
      <c r="A246" s="11" t="s">
        <v>1395</v>
      </c>
      <c r="B246" s="2" t="s">
        <v>1396</v>
      </c>
      <c r="C246" s="1" t="s">
        <v>1397</v>
      </c>
      <c r="D246" s="3" t="s">
        <v>20</v>
      </c>
      <c r="E246" s="3" t="s">
        <v>51</v>
      </c>
      <c r="F246" s="4" t="s">
        <v>22</v>
      </c>
      <c r="G246" s="4" t="s">
        <v>23</v>
      </c>
      <c r="H246" s="4" t="s">
        <v>24</v>
      </c>
      <c r="I246" s="4" t="s">
        <v>25</v>
      </c>
      <c r="J246" s="5" t="s">
        <v>25</v>
      </c>
      <c r="K246" s="5" t="s">
        <v>1398</v>
      </c>
      <c r="L246" s="5" t="s">
        <v>1399</v>
      </c>
      <c r="M246" s="5"/>
      <c r="N246" s="5" t="s">
        <v>1400</v>
      </c>
      <c r="O246" s="5"/>
      <c r="P246" s="4" t="str">
        <f t="shared" si="0"/>
        <v>Outstanding</v>
      </c>
      <c r="Q246" s="13" t="s">
        <v>25</v>
      </c>
    </row>
    <row r="247" spans="1:17" ht="60" customHeight="1" x14ac:dyDescent="0.35">
      <c r="A247" s="11" t="s">
        <v>1395</v>
      </c>
      <c r="B247" s="2" t="s">
        <v>1401</v>
      </c>
      <c r="C247" s="1" t="s">
        <v>1402</v>
      </c>
      <c r="D247" s="3" t="s">
        <v>20</v>
      </c>
      <c r="E247" s="3" t="s">
        <v>51</v>
      </c>
      <c r="F247" s="4" t="s">
        <v>22</v>
      </c>
      <c r="G247" s="4" t="s">
        <v>23</v>
      </c>
      <c r="H247" s="4" t="s">
        <v>24</v>
      </c>
      <c r="I247" s="4" t="s">
        <v>25</v>
      </c>
      <c r="J247" s="5" t="s">
        <v>25</v>
      </c>
      <c r="K247" s="5" t="s">
        <v>1403</v>
      </c>
      <c r="L247" s="5" t="s">
        <v>1404</v>
      </c>
      <c r="M247" s="5"/>
      <c r="N247" s="5" t="s">
        <v>1405</v>
      </c>
      <c r="O247" s="5"/>
      <c r="P247" s="4" t="str">
        <f t="shared" si="0"/>
        <v>Outstanding</v>
      </c>
      <c r="Q247" s="13" t="s">
        <v>25</v>
      </c>
    </row>
    <row r="248" spans="1:17" ht="60" customHeight="1" x14ac:dyDescent="0.35">
      <c r="A248" s="11" t="s">
        <v>1395</v>
      </c>
      <c r="B248" s="2" t="s">
        <v>1406</v>
      </c>
      <c r="C248" s="1" t="s">
        <v>1407</v>
      </c>
      <c r="D248" s="3" t="s">
        <v>20</v>
      </c>
      <c r="E248" s="3" t="s">
        <v>51</v>
      </c>
      <c r="F248" s="4" t="s">
        <v>22</v>
      </c>
      <c r="G248" s="4" t="s">
        <v>23</v>
      </c>
      <c r="H248" s="4" t="s">
        <v>24</v>
      </c>
      <c r="I248" s="4" t="s">
        <v>25</v>
      </c>
      <c r="J248" s="5" t="s">
        <v>25</v>
      </c>
      <c r="K248" s="5" t="s">
        <v>1408</v>
      </c>
      <c r="L248" s="5" t="s">
        <v>1409</v>
      </c>
      <c r="M248" s="5"/>
      <c r="N248" s="5" t="s">
        <v>1410</v>
      </c>
      <c r="O248" s="5"/>
      <c r="P248" s="4" t="str">
        <f t="shared" si="0"/>
        <v>Outstanding</v>
      </c>
      <c r="Q248" s="13" t="s">
        <v>25</v>
      </c>
    </row>
    <row r="249" spans="1:17" ht="60" customHeight="1" x14ac:dyDescent="0.35">
      <c r="A249" s="11" t="s">
        <v>1395</v>
      </c>
      <c r="B249" s="2" t="s">
        <v>1411</v>
      </c>
      <c r="C249" s="1" t="s">
        <v>1412</v>
      </c>
      <c r="D249" s="3" t="s">
        <v>20</v>
      </c>
      <c r="E249" s="3" t="s">
        <v>51</v>
      </c>
      <c r="F249" s="4" t="s">
        <v>22</v>
      </c>
      <c r="G249" s="4" t="s">
        <v>23</v>
      </c>
      <c r="H249" s="4" t="s">
        <v>24</v>
      </c>
      <c r="I249" s="4" t="s">
        <v>25</v>
      </c>
      <c r="J249" s="5" t="s">
        <v>25</v>
      </c>
      <c r="K249" s="5" t="s">
        <v>1413</v>
      </c>
      <c r="L249" s="5" t="s">
        <v>1414</v>
      </c>
      <c r="M249" s="5"/>
      <c r="N249" s="5" t="s">
        <v>1415</v>
      </c>
      <c r="O249" s="5"/>
      <c r="P249" s="4" t="str">
        <f t="shared" si="0"/>
        <v>Outstanding</v>
      </c>
      <c r="Q249" s="13" t="s">
        <v>25</v>
      </c>
    </row>
    <row r="250" spans="1:17" ht="60" customHeight="1" x14ac:dyDescent="0.35">
      <c r="A250" s="11" t="s">
        <v>1395</v>
      </c>
      <c r="B250" s="2" t="s">
        <v>1416</v>
      </c>
      <c r="C250" s="1" t="s">
        <v>1417</v>
      </c>
      <c r="D250" s="3" t="s">
        <v>20</v>
      </c>
      <c r="E250" s="3" t="s">
        <v>51</v>
      </c>
      <c r="F250" s="4" t="s">
        <v>22</v>
      </c>
      <c r="G250" s="4" t="s">
        <v>23</v>
      </c>
      <c r="H250" s="4" t="s">
        <v>24</v>
      </c>
      <c r="I250" s="4" t="s">
        <v>25</v>
      </c>
      <c r="J250" s="5" t="s">
        <v>25</v>
      </c>
      <c r="K250" s="5" t="s">
        <v>1418</v>
      </c>
      <c r="L250" s="5" t="s">
        <v>1419</v>
      </c>
      <c r="M250" s="5"/>
      <c r="N250" s="5" t="s">
        <v>1420</v>
      </c>
      <c r="O250" s="5"/>
      <c r="P250" s="4" t="str">
        <f t="shared" si="0"/>
        <v>Outstanding</v>
      </c>
      <c r="Q250" s="13" t="s">
        <v>25</v>
      </c>
    </row>
    <row r="251" spans="1:17" ht="60" customHeight="1" x14ac:dyDescent="0.35">
      <c r="A251" s="11" t="s">
        <v>1395</v>
      </c>
      <c r="B251" s="2" t="s">
        <v>1421</v>
      </c>
      <c r="C251" s="1" t="s">
        <v>1422</v>
      </c>
      <c r="D251" s="3" t="s">
        <v>20</v>
      </c>
      <c r="E251" s="3" t="s">
        <v>51</v>
      </c>
      <c r="F251" s="4" t="s">
        <v>22</v>
      </c>
      <c r="G251" s="4" t="s">
        <v>23</v>
      </c>
      <c r="H251" s="4" t="s">
        <v>24</v>
      </c>
      <c r="I251" s="4" t="s">
        <v>25</v>
      </c>
      <c r="J251" s="5" t="s">
        <v>25</v>
      </c>
      <c r="K251" s="5" t="s">
        <v>1423</v>
      </c>
      <c r="L251" s="5" t="s">
        <v>1424</v>
      </c>
      <c r="M251" s="5" t="s">
        <v>1425</v>
      </c>
      <c r="N251" s="5" t="s">
        <v>1426</v>
      </c>
      <c r="O251" s="5"/>
      <c r="P251" s="4" t="str">
        <f t="shared" si="0"/>
        <v>Outstanding</v>
      </c>
      <c r="Q251" s="13" t="s">
        <v>25</v>
      </c>
    </row>
    <row r="252" spans="1:17" ht="60" customHeight="1" x14ac:dyDescent="0.35">
      <c r="A252" s="11" t="s">
        <v>1395</v>
      </c>
      <c r="B252" s="2" t="s">
        <v>1427</v>
      </c>
      <c r="C252" s="1" t="s">
        <v>1428</v>
      </c>
      <c r="D252" s="3" t="s">
        <v>20</v>
      </c>
      <c r="E252" s="3" t="s">
        <v>51</v>
      </c>
      <c r="F252" s="4" t="s">
        <v>22</v>
      </c>
      <c r="G252" s="4" t="s">
        <v>23</v>
      </c>
      <c r="H252" s="4" t="s">
        <v>24</v>
      </c>
      <c r="I252" s="4" t="s">
        <v>25</v>
      </c>
      <c r="J252" s="5" t="s">
        <v>25</v>
      </c>
      <c r="K252" s="5" t="s">
        <v>1429</v>
      </c>
      <c r="L252" s="5" t="s">
        <v>1430</v>
      </c>
      <c r="M252" s="5"/>
      <c r="N252" s="5" t="s">
        <v>1431</v>
      </c>
      <c r="O252" s="5"/>
      <c r="P252" s="4" t="str">
        <f t="shared" si="0"/>
        <v>Outstanding</v>
      </c>
      <c r="Q252" s="13" t="s">
        <v>25</v>
      </c>
    </row>
    <row r="253" spans="1:17" ht="60" customHeight="1" x14ac:dyDescent="0.35">
      <c r="A253" s="11" t="s">
        <v>1395</v>
      </c>
      <c r="B253" s="2" t="s">
        <v>1432</v>
      </c>
      <c r="C253" s="1" t="s">
        <v>1433</v>
      </c>
      <c r="D253" s="3" t="s">
        <v>20</v>
      </c>
      <c r="E253" s="3" t="s">
        <v>51</v>
      </c>
      <c r="F253" s="4" t="s">
        <v>22</v>
      </c>
      <c r="G253" s="4" t="s">
        <v>23</v>
      </c>
      <c r="H253" s="4" t="s">
        <v>24</v>
      </c>
      <c r="I253" s="4" t="s">
        <v>25</v>
      </c>
      <c r="J253" s="5" t="s">
        <v>25</v>
      </c>
      <c r="K253" s="5" t="s">
        <v>1434</v>
      </c>
      <c r="L253" s="5" t="s">
        <v>1435</v>
      </c>
      <c r="M253" s="5"/>
      <c r="N253" s="5" t="s">
        <v>1436</v>
      </c>
      <c r="O253" s="5"/>
      <c r="P253" s="4" t="str">
        <f t="shared" si="0"/>
        <v>Outstanding</v>
      </c>
      <c r="Q253" s="13" t="s">
        <v>25</v>
      </c>
    </row>
    <row r="254" spans="1:17" ht="60" customHeight="1" x14ac:dyDescent="0.35">
      <c r="A254" s="11" t="s">
        <v>1395</v>
      </c>
      <c r="B254" s="2" t="s">
        <v>1437</v>
      </c>
      <c r="C254" s="1" t="s">
        <v>1438</v>
      </c>
      <c r="D254" s="3" t="s">
        <v>20</v>
      </c>
      <c r="E254" s="3" t="s">
        <v>51</v>
      </c>
      <c r="F254" s="4" t="s">
        <v>22</v>
      </c>
      <c r="G254" s="4" t="s">
        <v>23</v>
      </c>
      <c r="H254" s="4" t="s">
        <v>24</v>
      </c>
      <c r="I254" s="4" t="s">
        <v>25</v>
      </c>
      <c r="J254" s="5" t="s">
        <v>25</v>
      </c>
      <c r="K254" s="5" t="s">
        <v>1439</v>
      </c>
      <c r="L254" s="5" t="s">
        <v>1440</v>
      </c>
      <c r="M254" s="5"/>
      <c r="N254" s="5" t="s">
        <v>1441</v>
      </c>
      <c r="O254" s="5"/>
      <c r="P254" s="4" t="str">
        <f t="shared" si="0"/>
        <v>Outstanding</v>
      </c>
      <c r="Q254" s="13" t="s">
        <v>25</v>
      </c>
    </row>
    <row r="255" spans="1:17" ht="60" customHeight="1" x14ac:dyDescent="0.35">
      <c r="A255" s="11" t="s">
        <v>1395</v>
      </c>
      <c r="B255" s="2" t="s">
        <v>1442</v>
      </c>
      <c r="C255" s="1" t="s">
        <v>1443</v>
      </c>
      <c r="D255" s="3" t="s">
        <v>20</v>
      </c>
      <c r="E255" s="3" t="s">
        <v>51</v>
      </c>
      <c r="F255" s="4" t="s">
        <v>22</v>
      </c>
      <c r="G255" s="4" t="s">
        <v>23</v>
      </c>
      <c r="H255" s="4" t="s">
        <v>24</v>
      </c>
      <c r="I255" s="4" t="s">
        <v>25</v>
      </c>
      <c r="J255" s="5" t="s">
        <v>25</v>
      </c>
      <c r="K255" s="5" t="s">
        <v>1444</v>
      </c>
      <c r="L255" s="5" t="s">
        <v>1445</v>
      </c>
      <c r="M255" s="5"/>
      <c r="N255" s="5" t="s">
        <v>1446</v>
      </c>
      <c r="O255" s="5"/>
      <c r="P255" s="4" t="str">
        <f t="shared" si="0"/>
        <v>Outstanding</v>
      </c>
      <c r="Q255" s="13" t="s">
        <v>25</v>
      </c>
    </row>
    <row r="256" spans="1:17" ht="60" customHeight="1" x14ac:dyDescent="0.35">
      <c r="A256" s="11" t="s">
        <v>1395</v>
      </c>
      <c r="B256" s="2" t="s">
        <v>1447</v>
      </c>
      <c r="C256" s="1" t="s">
        <v>1448</v>
      </c>
      <c r="D256" s="3" t="s">
        <v>20</v>
      </c>
      <c r="E256" s="3" t="s">
        <v>51</v>
      </c>
      <c r="F256" s="4" t="s">
        <v>22</v>
      </c>
      <c r="G256" s="4" t="s">
        <v>23</v>
      </c>
      <c r="H256" s="4" t="s">
        <v>24</v>
      </c>
      <c r="I256" s="4" t="s">
        <v>25</v>
      </c>
      <c r="J256" s="5" t="s">
        <v>25</v>
      </c>
      <c r="K256" s="5" t="s">
        <v>1449</v>
      </c>
      <c r="L256" s="5" t="s">
        <v>1450</v>
      </c>
      <c r="M256" s="5"/>
      <c r="N256" s="5" t="s">
        <v>1451</v>
      </c>
      <c r="O256" s="5"/>
      <c r="P256" s="4" t="str">
        <f t="shared" si="0"/>
        <v>Outstanding</v>
      </c>
      <c r="Q256" s="13" t="s">
        <v>25</v>
      </c>
    </row>
    <row r="257" spans="1:17" ht="60" customHeight="1" x14ac:dyDescent="0.35">
      <c r="A257" s="11" t="s">
        <v>1395</v>
      </c>
      <c r="B257" s="2" t="s">
        <v>1452</v>
      </c>
      <c r="C257" s="1" t="s">
        <v>1453</v>
      </c>
      <c r="D257" s="3" t="s">
        <v>20</v>
      </c>
      <c r="E257" s="3" t="s">
        <v>51</v>
      </c>
      <c r="F257" s="4" t="s">
        <v>22</v>
      </c>
      <c r="G257" s="4" t="s">
        <v>23</v>
      </c>
      <c r="H257" s="4" t="s">
        <v>24</v>
      </c>
      <c r="I257" s="4" t="s">
        <v>25</v>
      </c>
      <c r="J257" s="5" t="s">
        <v>25</v>
      </c>
      <c r="K257" s="5" t="s">
        <v>1454</v>
      </c>
      <c r="L257" s="5" t="s">
        <v>1455</v>
      </c>
      <c r="M257" s="5"/>
      <c r="N257" s="5" t="s">
        <v>1456</v>
      </c>
      <c r="O257" s="5"/>
      <c r="P257" s="4" t="str">
        <f t="shared" ref="P257:P298" si="1">IF(OR(I257="Implemented",I257="Compensated"),"Resolved",IF(OR(I257="Risk Accepted",I257="N/A"),"Excluded",IF(I257="Testing","Testing","Outstanding")))</f>
        <v>Outstanding</v>
      </c>
      <c r="Q257" s="13" t="s">
        <v>25</v>
      </c>
    </row>
    <row r="258" spans="1:17" ht="60" customHeight="1" x14ac:dyDescent="0.35">
      <c r="A258" s="11" t="s">
        <v>1395</v>
      </c>
      <c r="B258" s="2" t="s">
        <v>1457</v>
      </c>
      <c r="C258" s="1" t="s">
        <v>1458</v>
      </c>
      <c r="D258" s="3" t="s">
        <v>20</v>
      </c>
      <c r="E258" s="3" t="s">
        <v>51</v>
      </c>
      <c r="F258" s="4" t="s">
        <v>22</v>
      </c>
      <c r="G258" s="4" t="s">
        <v>23</v>
      </c>
      <c r="H258" s="4" t="s">
        <v>24</v>
      </c>
      <c r="I258" s="4" t="s">
        <v>25</v>
      </c>
      <c r="J258" s="5" t="s">
        <v>25</v>
      </c>
      <c r="K258" s="5" t="s">
        <v>1459</v>
      </c>
      <c r="L258" s="5" t="s">
        <v>1460</v>
      </c>
      <c r="M258" s="5"/>
      <c r="N258" s="5" t="s">
        <v>1461</v>
      </c>
      <c r="O258" s="5"/>
      <c r="P258" s="4" t="str">
        <f t="shared" si="1"/>
        <v>Outstanding</v>
      </c>
      <c r="Q258" s="13" t="s">
        <v>25</v>
      </c>
    </row>
    <row r="259" spans="1:17" ht="60" customHeight="1" x14ac:dyDescent="0.35">
      <c r="A259" s="11" t="s">
        <v>1395</v>
      </c>
      <c r="B259" s="2" t="s">
        <v>1462</v>
      </c>
      <c r="C259" s="1" t="s">
        <v>1463</v>
      </c>
      <c r="D259" s="3" t="s">
        <v>20</v>
      </c>
      <c r="E259" s="3" t="s">
        <v>51</v>
      </c>
      <c r="F259" s="4" t="s">
        <v>22</v>
      </c>
      <c r="G259" s="4" t="s">
        <v>23</v>
      </c>
      <c r="H259" s="4" t="s">
        <v>24</v>
      </c>
      <c r="I259" s="4" t="s">
        <v>25</v>
      </c>
      <c r="J259" s="5" t="s">
        <v>25</v>
      </c>
      <c r="K259" s="5" t="s">
        <v>1464</v>
      </c>
      <c r="L259" s="5" t="s">
        <v>1465</v>
      </c>
      <c r="M259" s="5"/>
      <c r="N259" s="5" t="s">
        <v>1466</v>
      </c>
      <c r="O259" s="5"/>
      <c r="P259" s="4" t="str">
        <f t="shared" si="1"/>
        <v>Outstanding</v>
      </c>
      <c r="Q259" s="13" t="s">
        <v>25</v>
      </c>
    </row>
    <row r="260" spans="1:17" ht="60" customHeight="1" x14ac:dyDescent="0.35">
      <c r="A260" s="11" t="s">
        <v>1395</v>
      </c>
      <c r="B260" s="2" t="s">
        <v>1467</v>
      </c>
      <c r="C260" s="1" t="s">
        <v>1468</v>
      </c>
      <c r="D260" s="3" t="s">
        <v>20</v>
      </c>
      <c r="E260" s="3" t="s">
        <v>51</v>
      </c>
      <c r="F260" s="4" t="s">
        <v>22</v>
      </c>
      <c r="G260" s="4" t="s">
        <v>23</v>
      </c>
      <c r="H260" s="4" t="s">
        <v>24</v>
      </c>
      <c r="I260" s="4" t="s">
        <v>25</v>
      </c>
      <c r="J260" s="5" t="s">
        <v>25</v>
      </c>
      <c r="K260" s="5" t="s">
        <v>1469</v>
      </c>
      <c r="L260" s="5" t="s">
        <v>1470</v>
      </c>
      <c r="M260" s="5"/>
      <c r="N260" s="5" t="s">
        <v>1471</v>
      </c>
      <c r="O260" s="5"/>
      <c r="P260" s="4" t="str">
        <f t="shared" si="1"/>
        <v>Outstanding</v>
      </c>
      <c r="Q260" s="13" t="s">
        <v>25</v>
      </c>
    </row>
    <row r="261" spans="1:17" ht="60" customHeight="1" x14ac:dyDescent="0.35">
      <c r="A261" s="11" t="s">
        <v>1395</v>
      </c>
      <c r="B261" s="2" t="s">
        <v>1472</v>
      </c>
      <c r="C261" s="1" t="s">
        <v>1473</v>
      </c>
      <c r="D261" s="3" t="s">
        <v>20</v>
      </c>
      <c r="E261" s="3" t="s">
        <v>51</v>
      </c>
      <c r="F261" s="4" t="s">
        <v>22</v>
      </c>
      <c r="G261" s="4" t="s">
        <v>23</v>
      </c>
      <c r="H261" s="4" t="s">
        <v>24</v>
      </c>
      <c r="I261" s="4" t="s">
        <v>25</v>
      </c>
      <c r="J261" s="5" t="s">
        <v>25</v>
      </c>
      <c r="K261" s="5" t="s">
        <v>1474</v>
      </c>
      <c r="L261" s="5" t="s">
        <v>1475</v>
      </c>
      <c r="M261" s="5"/>
      <c r="N261" s="5" t="s">
        <v>1476</v>
      </c>
      <c r="O261" s="5"/>
      <c r="P261" s="4" t="str">
        <f t="shared" si="1"/>
        <v>Outstanding</v>
      </c>
      <c r="Q261" s="13" t="s">
        <v>25</v>
      </c>
    </row>
    <row r="262" spans="1:17" ht="60" customHeight="1" x14ac:dyDescent="0.35">
      <c r="A262" s="11" t="s">
        <v>1395</v>
      </c>
      <c r="B262" s="2" t="s">
        <v>1477</v>
      </c>
      <c r="C262" s="1" t="s">
        <v>1478</v>
      </c>
      <c r="D262" s="3" t="s">
        <v>20</v>
      </c>
      <c r="E262" s="3" t="s">
        <v>51</v>
      </c>
      <c r="F262" s="4" t="s">
        <v>22</v>
      </c>
      <c r="G262" s="4" t="s">
        <v>23</v>
      </c>
      <c r="H262" s="4" t="s">
        <v>24</v>
      </c>
      <c r="I262" s="4" t="s">
        <v>25</v>
      </c>
      <c r="J262" s="5" t="s">
        <v>25</v>
      </c>
      <c r="K262" s="5" t="s">
        <v>1479</v>
      </c>
      <c r="L262" s="5" t="s">
        <v>1480</v>
      </c>
      <c r="M262" s="5"/>
      <c r="N262" s="5" t="s">
        <v>1481</v>
      </c>
      <c r="O262" s="5"/>
      <c r="P262" s="4" t="str">
        <f t="shared" si="1"/>
        <v>Outstanding</v>
      </c>
      <c r="Q262" s="13" t="s">
        <v>25</v>
      </c>
    </row>
    <row r="263" spans="1:17" ht="60" customHeight="1" x14ac:dyDescent="0.35">
      <c r="A263" s="11" t="s">
        <v>1395</v>
      </c>
      <c r="B263" s="2" t="s">
        <v>1482</v>
      </c>
      <c r="C263" s="1" t="s">
        <v>1483</v>
      </c>
      <c r="D263" s="3" t="s">
        <v>20</v>
      </c>
      <c r="E263" s="3" t="s">
        <v>51</v>
      </c>
      <c r="F263" s="4" t="s">
        <v>22</v>
      </c>
      <c r="G263" s="4" t="s">
        <v>23</v>
      </c>
      <c r="H263" s="4" t="s">
        <v>24</v>
      </c>
      <c r="I263" s="4" t="s">
        <v>25</v>
      </c>
      <c r="J263" s="5" t="s">
        <v>25</v>
      </c>
      <c r="K263" s="5" t="s">
        <v>1484</v>
      </c>
      <c r="L263" s="5" t="s">
        <v>1485</v>
      </c>
      <c r="M263" s="5"/>
      <c r="N263" s="5" t="s">
        <v>1486</v>
      </c>
      <c r="O263" s="5"/>
      <c r="P263" s="4" t="str">
        <f t="shared" si="1"/>
        <v>Outstanding</v>
      </c>
      <c r="Q263" s="13" t="s">
        <v>25</v>
      </c>
    </row>
    <row r="264" spans="1:17" ht="60" customHeight="1" x14ac:dyDescent="0.35">
      <c r="A264" s="11" t="s">
        <v>1395</v>
      </c>
      <c r="B264" s="2" t="s">
        <v>1487</v>
      </c>
      <c r="C264" s="1" t="s">
        <v>1488</v>
      </c>
      <c r="D264" s="3" t="s">
        <v>20</v>
      </c>
      <c r="E264" s="3" t="s">
        <v>51</v>
      </c>
      <c r="F264" s="4" t="s">
        <v>22</v>
      </c>
      <c r="G264" s="4" t="s">
        <v>23</v>
      </c>
      <c r="H264" s="4" t="s">
        <v>24</v>
      </c>
      <c r="I264" s="4" t="s">
        <v>25</v>
      </c>
      <c r="J264" s="5" t="s">
        <v>25</v>
      </c>
      <c r="K264" s="5" t="s">
        <v>1489</v>
      </c>
      <c r="L264" s="5" t="s">
        <v>1490</v>
      </c>
      <c r="M264" s="5"/>
      <c r="N264" s="5" t="s">
        <v>1491</v>
      </c>
      <c r="O264" s="5"/>
      <c r="P264" s="4" t="str">
        <f t="shared" si="1"/>
        <v>Outstanding</v>
      </c>
      <c r="Q264" s="13" t="s">
        <v>25</v>
      </c>
    </row>
    <row r="265" spans="1:17" ht="60" customHeight="1" x14ac:dyDescent="0.35">
      <c r="A265" s="11" t="s">
        <v>1395</v>
      </c>
      <c r="B265" s="2" t="s">
        <v>1492</v>
      </c>
      <c r="C265" s="1" t="s">
        <v>1493</v>
      </c>
      <c r="D265" s="3" t="s">
        <v>20</v>
      </c>
      <c r="E265" s="3" t="s">
        <v>51</v>
      </c>
      <c r="F265" s="4" t="s">
        <v>22</v>
      </c>
      <c r="G265" s="4" t="s">
        <v>23</v>
      </c>
      <c r="H265" s="4" t="s">
        <v>24</v>
      </c>
      <c r="I265" s="4" t="s">
        <v>25</v>
      </c>
      <c r="J265" s="5" t="s">
        <v>25</v>
      </c>
      <c r="K265" s="5" t="s">
        <v>1494</v>
      </c>
      <c r="L265" s="5" t="s">
        <v>1495</v>
      </c>
      <c r="M265" s="5"/>
      <c r="N265" s="5" t="s">
        <v>1496</v>
      </c>
      <c r="O265" s="5"/>
      <c r="P265" s="4" t="str">
        <f t="shared" si="1"/>
        <v>Outstanding</v>
      </c>
      <c r="Q265" s="13" t="s">
        <v>25</v>
      </c>
    </row>
    <row r="266" spans="1:17" ht="60" customHeight="1" x14ac:dyDescent="0.35">
      <c r="A266" s="11" t="s">
        <v>1395</v>
      </c>
      <c r="B266" s="2" t="s">
        <v>1497</v>
      </c>
      <c r="C266" s="1" t="s">
        <v>1498</v>
      </c>
      <c r="D266" s="3" t="s">
        <v>70</v>
      </c>
      <c r="E266" s="3" t="s">
        <v>51</v>
      </c>
      <c r="F266" s="4" t="s">
        <v>22</v>
      </c>
      <c r="G266" s="4" t="s">
        <v>23</v>
      </c>
      <c r="H266" s="4" t="s">
        <v>24</v>
      </c>
      <c r="I266" s="4" t="s">
        <v>25</v>
      </c>
      <c r="J266" s="5" t="s">
        <v>25</v>
      </c>
      <c r="K266" s="5" t="s">
        <v>1499</v>
      </c>
      <c r="L266" s="5" t="s">
        <v>1500</v>
      </c>
      <c r="M266" s="5"/>
      <c r="N266" s="5" t="s">
        <v>1501</v>
      </c>
      <c r="O266" s="5"/>
      <c r="P266" s="4" t="str">
        <f t="shared" si="1"/>
        <v>Outstanding</v>
      </c>
      <c r="Q266" s="13" t="s">
        <v>25</v>
      </c>
    </row>
    <row r="267" spans="1:17" ht="60" customHeight="1" x14ac:dyDescent="0.35">
      <c r="A267" s="11" t="s">
        <v>1502</v>
      </c>
      <c r="B267" s="2" t="s">
        <v>1503</v>
      </c>
      <c r="C267" s="1" t="s">
        <v>1504</v>
      </c>
      <c r="D267" s="3" t="s">
        <v>20</v>
      </c>
      <c r="E267" s="3" t="s">
        <v>51</v>
      </c>
      <c r="F267" s="4" t="s">
        <v>22</v>
      </c>
      <c r="G267" s="4" t="s">
        <v>23</v>
      </c>
      <c r="H267" s="4" t="s">
        <v>24</v>
      </c>
      <c r="I267" s="4" t="s">
        <v>25</v>
      </c>
      <c r="J267" s="5" t="s">
        <v>25</v>
      </c>
      <c r="K267" s="5" t="s">
        <v>1505</v>
      </c>
      <c r="L267" s="5" t="s">
        <v>1506</v>
      </c>
      <c r="M267" s="5"/>
      <c r="N267" s="5" t="s">
        <v>1507</v>
      </c>
      <c r="O267" s="5" t="s">
        <v>1508</v>
      </c>
      <c r="P267" s="4" t="str">
        <f t="shared" si="1"/>
        <v>Outstanding</v>
      </c>
      <c r="Q267" s="13" t="s">
        <v>25</v>
      </c>
    </row>
    <row r="268" spans="1:17" ht="60" customHeight="1" x14ac:dyDescent="0.35">
      <c r="A268" s="11" t="s">
        <v>1502</v>
      </c>
      <c r="B268" s="2" t="s">
        <v>1509</v>
      </c>
      <c r="C268" s="1" t="s">
        <v>1510</v>
      </c>
      <c r="D268" s="3" t="s">
        <v>20</v>
      </c>
      <c r="E268" s="3" t="s">
        <v>51</v>
      </c>
      <c r="F268" s="4" t="s">
        <v>22</v>
      </c>
      <c r="G268" s="4" t="s">
        <v>23</v>
      </c>
      <c r="H268" s="4" t="s">
        <v>24</v>
      </c>
      <c r="I268" s="4" t="s">
        <v>25</v>
      </c>
      <c r="J268" s="5" t="s">
        <v>25</v>
      </c>
      <c r="K268" s="5" t="s">
        <v>1511</v>
      </c>
      <c r="L268" s="5" t="s">
        <v>1512</v>
      </c>
      <c r="M268" s="5"/>
      <c r="N268" s="5" t="s">
        <v>1513</v>
      </c>
      <c r="O268" s="5"/>
      <c r="P268" s="4" t="str">
        <f t="shared" si="1"/>
        <v>Outstanding</v>
      </c>
      <c r="Q268" s="13" t="s">
        <v>25</v>
      </c>
    </row>
    <row r="269" spans="1:17" ht="60" customHeight="1" x14ac:dyDescent="0.35">
      <c r="A269" s="11" t="s">
        <v>1502</v>
      </c>
      <c r="B269" s="2" t="s">
        <v>1514</v>
      </c>
      <c r="C269" s="1" t="s">
        <v>1515</v>
      </c>
      <c r="D269" s="3" t="s">
        <v>20</v>
      </c>
      <c r="E269" s="3" t="s">
        <v>51</v>
      </c>
      <c r="F269" s="4" t="s">
        <v>22</v>
      </c>
      <c r="G269" s="4" t="s">
        <v>23</v>
      </c>
      <c r="H269" s="4" t="s">
        <v>24</v>
      </c>
      <c r="I269" s="4" t="s">
        <v>25</v>
      </c>
      <c r="J269" s="5" t="s">
        <v>25</v>
      </c>
      <c r="K269" s="5" t="s">
        <v>1516</v>
      </c>
      <c r="L269" s="5" t="s">
        <v>1512</v>
      </c>
      <c r="M269" s="5"/>
      <c r="N269" s="5" t="s">
        <v>1517</v>
      </c>
      <c r="O269" s="5"/>
      <c r="P269" s="4" t="str">
        <f t="shared" si="1"/>
        <v>Outstanding</v>
      </c>
      <c r="Q269" s="13" t="s">
        <v>25</v>
      </c>
    </row>
    <row r="270" spans="1:17" ht="60" customHeight="1" x14ac:dyDescent="0.35">
      <c r="A270" s="11" t="s">
        <v>1502</v>
      </c>
      <c r="B270" s="2" t="s">
        <v>1518</v>
      </c>
      <c r="C270" s="1" t="s">
        <v>1519</v>
      </c>
      <c r="D270" s="3" t="s">
        <v>20</v>
      </c>
      <c r="E270" s="3" t="s">
        <v>51</v>
      </c>
      <c r="F270" s="4" t="s">
        <v>22</v>
      </c>
      <c r="G270" s="4" t="s">
        <v>23</v>
      </c>
      <c r="H270" s="4" t="s">
        <v>24</v>
      </c>
      <c r="I270" s="4" t="s">
        <v>25</v>
      </c>
      <c r="J270" s="5" t="s">
        <v>25</v>
      </c>
      <c r="K270" s="5" t="s">
        <v>1520</v>
      </c>
      <c r="L270" s="5" t="s">
        <v>1512</v>
      </c>
      <c r="M270" s="5"/>
      <c r="N270" s="5" t="s">
        <v>1521</v>
      </c>
      <c r="O270" s="5"/>
      <c r="P270" s="4" t="str">
        <f t="shared" si="1"/>
        <v>Outstanding</v>
      </c>
      <c r="Q270" s="13" t="s">
        <v>25</v>
      </c>
    </row>
    <row r="271" spans="1:17" ht="60" customHeight="1" x14ac:dyDescent="0.35">
      <c r="A271" s="11" t="s">
        <v>1502</v>
      </c>
      <c r="B271" s="2" t="s">
        <v>1522</v>
      </c>
      <c r="C271" s="1" t="s">
        <v>1523</v>
      </c>
      <c r="D271" s="3" t="s">
        <v>20</v>
      </c>
      <c r="E271" s="3" t="s">
        <v>51</v>
      </c>
      <c r="F271" s="4" t="s">
        <v>22</v>
      </c>
      <c r="G271" s="4" t="s">
        <v>23</v>
      </c>
      <c r="H271" s="4" t="s">
        <v>24</v>
      </c>
      <c r="I271" s="4" t="s">
        <v>25</v>
      </c>
      <c r="J271" s="5" t="s">
        <v>25</v>
      </c>
      <c r="K271" s="5" t="s">
        <v>1524</v>
      </c>
      <c r="L271" s="5" t="s">
        <v>1525</v>
      </c>
      <c r="M271" s="5"/>
      <c r="N271" s="5" t="s">
        <v>1526</v>
      </c>
      <c r="O271" s="5"/>
      <c r="P271" s="4" t="str">
        <f t="shared" si="1"/>
        <v>Outstanding</v>
      </c>
      <c r="Q271" s="13" t="s">
        <v>25</v>
      </c>
    </row>
    <row r="272" spans="1:17" ht="60" customHeight="1" x14ac:dyDescent="0.35">
      <c r="A272" s="11" t="s">
        <v>1502</v>
      </c>
      <c r="B272" s="2" t="s">
        <v>1527</v>
      </c>
      <c r="C272" s="1" t="s">
        <v>1528</v>
      </c>
      <c r="D272" s="3" t="s">
        <v>20</v>
      </c>
      <c r="E272" s="3" t="s">
        <v>51</v>
      </c>
      <c r="F272" s="4" t="s">
        <v>22</v>
      </c>
      <c r="G272" s="4" t="s">
        <v>23</v>
      </c>
      <c r="H272" s="4" t="s">
        <v>24</v>
      </c>
      <c r="I272" s="4" t="s">
        <v>25</v>
      </c>
      <c r="J272" s="5" t="s">
        <v>25</v>
      </c>
      <c r="K272" s="5" t="s">
        <v>1529</v>
      </c>
      <c r="L272" s="5" t="s">
        <v>1525</v>
      </c>
      <c r="M272" s="5"/>
      <c r="N272" s="5" t="s">
        <v>1530</v>
      </c>
      <c r="O272" s="5"/>
      <c r="P272" s="4" t="str">
        <f t="shared" si="1"/>
        <v>Outstanding</v>
      </c>
      <c r="Q272" s="13" t="s">
        <v>25</v>
      </c>
    </row>
    <row r="273" spans="1:17" ht="60" customHeight="1" x14ac:dyDescent="0.35">
      <c r="A273" s="11" t="s">
        <v>1502</v>
      </c>
      <c r="B273" s="2" t="s">
        <v>1531</v>
      </c>
      <c r="C273" s="1" t="s">
        <v>1532</v>
      </c>
      <c r="D273" s="3" t="s">
        <v>20</v>
      </c>
      <c r="E273" s="3" t="s">
        <v>51</v>
      </c>
      <c r="F273" s="4" t="s">
        <v>22</v>
      </c>
      <c r="G273" s="4" t="s">
        <v>23</v>
      </c>
      <c r="H273" s="4" t="s">
        <v>24</v>
      </c>
      <c r="I273" s="4" t="s">
        <v>25</v>
      </c>
      <c r="J273" s="5" t="s">
        <v>25</v>
      </c>
      <c r="K273" s="5" t="s">
        <v>1533</v>
      </c>
      <c r="L273" s="5" t="s">
        <v>1525</v>
      </c>
      <c r="M273" s="5"/>
      <c r="N273" s="5" t="s">
        <v>1534</v>
      </c>
      <c r="O273" s="5"/>
      <c r="P273" s="4" t="str">
        <f t="shared" si="1"/>
        <v>Outstanding</v>
      </c>
      <c r="Q273" s="13" t="s">
        <v>25</v>
      </c>
    </row>
    <row r="274" spans="1:17" ht="60" customHeight="1" x14ac:dyDescent="0.35">
      <c r="A274" s="11" t="s">
        <v>1502</v>
      </c>
      <c r="B274" s="2" t="s">
        <v>1535</v>
      </c>
      <c r="C274" s="1" t="s">
        <v>1536</v>
      </c>
      <c r="D274" s="3" t="s">
        <v>20</v>
      </c>
      <c r="E274" s="3" t="s">
        <v>51</v>
      </c>
      <c r="F274" s="4" t="s">
        <v>22</v>
      </c>
      <c r="G274" s="4" t="s">
        <v>23</v>
      </c>
      <c r="H274" s="4" t="s">
        <v>24</v>
      </c>
      <c r="I274" s="4" t="s">
        <v>25</v>
      </c>
      <c r="J274" s="5" t="s">
        <v>25</v>
      </c>
      <c r="K274" s="5" t="s">
        <v>1537</v>
      </c>
      <c r="L274" s="5" t="s">
        <v>1238</v>
      </c>
      <c r="M274" s="5"/>
      <c r="N274" s="5" t="s">
        <v>1538</v>
      </c>
      <c r="O274" s="5"/>
      <c r="P274" s="4" t="str">
        <f t="shared" si="1"/>
        <v>Outstanding</v>
      </c>
      <c r="Q274" s="13" t="s">
        <v>25</v>
      </c>
    </row>
    <row r="275" spans="1:17" ht="60" customHeight="1" x14ac:dyDescent="0.35">
      <c r="A275" s="11" t="s">
        <v>1502</v>
      </c>
      <c r="B275" s="2" t="s">
        <v>1539</v>
      </c>
      <c r="C275" s="1" t="s">
        <v>1540</v>
      </c>
      <c r="D275" s="3" t="s">
        <v>20</v>
      </c>
      <c r="E275" s="3" t="s">
        <v>51</v>
      </c>
      <c r="F275" s="4" t="s">
        <v>22</v>
      </c>
      <c r="G275" s="4" t="s">
        <v>23</v>
      </c>
      <c r="H275" s="4" t="s">
        <v>24</v>
      </c>
      <c r="I275" s="4" t="s">
        <v>25</v>
      </c>
      <c r="J275" s="5" t="s">
        <v>25</v>
      </c>
      <c r="K275" s="5" t="s">
        <v>1541</v>
      </c>
      <c r="L275" s="5" t="s">
        <v>1238</v>
      </c>
      <c r="M275" s="5"/>
      <c r="N275" s="5" t="s">
        <v>1542</v>
      </c>
      <c r="O275" s="5"/>
      <c r="P275" s="4" t="str">
        <f t="shared" si="1"/>
        <v>Outstanding</v>
      </c>
      <c r="Q275" s="13" t="s">
        <v>25</v>
      </c>
    </row>
    <row r="276" spans="1:17" ht="60" customHeight="1" x14ac:dyDescent="0.35">
      <c r="A276" s="11" t="s">
        <v>1502</v>
      </c>
      <c r="B276" s="2" t="s">
        <v>1543</v>
      </c>
      <c r="C276" s="1" t="s">
        <v>1544</v>
      </c>
      <c r="D276" s="3" t="s">
        <v>20</v>
      </c>
      <c r="E276" s="3" t="s">
        <v>51</v>
      </c>
      <c r="F276" s="4" t="s">
        <v>22</v>
      </c>
      <c r="G276" s="4" t="s">
        <v>23</v>
      </c>
      <c r="H276" s="4" t="s">
        <v>24</v>
      </c>
      <c r="I276" s="4" t="s">
        <v>25</v>
      </c>
      <c r="J276" s="5" t="s">
        <v>25</v>
      </c>
      <c r="K276" s="5" t="s">
        <v>1545</v>
      </c>
      <c r="L276" s="5" t="s">
        <v>1238</v>
      </c>
      <c r="M276" s="5"/>
      <c r="N276" s="5" t="s">
        <v>1546</v>
      </c>
      <c r="O276" s="5"/>
      <c r="P276" s="4" t="str">
        <f t="shared" si="1"/>
        <v>Outstanding</v>
      </c>
      <c r="Q276" s="13" t="s">
        <v>25</v>
      </c>
    </row>
    <row r="277" spans="1:17" ht="60" customHeight="1" x14ac:dyDescent="0.35">
      <c r="A277" s="11" t="s">
        <v>1547</v>
      </c>
      <c r="B277" s="2" t="s">
        <v>1548</v>
      </c>
      <c r="C277" s="1" t="s">
        <v>1549</v>
      </c>
      <c r="D277" s="3" t="s">
        <v>20</v>
      </c>
      <c r="E277" s="3" t="s">
        <v>21</v>
      </c>
      <c r="F277" s="4" t="s">
        <v>22</v>
      </c>
      <c r="G277" s="4" t="s">
        <v>23</v>
      </c>
      <c r="H277" s="4" t="s">
        <v>24</v>
      </c>
      <c r="I277" s="4" t="s">
        <v>25</v>
      </c>
      <c r="J277" s="5" t="s">
        <v>25</v>
      </c>
      <c r="K277" s="5" t="s">
        <v>1550</v>
      </c>
      <c r="L277" s="5" t="s">
        <v>1551</v>
      </c>
      <c r="M277" s="5"/>
      <c r="N277" s="5" t="s">
        <v>1552</v>
      </c>
      <c r="O277" s="5" t="s">
        <v>1553</v>
      </c>
      <c r="P277" s="4" t="str">
        <f t="shared" si="1"/>
        <v>Outstanding</v>
      </c>
      <c r="Q277" s="13" t="s">
        <v>25</v>
      </c>
    </row>
    <row r="278" spans="1:17" ht="60" customHeight="1" x14ac:dyDescent="0.35">
      <c r="A278" s="11" t="s">
        <v>1547</v>
      </c>
      <c r="B278" s="2" t="s">
        <v>1554</v>
      </c>
      <c r="C278" s="1" t="s">
        <v>1555</v>
      </c>
      <c r="D278" s="3" t="s">
        <v>20</v>
      </c>
      <c r="E278" s="3" t="s">
        <v>21</v>
      </c>
      <c r="F278" s="4" t="s">
        <v>22</v>
      </c>
      <c r="G278" s="4" t="s">
        <v>23</v>
      </c>
      <c r="H278" s="4" t="s">
        <v>24</v>
      </c>
      <c r="I278" s="4" t="s">
        <v>25</v>
      </c>
      <c r="J278" s="5" t="s">
        <v>25</v>
      </c>
      <c r="K278" s="5" t="s">
        <v>1556</v>
      </c>
      <c r="L278" s="5" t="s">
        <v>1557</v>
      </c>
      <c r="M278" s="5"/>
      <c r="N278" s="5" t="s">
        <v>1558</v>
      </c>
      <c r="O278" s="5" t="s">
        <v>1559</v>
      </c>
      <c r="P278" s="4" t="str">
        <f t="shared" si="1"/>
        <v>Outstanding</v>
      </c>
      <c r="Q278" s="13" t="s">
        <v>25</v>
      </c>
    </row>
    <row r="279" spans="1:17" ht="60" customHeight="1" x14ac:dyDescent="0.35">
      <c r="A279" s="11" t="s">
        <v>1547</v>
      </c>
      <c r="B279" s="2" t="s">
        <v>1560</v>
      </c>
      <c r="C279" s="1" t="s">
        <v>1561</v>
      </c>
      <c r="D279" s="3" t="s">
        <v>20</v>
      </c>
      <c r="E279" s="3" t="s">
        <v>21</v>
      </c>
      <c r="F279" s="4" t="s">
        <v>22</v>
      </c>
      <c r="G279" s="4" t="s">
        <v>23</v>
      </c>
      <c r="H279" s="4" t="s">
        <v>24</v>
      </c>
      <c r="I279" s="4" t="s">
        <v>25</v>
      </c>
      <c r="J279" s="5" t="s">
        <v>25</v>
      </c>
      <c r="K279" s="5" t="s">
        <v>1562</v>
      </c>
      <c r="L279" s="5" t="s">
        <v>1563</v>
      </c>
      <c r="M279" s="5"/>
      <c r="N279" s="5" t="s">
        <v>1564</v>
      </c>
      <c r="O279" s="5" t="s">
        <v>1553</v>
      </c>
      <c r="P279" s="4" t="str">
        <f t="shared" si="1"/>
        <v>Outstanding</v>
      </c>
      <c r="Q279" s="13" t="s">
        <v>25</v>
      </c>
    </row>
    <row r="280" spans="1:17" ht="60" customHeight="1" x14ac:dyDescent="0.35">
      <c r="A280" s="11" t="s">
        <v>1547</v>
      </c>
      <c r="B280" s="2" t="s">
        <v>1565</v>
      </c>
      <c r="C280" s="1" t="s">
        <v>1566</v>
      </c>
      <c r="D280" s="3" t="s">
        <v>20</v>
      </c>
      <c r="E280" s="3" t="s">
        <v>21</v>
      </c>
      <c r="F280" s="4" t="s">
        <v>22</v>
      </c>
      <c r="G280" s="4" t="s">
        <v>23</v>
      </c>
      <c r="H280" s="4" t="s">
        <v>24</v>
      </c>
      <c r="I280" s="4" t="s">
        <v>25</v>
      </c>
      <c r="J280" s="5" t="s">
        <v>25</v>
      </c>
      <c r="K280" s="5" t="s">
        <v>1567</v>
      </c>
      <c r="L280" s="5" t="s">
        <v>1568</v>
      </c>
      <c r="M280" s="5"/>
      <c r="N280" s="5" t="s">
        <v>1569</v>
      </c>
      <c r="O280" s="5" t="s">
        <v>1553</v>
      </c>
      <c r="P280" s="4" t="str">
        <f t="shared" si="1"/>
        <v>Outstanding</v>
      </c>
      <c r="Q280" s="13" t="s">
        <v>25</v>
      </c>
    </row>
    <row r="281" spans="1:17" ht="60" customHeight="1" x14ac:dyDescent="0.35">
      <c r="A281" s="11" t="s">
        <v>1547</v>
      </c>
      <c r="B281" s="2" t="s">
        <v>1570</v>
      </c>
      <c r="C281" s="1" t="s">
        <v>1571</v>
      </c>
      <c r="D281" s="3" t="s">
        <v>20</v>
      </c>
      <c r="E281" s="3" t="s">
        <v>21</v>
      </c>
      <c r="F281" s="4" t="s">
        <v>22</v>
      </c>
      <c r="G281" s="4" t="s">
        <v>23</v>
      </c>
      <c r="H281" s="4" t="s">
        <v>24</v>
      </c>
      <c r="I281" s="4" t="s">
        <v>25</v>
      </c>
      <c r="J281" s="5" t="s">
        <v>25</v>
      </c>
      <c r="K281" s="5" t="s">
        <v>1572</v>
      </c>
      <c r="L281" s="5" t="s">
        <v>1573</v>
      </c>
      <c r="M281" s="5"/>
      <c r="N281" s="5" t="s">
        <v>1574</v>
      </c>
      <c r="O281" s="5" t="s">
        <v>1575</v>
      </c>
      <c r="P281" s="4" t="str">
        <f t="shared" si="1"/>
        <v>Outstanding</v>
      </c>
      <c r="Q281" s="13" t="s">
        <v>25</v>
      </c>
    </row>
    <row r="282" spans="1:17" ht="60" customHeight="1" x14ac:dyDescent="0.35">
      <c r="A282" s="11" t="s">
        <v>1547</v>
      </c>
      <c r="B282" s="2" t="s">
        <v>1576</v>
      </c>
      <c r="C282" s="1" t="s">
        <v>1577</v>
      </c>
      <c r="D282" s="3" t="s">
        <v>20</v>
      </c>
      <c r="E282" s="3" t="s">
        <v>21</v>
      </c>
      <c r="F282" s="4" t="s">
        <v>22</v>
      </c>
      <c r="G282" s="4" t="s">
        <v>23</v>
      </c>
      <c r="H282" s="4" t="s">
        <v>24</v>
      </c>
      <c r="I282" s="4" t="s">
        <v>25</v>
      </c>
      <c r="J282" s="5" t="s">
        <v>25</v>
      </c>
      <c r="K282" s="5" t="s">
        <v>1578</v>
      </c>
      <c r="L282" s="5" t="s">
        <v>1579</v>
      </c>
      <c r="M282" s="5"/>
      <c r="N282" s="5" t="s">
        <v>1580</v>
      </c>
      <c r="O282" s="5" t="s">
        <v>1575</v>
      </c>
      <c r="P282" s="4" t="str">
        <f t="shared" si="1"/>
        <v>Outstanding</v>
      </c>
      <c r="Q282" s="13" t="s">
        <v>25</v>
      </c>
    </row>
    <row r="283" spans="1:17" ht="60" customHeight="1" x14ac:dyDescent="0.35">
      <c r="A283" s="11" t="s">
        <v>1547</v>
      </c>
      <c r="B283" s="2" t="s">
        <v>1581</v>
      </c>
      <c r="C283" s="1" t="s">
        <v>1582</v>
      </c>
      <c r="D283" s="3" t="s">
        <v>20</v>
      </c>
      <c r="E283" s="3" t="s">
        <v>21</v>
      </c>
      <c r="F283" s="4" t="s">
        <v>22</v>
      </c>
      <c r="G283" s="4" t="s">
        <v>23</v>
      </c>
      <c r="H283" s="4" t="s">
        <v>24</v>
      </c>
      <c r="I283" s="4" t="s">
        <v>25</v>
      </c>
      <c r="J283" s="5" t="s">
        <v>25</v>
      </c>
      <c r="K283" s="5" t="s">
        <v>1583</v>
      </c>
      <c r="L283" s="5" t="s">
        <v>1584</v>
      </c>
      <c r="M283" s="5"/>
      <c r="N283" s="5" t="s">
        <v>1585</v>
      </c>
      <c r="O283" s="5" t="s">
        <v>1575</v>
      </c>
      <c r="P283" s="4" t="str">
        <f t="shared" si="1"/>
        <v>Outstanding</v>
      </c>
      <c r="Q283" s="13" t="s">
        <v>25</v>
      </c>
    </row>
    <row r="284" spans="1:17" ht="60" customHeight="1" x14ac:dyDescent="0.35">
      <c r="A284" s="11" t="s">
        <v>1547</v>
      </c>
      <c r="B284" s="2" t="s">
        <v>1586</v>
      </c>
      <c r="C284" s="1" t="s">
        <v>1587</v>
      </c>
      <c r="D284" s="3" t="s">
        <v>20</v>
      </c>
      <c r="E284" s="3" t="s">
        <v>21</v>
      </c>
      <c r="F284" s="4" t="s">
        <v>22</v>
      </c>
      <c r="G284" s="4" t="s">
        <v>23</v>
      </c>
      <c r="H284" s="4" t="s">
        <v>24</v>
      </c>
      <c r="I284" s="4" t="s">
        <v>25</v>
      </c>
      <c r="J284" s="5" t="s">
        <v>25</v>
      </c>
      <c r="K284" s="5" t="s">
        <v>1588</v>
      </c>
      <c r="L284" s="5" t="s">
        <v>1589</v>
      </c>
      <c r="M284" s="5"/>
      <c r="N284" s="5" t="s">
        <v>1590</v>
      </c>
      <c r="O284" s="5" t="s">
        <v>1575</v>
      </c>
      <c r="P284" s="4" t="str">
        <f t="shared" si="1"/>
        <v>Outstanding</v>
      </c>
      <c r="Q284" s="13" t="s">
        <v>25</v>
      </c>
    </row>
    <row r="285" spans="1:17" ht="60" customHeight="1" x14ac:dyDescent="0.35">
      <c r="A285" s="11" t="s">
        <v>1547</v>
      </c>
      <c r="B285" s="2" t="s">
        <v>1591</v>
      </c>
      <c r="C285" s="1" t="s">
        <v>1592</v>
      </c>
      <c r="D285" s="3" t="s">
        <v>20</v>
      </c>
      <c r="E285" s="3" t="s">
        <v>21</v>
      </c>
      <c r="F285" s="4" t="s">
        <v>22</v>
      </c>
      <c r="G285" s="4" t="s">
        <v>23</v>
      </c>
      <c r="H285" s="4" t="s">
        <v>24</v>
      </c>
      <c r="I285" s="4" t="s">
        <v>25</v>
      </c>
      <c r="J285" s="5" t="s">
        <v>25</v>
      </c>
      <c r="K285" s="5" t="s">
        <v>1593</v>
      </c>
      <c r="L285" s="5" t="s">
        <v>1594</v>
      </c>
      <c r="M285" s="5"/>
      <c r="N285" s="5" t="s">
        <v>1595</v>
      </c>
      <c r="O285" s="5" t="s">
        <v>1553</v>
      </c>
      <c r="P285" s="4" t="str">
        <f t="shared" si="1"/>
        <v>Outstanding</v>
      </c>
      <c r="Q285" s="13" t="s">
        <v>25</v>
      </c>
    </row>
    <row r="286" spans="1:17" ht="60" customHeight="1" x14ac:dyDescent="0.35">
      <c r="A286" s="11" t="s">
        <v>1547</v>
      </c>
      <c r="B286" s="2" t="s">
        <v>1596</v>
      </c>
      <c r="C286" s="1" t="s">
        <v>1597</v>
      </c>
      <c r="D286" s="3" t="s">
        <v>20</v>
      </c>
      <c r="E286" s="3" t="s">
        <v>21</v>
      </c>
      <c r="F286" s="4" t="s">
        <v>22</v>
      </c>
      <c r="G286" s="4" t="s">
        <v>23</v>
      </c>
      <c r="H286" s="4" t="s">
        <v>24</v>
      </c>
      <c r="I286" s="4" t="s">
        <v>25</v>
      </c>
      <c r="J286" s="5" t="s">
        <v>25</v>
      </c>
      <c r="K286" s="5" t="s">
        <v>1598</v>
      </c>
      <c r="L286" s="5" t="s">
        <v>1599</v>
      </c>
      <c r="M286" s="5"/>
      <c r="N286" s="5" t="s">
        <v>1600</v>
      </c>
      <c r="O286" s="5" t="s">
        <v>1601</v>
      </c>
      <c r="P286" s="4" t="str">
        <f t="shared" si="1"/>
        <v>Outstanding</v>
      </c>
      <c r="Q286" s="13" t="s">
        <v>25</v>
      </c>
    </row>
    <row r="287" spans="1:17" ht="60" customHeight="1" x14ac:dyDescent="0.35">
      <c r="A287" s="11" t="s">
        <v>1547</v>
      </c>
      <c r="B287" s="2" t="s">
        <v>1602</v>
      </c>
      <c r="C287" s="1" t="s">
        <v>1603</v>
      </c>
      <c r="D287" s="3" t="s">
        <v>20</v>
      </c>
      <c r="E287" s="3" t="s">
        <v>21</v>
      </c>
      <c r="F287" s="4" t="s">
        <v>22</v>
      </c>
      <c r="G287" s="4" t="s">
        <v>23</v>
      </c>
      <c r="H287" s="4" t="s">
        <v>24</v>
      </c>
      <c r="I287" s="4" t="s">
        <v>25</v>
      </c>
      <c r="J287" s="5" t="s">
        <v>25</v>
      </c>
      <c r="K287" s="5" t="s">
        <v>1604</v>
      </c>
      <c r="L287" s="5" t="s">
        <v>1605</v>
      </c>
      <c r="M287" s="5"/>
      <c r="N287" s="5" t="s">
        <v>1606</v>
      </c>
      <c r="O287" s="5"/>
      <c r="P287" s="4" t="str">
        <f t="shared" si="1"/>
        <v>Outstanding</v>
      </c>
      <c r="Q287" s="13" t="s">
        <v>25</v>
      </c>
    </row>
    <row r="288" spans="1:17" ht="60" customHeight="1" x14ac:dyDescent="0.35">
      <c r="A288" s="11" t="s">
        <v>1547</v>
      </c>
      <c r="B288" s="2" t="s">
        <v>1607</v>
      </c>
      <c r="C288" s="1" t="s">
        <v>1608</v>
      </c>
      <c r="D288" s="3" t="s">
        <v>20</v>
      </c>
      <c r="E288" s="3" t="s">
        <v>21</v>
      </c>
      <c r="F288" s="4" t="s">
        <v>22</v>
      </c>
      <c r="G288" s="4" t="s">
        <v>23</v>
      </c>
      <c r="H288" s="4" t="s">
        <v>24</v>
      </c>
      <c r="I288" s="4" t="s">
        <v>25</v>
      </c>
      <c r="J288" s="5" t="s">
        <v>25</v>
      </c>
      <c r="K288" s="5" t="s">
        <v>1609</v>
      </c>
      <c r="L288" s="5" t="s">
        <v>1610</v>
      </c>
      <c r="M288" s="5"/>
      <c r="N288" s="5" t="s">
        <v>1611</v>
      </c>
      <c r="O288" s="5"/>
      <c r="P288" s="4" t="str">
        <f t="shared" si="1"/>
        <v>Outstanding</v>
      </c>
      <c r="Q288" s="13" t="s">
        <v>25</v>
      </c>
    </row>
    <row r="289" spans="1:17" ht="60" customHeight="1" x14ac:dyDescent="0.35">
      <c r="A289" s="11" t="s">
        <v>1547</v>
      </c>
      <c r="B289" s="2" t="s">
        <v>1612</v>
      </c>
      <c r="C289" s="1" t="s">
        <v>1613</v>
      </c>
      <c r="D289" s="3" t="s">
        <v>70</v>
      </c>
      <c r="E289" s="3" t="s">
        <v>21</v>
      </c>
      <c r="F289" s="4" t="s">
        <v>22</v>
      </c>
      <c r="G289" s="4" t="s">
        <v>23</v>
      </c>
      <c r="H289" s="4" t="s">
        <v>24</v>
      </c>
      <c r="I289" s="4" t="s">
        <v>25</v>
      </c>
      <c r="J289" s="5" t="s">
        <v>25</v>
      </c>
      <c r="K289" s="5" t="s">
        <v>1614</v>
      </c>
      <c r="L289" s="5" t="s">
        <v>1615</v>
      </c>
      <c r="M289" s="5"/>
      <c r="N289" s="5" t="s">
        <v>1616</v>
      </c>
      <c r="O289" s="5"/>
      <c r="P289" s="4" t="str">
        <f t="shared" si="1"/>
        <v>Outstanding</v>
      </c>
      <c r="Q289" s="13" t="s">
        <v>25</v>
      </c>
    </row>
    <row r="290" spans="1:17" ht="60" customHeight="1" x14ac:dyDescent="0.35">
      <c r="A290" s="11" t="s">
        <v>1617</v>
      </c>
      <c r="B290" s="2" t="s">
        <v>1618</v>
      </c>
      <c r="C290" s="1" t="s">
        <v>1619</v>
      </c>
      <c r="D290" s="3" t="s">
        <v>20</v>
      </c>
      <c r="E290" s="3" t="s">
        <v>21</v>
      </c>
      <c r="F290" s="4" t="s">
        <v>22</v>
      </c>
      <c r="G290" s="4" t="s">
        <v>23</v>
      </c>
      <c r="H290" s="4" t="s">
        <v>24</v>
      </c>
      <c r="I290" s="4" t="s">
        <v>25</v>
      </c>
      <c r="J290" s="5" t="s">
        <v>25</v>
      </c>
      <c r="K290" s="5" t="s">
        <v>1620</v>
      </c>
      <c r="L290" s="5" t="s">
        <v>1621</v>
      </c>
      <c r="M290" s="5"/>
      <c r="N290" s="5" t="s">
        <v>1622</v>
      </c>
      <c r="O290" s="5"/>
      <c r="P290" s="4" t="str">
        <f t="shared" si="1"/>
        <v>Outstanding</v>
      </c>
      <c r="Q290" s="13" t="s">
        <v>25</v>
      </c>
    </row>
    <row r="291" spans="1:17" ht="60" customHeight="1" x14ac:dyDescent="0.35">
      <c r="A291" s="11" t="s">
        <v>1617</v>
      </c>
      <c r="B291" s="2" t="s">
        <v>1623</v>
      </c>
      <c r="C291" s="1" t="s">
        <v>1624</v>
      </c>
      <c r="D291" s="3" t="s">
        <v>20</v>
      </c>
      <c r="E291" s="3" t="s">
        <v>21</v>
      </c>
      <c r="F291" s="4" t="s">
        <v>22</v>
      </c>
      <c r="G291" s="4" t="s">
        <v>23</v>
      </c>
      <c r="H291" s="4" t="s">
        <v>24</v>
      </c>
      <c r="I291" s="4" t="s">
        <v>25</v>
      </c>
      <c r="J291" s="5" t="s">
        <v>25</v>
      </c>
      <c r="K291" s="5" t="s">
        <v>1625</v>
      </c>
      <c r="L291" s="5" t="s">
        <v>1626</v>
      </c>
      <c r="M291" s="5"/>
      <c r="N291" s="5" t="s">
        <v>1627</v>
      </c>
      <c r="O291" s="5"/>
      <c r="P291" s="4" t="str">
        <f t="shared" si="1"/>
        <v>Outstanding</v>
      </c>
      <c r="Q291" s="13" t="s">
        <v>25</v>
      </c>
    </row>
    <row r="292" spans="1:17" ht="60" customHeight="1" x14ac:dyDescent="0.35">
      <c r="A292" s="11" t="s">
        <v>1617</v>
      </c>
      <c r="B292" s="2" t="s">
        <v>1628</v>
      </c>
      <c r="C292" s="1" t="s">
        <v>1629</v>
      </c>
      <c r="D292" s="3" t="s">
        <v>20</v>
      </c>
      <c r="E292" s="3" t="s">
        <v>21</v>
      </c>
      <c r="F292" s="4" t="s">
        <v>22</v>
      </c>
      <c r="G292" s="4" t="s">
        <v>23</v>
      </c>
      <c r="H292" s="4" t="s">
        <v>24</v>
      </c>
      <c r="I292" s="4" t="s">
        <v>25</v>
      </c>
      <c r="J292" s="5" t="s">
        <v>25</v>
      </c>
      <c r="K292" s="5" t="s">
        <v>1630</v>
      </c>
      <c r="L292" s="5" t="s">
        <v>1631</v>
      </c>
      <c r="M292" s="5"/>
      <c r="N292" s="5" t="s">
        <v>1632</v>
      </c>
      <c r="O292" s="5"/>
      <c r="P292" s="4" t="str">
        <f t="shared" si="1"/>
        <v>Outstanding</v>
      </c>
      <c r="Q292" s="13" t="s">
        <v>25</v>
      </c>
    </row>
    <row r="293" spans="1:17" ht="60" customHeight="1" x14ac:dyDescent="0.35">
      <c r="A293" s="11" t="s">
        <v>1617</v>
      </c>
      <c r="B293" s="2" t="s">
        <v>1633</v>
      </c>
      <c r="C293" s="1" t="s">
        <v>1634</v>
      </c>
      <c r="D293" s="3" t="s">
        <v>20</v>
      </c>
      <c r="E293" s="3" t="s">
        <v>21</v>
      </c>
      <c r="F293" s="4" t="s">
        <v>22</v>
      </c>
      <c r="G293" s="4" t="s">
        <v>23</v>
      </c>
      <c r="H293" s="4" t="s">
        <v>24</v>
      </c>
      <c r="I293" s="4" t="s">
        <v>25</v>
      </c>
      <c r="J293" s="5" t="s">
        <v>25</v>
      </c>
      <c r="K293" s="5" t="s">
        <v>1635</v>
      </c>
      <c r="L293" s="5" t="s">
        <v>1636</v>
      </c>
      <c r="M293" s="5"/>
      <c r="N293" s="5" t="s">
        <v>1637</v>
      </c>
      <c r="O293" s="5"/>
      <c r="P293" s="4" t="str">
        <f t="shared" si="1"/>
        <v>Outstanding</v>
      </c>
      <c r="Q293" s="13" t="s">
        <v>25</v>
      </c>
    </row>
    <row r="294" spans="1:17" ht="60" customHeight="1" x14ac:dyDescent="0.35">
      <c r="A294" s="11" t="s">
        <v>1617</v>
      </c>
      <c r="B294" s="2" t="s">
        <v>1638</v>
      </c>
      <c r="C294" s="1" t="s">
        <v>1639</v>
      </c>
      <c r="D294" s="3" t="s">
        <v>20</v>
      </c>
      <c r="E294" s="3" t="s">
        <v>21</v>
      </c>
      <c r="F294" s="4" t="s">
        <v>22</v>
      </c>
      <c r="G294" s="4" t="s">
        <v>23</v>
      </c>
      <c r="H294" s="4" t="s">
        <v>24</v>
      </c>
      <c r="I294" s="4" t="s">
        <v>25</v>
      </c>
      <c r="J294" s="5" t="s">
        <v>25</v>
      </c>
      <c r="K294" s="5" t="s">
        <v>1640</v>
      </c>
      <c r="L294" s="5" t="s">
        <v>1641</v>
      </c>
      <c r="M294" s="5"/>
      <c r="N294" s="5" t="s">
        <v>1642</v>
      </c>
      <c r="O294" s="5"/>
      <c r="P294" s="4" t="str">
        <f t="shared" si="1"/>
        <v>Outstanding</v>
      </c>
      <c r="Q294" s="13" t="s">
        <v>25</v>
      </c>
    </row>
    <row r="295" spans="1:17" ht="60" customHeight="1" x14ac:dyDescent="0.35">
      <c r="A295" s="11" t="s">
        <v>1617</v>
      </c>
      <c r="B295" s="2" t="s">
        <v>1643</v>
      </c>
      <c r="C295" s="1" t="s">
        <v>1644</v>
      </c>
      <c r="D295" s="3" t="s">
        <v>20</v>
      </c>
      <c r="E295" s="3" t="s">
        <v>21</v>
      </c>
      <c r="F295" s="4" t="s">
        <v>22</v>
      </c>
      <c r="G295" s="4" t="s">
        <v>23</v>
      </c>
      <c r="H295" s="4" t="s">
        <v>24</v>
      </c>
      <c r="I295" s="4" t="s">
        <v>25</v>
      </c>
      <c r="J295" s="5" t="s">
        <v>25</v>
      </c>
      <c r="K295" s="5" t="s">
        <v>1645</v>
      </c>
      <c r="L295" s="5" t="s">
        <v>1646</v>
      </c>
      <c r="M295" s="5"/>
      <c r="N295" s="5" t="s">
        <v>1647</v>
      </c>
      <c r="O295" s="5"/>
      <c r="P295" s="4" t="str">
        <f t="shared" si="1"/>
        <v>Outstanding</v>
      </c>
      <c r="Q295" s="13" t="s">
        <v>25</v>
      </c>
    </row>
    <row r="296" spans="1:17" ht="60" customHeight="1" x14ac:dyDescent="0.35">
      <c r="A296" s="11" t="s">
        <v>1617</v>
      </c>
      <c r="B296" s="2" t="s">
        <v>1648</v>
      </c>
      <c r="C296" s="1" t="s">
        <v>1649</v>
      </c>
      <c r="D296" s="3" t="s">
        <v>20</v>
      </c>
      <c r="E296" s="3" t="s">
        <v>21</v>
      </c>
      <c r="F296" s="4" t="s">
        <v>22</v>
      </c>
      <c r="G296" s="4" t="s">
        <v>23</v>
      </c>
      <c r="H296" s="4" t="s">
        <v>24</v>
      </c>
      <c r="I296" s="4" t="s">
        <v>25</v>
      </c>
      <c r="J296" s="5" t="s">
        <v>25</v>
      </c>
      <c r="K296" s="5" t="s">
        <v>1650</v>
      </c>
      <c r="L296" s="5" t="s">
        <v>1651</v>
      </c>
      <c r="M296" s="5"/>
      <c r="N296" s="5" t="s">
        <v>1652</v>
      </c>
      <c r="O296" s="5"/>
      <c r="P296" s="4" t="str">
        <f t="shared" si="1"/>
        <v>Outstanding</v>
      </c>
      <c r="Q296" s="13" t="s">
        <v>25</v>
      </c>
    </row>
    <row r="297" spans="1:17" ht="60" customHeight="1" x14ac:dyDescent="0.35">
      <c r="A297" s="11" t="s">
        <v>1617</v>
      </c>
      <c r="B297" s="2" t="s">
        <v>1653</v>
      </c>
      <c r="C297" s="1" t="s">
        <v>1654</v>
      </c>
      <c r="D297" s="3" t="s">
        <v>20</v>
      </c>
      <c r="E297" s="3" t="s">
        <v>21</v>
      </c>
      <c r="F297" s="4" t="s">
        <v>22</v>
      </c>
      <c r="G297" s="4" t="s">
        <v>23</v>
      </c>
      <c r="H297" s="4" t="s">
        <v>24</v>
      </c>
      <c r="I297" s="4" t="s">
        <v>25</v>
      </c>
      <c r="J297" s="5" t="s">
        <v>25</v>
      </c>
      <c r="K297" s="5" t="s">
        <v>1655</v>
      </c>
      <c r="L297" s="5" t="s">
        <v>1656</v>
      </c>
      <c r="M297" s="5"/>
      <c r="N297" s="5" t="s">
        <v>1657</v>
      </c>
      <c r="O297" s="5"/>
      <c r="P297" s="4" t="str">
        <f t="shared" si="1"/>
        <v>Outstanding</v>
      </c>
      <c r="Q297" s="13" t="s">
        <v>25</v>
      </c>
    </row>
    <row r="298" spans="1:17" ht="60" customHeight="1" x14ac:dyDescent="0.35">
      <c r="A298" s="12" t="s">
        <v>1617</v>
      </c>
      <c r="B298" s="6" t="s">
        <v>1658</v>
      </c>
      <c r="C298" s="7" t="s">
        <v>1659</v>
      </c>
      <c r="D298" s="8" t="s">
        <v>20</v>
      </c>
      <c r="E298" s="8" t="s">
        <v>21</v>
      </c>
      <c r="F298" s="9" t="s">
        <v>22</v>
      </c>
      <c r="G298" s="9" t="s">
        <v>23</v>
      </c>
      <c r="H298" s="9" t="s">
        <v>24</v>
      </c>
      <c r="I298" s="9" t="s">
        <v>25</v>
      </c>
      <c r="J298" s="10" t="s">
        <v>25</v>
      </c>
      <c r="K298" s="10" t="s">
        <v>1660</v>
      </c>
      <c r="L298" s="10" t="s">
        <v>1661</v>
      </c>
      <c r="M298" s="10"/>
      <c r="N298" s="10" t="s">
        <v>1662</v>
      </c>
      <c r="O298" s="10"/>
      <c r="P298" s="9" t="str">
        <f t="shared" si="1"/>
        <v>Outstanding</v>
      </c>
      <c r="Q298" s="14" t="s">
        <v>25</v>
      </c>
    </row>
    <row r="302" spans="1:17" ht="32" customHeight="1" x14ac:dyDescent="0.35">
      <c r="A302" s="288" t="s">
        <v>1663</v>
      </c>
      <c r="B302" s="288"/>
      <c r="C302" s="288"/>
      <c r="D302" s="288"/>
    </row>
  </sheetData>
  <mergeCells count="1">
    <mergeCell ref="A302:D302"/>
  </mergeCells>
  <conditionalFormatting sqref="F2:F298">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298">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298">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298" xr:uid="{00000000-0002-0000-0200-000000000000}">
      <formula1>"Must,Should,Could,Won't,Unassigned"</formula1>
    </dataValidation>
    <dataValidation type="list" showErrorMessage="1" errorTitle="Invalid Value" error="Please select a value from the list: Low, Medium, High, Unassessed." sqref="G2:G298" xr:uid="{00000000-0002-0000-0200-000001000000}">
      <formula1>"Low,Medium,High,Unassessed"</formula1>
    </dataValidation>
    <dataValidation type="list" showErrorMessage="1" errorTitle="Invalid Value" error="Please select a value from the list: Phase1, Phase2, Phase3, Phase4, Phase5, Pending." sqref="H2:H29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298" xr:uid="{00000000-0002-0000-0200-000003000000}">
      <formula1>"Implemented,Testing,Failed,Compensated,Risk Accepted,N/A"</formula1>
    </dataValidation>
  </dataValidations>
  <hyperlinks>
    <hyperlink ref="A30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1817</v>
      </c>
      <c r="C2" s="305" t="s">
        <v>1817</v>
      </c>
      <c r="D2" s="305" t="s">
        <v>1817</v>
      </c>
      <c r="E2" s="305" t="s">
        <v>1817</v>
      </c>
      <c r="F2" s="305" t="s">
        <v>1817</v>
      </c>
      <c r="G2" s="305" t="s">
        <v>1817</v>
      </c>
      <c r="H2" s="309" t="s">
        <v>1818</v>
      </c>
      <c r="I2" s="309" t="s">
        <v>1818</v>
      </c>
      <c r="J2" s="309" t="s">
        <v>1818</v>
      </c>
      <c r="K2" s="309" t="s">
        <v>1818</v>
      </c>
      <c r="L2" s="309" t="s">
        <v>1818</v>
      </c>
      <c r="M2" s="308" t="s">
        <v>1819</v>
      </c>
      <c r="N2" s="308" t="s">
        <v>1819</v>
      </c>
      <c r="O2" s="310" t="s">
        <v>1820</v>
      </c>
      <c r="P2" s="310" t="s">
        <v>1820</v>
      </c>
      <c r="Q2" s="306" t="s">
        <v>15</v>
      </c>
      <c r="R2" s="306" t="s">
        <v>15</v>
      </c>
      <c r="S2" s="306" t="s">
        <v>15</v>
      </c>
      <c r="T2" s="307" t="s">
        <v>1821</v>
      </c>
    </row>
    <row r="3" spans="2:20" ht="35" customHeight="1" x14ac:dyDescent="0.35">
      <c r="B3" s="70" t="s">
        <v>1822</v>
      </c>
      <c r="C3" s="70" t="s">
        <v>1823</v>
      </c>
      <c r="D3" s="70" t="s">
        <v>1824</v>
      </c>
      <c r="E3" s="70" t="s">
        <v>1825</v>
      </c>
      <c r="F3" s="70" t="s">
        <v>1826</v>
      </c>
      <c r="G3" s="70" t="s">
        <v>11</v>
      </c>
      <c r="H3" s="71" t="s">
        <v>1827</v>
      </c>
      <c r="I3" s="71" t="s">
        <v>1828</v>
      </c>
      <c r="J3" s="71" t="s">
        <v>1829</v>
      </c>
      <c r="K3" s="71" t="s">
        <v>1830</v>
      </c>
      <c r="L3" s="71" t="s">
        <v>1761</v>
      </c>
      <c r="M3" s="72" t="s">
        <v>1831</v>
      </c>
      <c r="N3" s="72" t="s">
        <v>1832</v>
      </c>
      <c r="O3" s="73" t="s">
        <v>1833</v>
      </c>
      <c r="P3" s="73" t="s">
        <v>1834</v>
      </c>
      <c r="Q3" s="74" t="s">
        <v>15</v>
      </c>
      <c r="R3" s="74" t="s">
        <v>1835</v>
      </c>
      <c r="S3" s="74" t="s">
        <v>1836</v>
      </c>
      <c r="T3" s="75" t="s">
        <v>1837</v>
      </c>
    </row>
    <row r="4" spans="2:20" ht="60" customHeight="1" x14ac:dyDescent="0.35">
      <c r="B4" s="76" t="s">
        <v>1838</v>
      </c>
      <c r="C4" s="76" t="s">
        <v>1839</v>
      </c>
      <c r="D4" s="76" t="s">
        <v>1840</v>
      </c>
      <c r="E4" s="76" t="s">
        <v>1841</v>
      </c>
      <c r="F4" s="76" t="s">
        <v>1842</v>
      </c>
      <c r="G4" s="76" t="s">
        <v>1843</v>
      </c>
      <c r="H4" s="76" t="s">
        <v>1844</v>
      </c>
      <c r="I4" s="76" t="s">
        <v>1845</v>
      </c>
      <c r="J4" s="76" t="s">
        <v>1846</v>
      </c>
      <c r="K4" s="76" t="s">
        <v>1847</v>
      </c>
      <c r="L4" s="76" t="s">
        <v>1848</v>
      </c>
      <c r="M4" s="76" t="s">
        <v>1849</v>
      </c>
      <c r="N4" s="76" t="s">
        <v>1850</v>
      </c>
      <c r="O4" s="76" t="s">
        <v>1851</v>
      </c>
      <c r="P4" s="76" t="s">
        <v>1852</v>
      </c>
      <c r="Q4" s="76" t="s">
        <v>1853</v>
      </c>
      <c r="R4" s="76" t="s">
        <v>1854</v>
      </c>
      <c r="S4" s="76" t="s">
        <v>1855</v>
      </c>
      <c r="T4" s="76" t="s">
        <v>1856</v>
      </c>
    </row>
    <row r="5" spans="2:20" ht="60" customHeight="1" x14ac:dyDescent="0.35">
      <c r="B5" s="38" t="s">
        <v>1857</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1858</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1859</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1860</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1861</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1862</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1863</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1864</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1865</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1866</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1867</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1868</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1869</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1870</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1871</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1872</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1873</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1874</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1875</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1876</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1877</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1878</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1879</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1880</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1881</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1882</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1883</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1884</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1885</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1886</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1887</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1888</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1889</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1890</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1891</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1892</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1893</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1894</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1895</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1896</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1897</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1898</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1899</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1900</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1901</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1902</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1903</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1904</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1905</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1906</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1663</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1907</v>
      </c>
      <c r="B1" s="104" t="s">
        <v>1</v>
      </c>
      <c r="C1" s="104" t="s">
        <v>1908</v>
      </c>
      <c r="D1" s="104" t="s">
        <v>11</v>
      </c>
      <c r="E1" s="104" t="s">
        <v>1909</v>
      </c>
      <c r="F1" s="104" t="s">
        <v>1910</v>
      </c>
      <c r="G1" s="104" t="s">
        <v>1911</v>
      </c>
      <c r="H1" s="104" t="s">
        <v>1912</v>
      </c>
      <c r="I1" s="104" t="s">
        <v>1913</v>
      </c>
      <c r="J1" s="104" t="s">
        <v>1914</v>
      </c>
      <c r="K1" s="104" t="s">
        <v>1915</v>
      </c>
      <c r="L1" s="104" t="s">
        <v>1916</v>
      </c>
      <c r="M1" s="104" t="s">
        <v>1917</v>
      </c>
      <c r="N1" s="104" t="s">
        <v>1918</v>
      </c>
      <c r="O1" s="104" t="s">
        <v>1919</v>
      </c>
      <c r="P1" s="104" t="s">
        <v>1920</v>
      </c>
      <c r="Q1" s="104" t="s">
        <v>1921</v>
      </c>
      <c r="R1" s="104" t="s">
        <v>1922</v>
      </c>
      <c r="S1" s="104" t="s">
        <v>1923</v>
      </c>
      <c r="T1" s="104" t="s">
        <v>1924</v>
      </c>
      <c r="U1" s="104" t="s">
        <v>1925</v>
      </c>
      <c r="V1" s="104" t="s">
        <v>1926</v>
      </c>
      <c r="W1" s="104" t="s">
        <v>1927</v>
      </c>
      <c r="X1" s="104" t="s">
        <v>1928</v>
      </c>
      <c r="Y1" s="104" t="s">
        <v>1929</v>
      </c>
      <c r="Z1" s="104" t="s">
        <v>1930</v>
      </c>
      <c r="AA1" s="104" t="s">
        <v>1931</v>
      </c>
      <c r="AB1" s="104" t="s">
        <v>1932</v>
      </c>
      <c r="AC1" s="104" t="s">
        <v>1933</v>
      </c>
      <c r="AD1" s="104" t="s">
        <v>1934</v>
      </c>
      <c r="AE1" s="104" t="s">
        <v>1935</v>
      </c>
      <c r="AF1" s="104" t="s">
        <v>1936</v>
      </c>
      <c r="AG1" s="104" t="s">
        <v>1937</v>
      </c>
      <c r="AH1" s="104" t="s">
        <v>1938</v>
      </c>
      <c r="AI1" s="104" t="s">
        <v>1939</v>
      </c>
      <c r="AJ1" s="104" t="s">
        <v>1940</v>
      </c>
      <c r="AK1" s="104" t="s">
        <v>1941</v>
      </c>
      <c r="AL1" s="104" t="s">
        <v>1942</v>
      </c>
      <c r="AM1" s="104" t="s">
        <v>1943</v>
      </c>
      <c r="AN1" s="104" t="s">
        <v>1944</v>
      </c>
      <c r="AO1" s="104" t="s">
        <v>1945</v>
      </c>
      <c r="AP1" s="104" t="s">
        <v>1946</v>
      </c>
      <c r="AQ1" s="104" t="s">
        <v>1947</v>
      </c>
      <c r="AR1" s="104" t="s">
        <v>1948</v>
      </c>
      <c r="AS1" s="104" t="s">
        <v>1949</v>
      </c>
      <c r="AT1" s="104" t="s">
        <v>1950</v>
      </c>
      <c r="AU1" s="104" t="s">
        <v>1951</v>
      </c>
      <c r="AV1" s="104" t="s">
        <v>1952</v>
      </c>
      <c r="AW1" s="105" t="s">
        <v>1953</v>
      </c>
    </row>
    <row r="2" spans="1:49" ht="60" customHeight="1" outlineLevel="1" x14ac:dyDescent="0.35">
      <c r="A2" s="97" t="s">
        <v>1954</v>
      </c>
      <c r="B2" s="80">
        <v>1</v>
      </c>
      <c r="C2" s="82" t="s">
        <v>25</v>
      </c>
      <c r="D2" s="84" t="s">
        <v>1955</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1954</v>
      </c>
      <c r="B3" s="81" t="s">
        <v>1956</v>
      </c>
      <c r="C3" s="83" t="s">
        <v>1957</v>
      </c>
      <c r="D3" s="85" t="s">
        <v>1958</v>
      </c>
      <c r="E3" s="85" t="s">
        <v>1959</v>
      </c>
      <c r="F3" s="86" t="s">
        <v>1960</v>
      </c>
      <c r="G3" s="86" t="s">
        <v>1961</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1954</v>
      </c>
      <c r="B4" s="81" t="s">
        <v>1962</v>
      </c>
      <c r="C4" s="83" t="s">
        <v>1963</v>
      </c>
      <c r="D4" s="85" t="s">
        <v>1964</v>
      </c>
      <c r="E4" s="85" t="s">
        <v>1965</v>
      </c>
      <c r="F4" s="86" t="s">
        <v>1960</v>
      </c>
      <c r="G4" s="86" t="s">
        <v>1966</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1954</v>
      </c>
      <c r="B5" s="81" t="s">
        <v>1967</v>
      </c>
      <c r="C5" s="83" t="s">
        <v>1968</v>
      </c>
      <c r="D5" s="85" t="s">
        <v>1969</v>
      </c>
      <c r="E5" s="85" t="s">
        <v>1970</v>
      </c>
      <c r="F5" s="86" t="s">
        <v>1960</v>
      </c>
      <c r="G5" s="86" t="s">
        <v>1971</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1954</v>
      </c>
      <c r="B6" s="81" t="s">
        <v>1972</v>
      </c>
      <c r="C6" s="83" t="s">
        <v>1973</v>
      </c>
      <c r="D6" s="85" t="s">
        <v>1974</v>
      </c>
      <c r="E6" s="85" t="s">
        <v>1975</v>
      </c>
      <c r="F6" s="86" t="s">
        <v>1960</v>
      </c>
      <c r="G6" s="86" t="s">
        <v>1961</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1954</v>
      </c>
      <c r="B7" s="81" t="s">
        <v>1976</v>
      </c>
      <c r="C7" s="83" t="s">
        <v>1977</v>
      </c>
      <c r="D7" s="85" t="s">
        <v>1978</v>
      </c>
      <c r="E7" s="85" t="s">
        <v>1979</v>
      </c>
      <c r="F7" s="86" t="s">
        <v>1960</v>
      </c>
      <c r="G7" s="86" t="s">
        <v>1971</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1980</v>
      </c>
      <c r="B8" s="80">
        <v>2</v>
      </c>
      <c r="C8" s="82" t="s">
        <v>25</v>
      </c>
      <c r="D8" s="84" t="s">
        <v>1981</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1980</v>
      </c>
      <c r="B9" s="81" t="s">
        <v>1982</v>
      </c>
      <c r="C9" s="83" t="s">
        <v>1983</v>
      </c>
      <c r="D9" s="85" t="s">
        <v>1984</v>
      </c>
      <c r="E9" s="85" t="s">
        <v>1985</v>
      </c>
      <c r="F9" s="86" t="s">
        <v>1986</v>
      </c>
      <c r="G9" s="86" t="s">
        <v>1961</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1980</v>
      </c>
      <c r="B10" s="81" t="s">
        <v>1987</v>
      </c>
      <c r="C10" s="83" t="s">
        <v>1988</v>
      </c>
      <c r="D10" s="85" t="s">
        <v>1989</v>
      </c>
      <c r="E10" s="85" t="s">
        <v>1990</v>
      </c>
      <c r="F10" s="86" t="s">
        <v>1986</v>
      </c>
      <c r="G10" s="86" t="s">
        <v>1961</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1980</v>
      </c>
      <c r="B11" s="81" t="s">
        <v>1991</v>
      </c>
      <c r="C11" s="83" t="s">
        <v>1992</v>
      </c>
      <c r="D11" s="85" t="s">
        <v>1993</v>
      </c>
      <c r="E11" s="85" t="s">
        <v>1994</v>
      </c>
      <c r="F11" s="86" t="s">
        <v>1986</v>
      </c>
      <c r="G11" s="86" t="s">
        <v>1966</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1980</v>
      </c>
      <c r="B12" s="81" t="s">
        <v>1995</v>
      </c>
      <c r="C12" s="83" t="s">
        <v>1996</v>
      </c>
      <c r="D12" s="85" t="s">
        <v>1997</v>
      </c>
      <c r="E12" s="85" t="s">
        <v>1998</v>
      </c>
      <c r="F12" s="86" t="s">
        <v>1986</v>
      </c>
      <c r="G12" s="86" t="s">
        <v>1971</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1980</v>
      </c>
      <c r="B13" s="81" t="s">
        <v>1999</v>
      </c>
      <c r="C13" s="83" t="s">
        <v>2000</v>
      </c>
      <c r="D13" s="85" t="s">
        <v>2001</v>
      </c>
      <c r="E13" s="85" t="s">
        <v>2002</v>
      </c>
      <c r="F13" s="86" t="s">
        <v>1986</v>
      </c>
      <c r="G13" s="86" t="s">
        <v>2003</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1980</v>
      </c>
      <c r="B14" s="81" t="s">
        <v>2004</v>
      </c>
      <c r="C14" s="83" t="s">
        <v>2005</v>
      </c>
      <c r="D14" s="85" t="s">
        <v>2006</v>
      </c>
      <c r="E14" s="85" t="s">
        <v>2007</v>
      </c>
      <c r="F14" s="86" t="s">
        <v>1986</v>
      </c>
      <c r="G14" s="86" t="s">
        <v>2003</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1980</v>
      </c>
      <c r="B15" s="81" t="s">
        <v>2008</v>
      </c>
      <c r="C15" s="83" t="s">
        <v>2009</v>
      </c>
      <c r="D15" s="85" t="s">
        <v>2010</v>
      </c>
      <c r="E15" s="85" t="s">
        <v>2011</v>
      </c>
      <c r="F15" s="86" t="s">
        <v>1986</v>
      </c>
      <c r="G15" s="86" t="s">
        <v>2003</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2012</v>
      </c>
      <c r="B16" s="80">
        <v>3</v>
      </c>
      <c r="C16" s="82" t="s">
        <v>25</v>
      </c>
      <c r="D16" s="84" t="s">
        <v>2013</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2012</v>
      </c>
      <c r="B17" s="81" t="s">
        <v>2014</v>
      </c>
      <c r="C17" s="83" t="s">
        <v>2015</v>
      </c>
      <c r="D17" s="85" t="s">
        <v>2016</v>
      </c>
      <c r="E17" s="85" t="s">
        <v>2017</v>
      </c>
      <c r="F17" s="86" t="s">
        <v>2018</v>
      </c>
      <c r="G17" s="86" t="s">
        <v>2019</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2012</v>
      </c>
      <c r="B18" s="81" t="s">
        <v>2020</v>
      </c>
      <c r="C18" s="83" t="s">
        <v>2021</v>
      </c>
      <c r="D18" s="85" t="s">
        <v>2022</v>
      </c>
      <c r="E18" s="85" t="s">
        <v>2023</v>
      </c>
      <c r="F18" s="86" t="s">
        <v>2018</v>
      </c>
      <c r="G18" s="86" t="s">
        <v>1961</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2012</v>
      </c>
      <c r="B19" s="81" t="s">
        <v>2024</v>
      </c>
      <c r="C19" s="83" t="s">
        <v>2025</v>
      </c>
      <c r="D19" s="85" t="s">
        <v>2026</v>
      </c>
      <c r="E19" s="85" t="s">
        <v>2027</v>
      </c>
      <c r="F19" s="86" t="s">
        <v>2018</v>
      </c>
      <c r="G19" s="86" t="s">
        <v>2003</v>
      </c>
      <c r="H19" s="86">
        <v>1</v>
      </c>
      <c r="I19" s="88">
        <f>IF(COUNTIF(J19:AW19,"&lt;&gt;")=0,"",SUMPRODUCT(((Recommendations[ImplStatus]="Implemented")+(Recommendations[ImplStatus]="Compensated"))*ISNUMBER(MATCH(Recommendations[Id],J19:AW19,0)))/COUNTIF(J19:AW19,"&lt;&gt;"))</f>
        <v>0</v>
      </c>
      <c r="J19" s="90" t="s">
        <v>87</v>
      </c>
      <c r="K19" s="90" t="s">
        <v>92</v>
      </c>
      <c r="L19" s="90" t="s">
        <v>105</v>
      </c>
      <c r="M19" s="90" t="s">
        <v>109</v>
      </c>
      <c r="N19" s="90" t="s">
        <v>114</v>
      </c>
      <c r="O19" s="90" t="s">
        <v>119</v>
      </c>
      <c r="P19" s="90" t="s">
        <v>125</v>
      </c>
      <c r="Q19" s="90" t="s">
        <v>129</v>
      </c>
      <c r="R19" s="90" t="s">
        <v>134</v>
      </c>
      <c r="S19" s="90" t="s">
        <v>139</v>
      </c>
      <c r="T19" s="90" t="s">
        <v>143</v>
      </c>
      <c r="U19" s="90" t="s">
        <v>148</v>
      </c>
      <c r="V19" s="90" t="s">
        <v>153</v>
      </c>
      <c r="W19" s="90" t="s">
        <v>157</v>
      </c>
      <c r="X19" s="90" t="s">
        <v>161</v>
      </c>
      <c r="Y19" s="90" t="s">
        <v>172</v>
      </c>
      <c r="Z19" s="90" t="s">
        <v>176</v>
      </c>
      <c r="AA19" s="90" t="s">
        <v>180</v>
      </c>
      <c r="AB19" s="90" t="s">
        <v>190</v>
      </c>
      <c r="AC19" s="90" t="s">
        <v>194</v>
      </c>
      <c r="AD19" s="90" t="s">
        <v>198</v>
      </c>
      <c r="AE19" s="90" t="s">
        <v>231</v>
      </c>
      <c r="AF19" s="90" t="s">
        <v>236</v>
      </c>
      <c r="AG19" s="90" t="s">
        <v>242</v>
      </c>
      <c r="AH19" s="90" t="s">
        <v>247</v>
      </c>
      <c r="AI19" s="90" t="s">
        <v>252</v>
      </c>
      <c r="AJ19" s="90" t="s">
        <v>258</v>
      </c>
      <c r="AK19" s="90" t="s">
        <v>275</v>
      </c>
      <c r="AL19" s="90" t="s">
        <v>281</v>
      </c>
      <c r="AM19" s="90" t="s">
        <v>363</v>
      </c>
      <c r="AN19" s="90" t="s">
        <v>368</v>
      </c>
      <c r="AO19" s="90" t="s">
        <v>374</v>
      </c>
      <c r="AP19" s="90" t="s">
        <v>616</v>
      </c>
      <c r="AQ19" s="90" t="s">
        <v>622</v>
      </c>
      <c r="AR19" s="90" t="s">
        <v>628</v>
      </c>
      <c r="AS19" s="90" t="s">
        <v>633</v>
      </c>
      <c r="AT19" s="90" t="s">
        <v>638</v>
      </c>
      <c r="AU19" s="90" t="s">
        <v>643</v>
      </c>
      <c r="AV19" s="90" t="s">
        <v>648</v>
      </c>
      <c r="AW19" s="101" t="s">
        <v>654</v>
      </c>
    </row>
    <row r="20" spans="1:49" ht="60" customHeight="1" x14ac:dyDescent="0.35">
      <c r="A20" s="98" t="s">
        <v>2012</v>
      </c>
      <c r="B20" s="81" t="s">
        <v>2028</v>
      </c>
      <c r="C20" s="83" t="s">
        <v>2029</v>
      </c>
      <c r="D20" s="85" t="s">
        <v>2030</v>
      </c>
      <c r="E20" s="85" t="s">
        <v>2031</v>
      </c>
      <c r="F20" s="86" t="s">
        <v>2018</v>
      </c>
      <c r="G20" s="86" t="s">
        <v>2003</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2012</v>
      </c>
      <c r="B21" s="81" t="s">
        <v>2032</v>
      </c>
      <c r="C21" s="83" t="s">
        <v>2033</v>
      </c>
      <c r="D21" s="85" t="s">
        <v>2034</v>
      </c>
      <c r="E21" s="85" t="s">
        <v>2035</v>
      </c>
      <c r="F21" s="86" t="s">
        <v>2018</v>
      </c>
      <c r="G21" s="86" t="s">
        <v>2003</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2012</v>
      </c>
      <c r="B22" s="81" t="s">
        <v>2036</v>
      </c>
      <c r="C22" s="83" t="s">
        <v>2037</v>
      </c>
      <c r="D22" s="85" t="s">
        <v>2038</v>
      </c>
      <c r="E22" s="85" t="s">
        <v>2039</v>
      </c>
      <c r="F22" s="86" t="s">
        <v>2018</v>
      </c>
      <c r="G22" s="86" t="s">
        <v>2003</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2012</v>
      </c>
      <c r="B23" s="81" t="s">
        <v>2040</v>
      </c>
      <c r="C23" s="83" t="s">
        <v>2041</v>
      </c>
      <c r="D23" s="85" t="s">
        <v>2042</v>
      </c>
      <c r="E23" s="85" t="s">
        <v>2043</v>
      </c>
      <c r="F23" s="86" t="s">
        <v>2018</v>
      </c>
      <c r="G23" s="86" t="s">
        <v>1961</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2012</v>
      </c>
      <c r="B24" s="81" t="s">
        <v>2044</v>
      </c>
      <c r="C24" s="83" t="s">
        <v>2045</v>
      </c>
      <c r="D24" s="85" t="s">
        <v>2046</v>
      </c>
      <c r="E24" s="85" t="s">
        <v>2047</v>
      </c>
      <c r="F24" s="86" t="s">
        <v>2018</v>
      </c>
      <c r="G24" s="86" t="s">
        <v>1961</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2012</v>
      </c>
      <c r="B25" s="81" t="s">
        <v>2048</v>
      </c>
      <c r="C25" s="83" t="s">
        <v>2049</v>
      </c>
      <c r="D25" s="85" t="s">
        <v>2050</v>
      </c>
      <c r="E25" s="85" t="s">
        <v>2051</v>
      </c>
      <c r="F25" s="86" t="s">
        <v>2018</v>
      </c>
      <c r="G25" s="86" t="s">
        <v>2003</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2012</v>
      </c>
      <c r="B26" s="81" t="s">
        <v>2052</v>
      </c>
      <c r="C26" s="83" t="s">
        <v>2053</v>
      </c>
      <c r="D26" s="85" t="s">
        <v>2054</v>
      </c>
      <c r="E26" s="85" t="s">
        <v>2055</v>
      </c>
      <c r="F26" s="86" t="s">
        <v>2018</v>
      </c>
      <c r="G26" s="86" t="s">
        <v>2003</v>
      </c>
      <c r="H26" s="86">
        <v>2</v>
      </c>
      <c r="I26" s="88">
        <f>IF(COUNTIF(J26:AW26,"&lt;&gt;")=0,"",SUMPRODUCT(((Recommendations[ImplStatus]="Implemented")+(Recommendations[ImplStatus]="Compensated"))*ISNUMBER(MATCH(Recommendations[Id],J26:AW26,0)))/COUNTIF(J26:AW26,"&lt;&gt;"))</f>
        <v>0</v>
      </c>
      <c r="J26" s="90" t="s">
        <v>309</v>
      </c>
      <c r="K26" s="90" t="s">
        <v>316</v>
      </c>
      <c r="L26" s="90" t="s">
        <v>321</v>
      </c>
      <c r="M26" s="90" t="s">
        <v>326</v>
      </c>
      <c r="N26" s="90" t="s">
        <v>331</v>
      </c>
      <c r="O26" s="90" t="s">
        <v>337</v>
      </c>
      <c r="P26" s="90" t="s">
        <v>342</v>
      </c>
      <c r="Q26" s="90" t="s">
        <v>833</v>
      </c>
      <c r="R26" s="90" t="s">
        <v>839</v>
      </c>
      <c r="S26" s="90" t="s">
        <v>845</v>
      </c>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2012</v>
      </c>
      <c r="B27" s="81" t="s">
        <v>2056</v>
      </c>
      <c r="C27" s="83" t="s">
        <v>2057</v>
      </c>
      <c r="D27" s="85" t="s">
        <v>2058</v>
      </c>
      <c r="E27" s="85" t="s">
        <v>2059</v>
      </c>
      <c r="F27" s="86" t="s">
        <v>2018</v>
      </c>
      <c r="G27" s="86" t="s">
        <v>2003</v>
      </c>
      <c r="H27" s="86">
        <v>2</v>
      </c>
      <c r="I27" s="88">
        <f>IF(COUNTIF(J27:AW27,"&lt;&gt;")=0,"",SUMPRODUCT(((Recommendations[ImplStatus]="Implemented")+(Recommendations[ImplStatus]="Compensated"))*ISNUMBER(MATCH(Recommendations[Id],J27:AW27,0)))/COUNTIF(J27:AW27,"&lt;&gt;"))</f>
        <v>0</v>
      </c>
      <c r="J27" s="90" t="s">
        <v>1102</v>
      </c>
      <c r="K27" s="90" t="s">
        <v>1118</v>
      </c>
      <c r="L27" s="90" t="s">
        <v>1123</v>
      </c>
      <c r="M27" s="90" t="s">
        <v>1148</v>
      </c>
      <c r="N27" s="90" t="s">
        <v>1618</v>
      </c>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2012</v>
      </c>
      <c r="B28" s="81" t="s">
        <v>2060</v>
      </c>
      <c r="C28" s="83" t="s">
        <v>2061</v>
      </c>
      <c r="D28" s="85" t="s">
        <v>2062</v>
      </c>
      <c r="E28" s="85" t="s">
        <v>2063</v>
      </c>
      <c r="F28" s="86" t="s">
        <v>2018</v>
      </c>
      <c r="G28" s="86" t="s">
        <v>2003</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2012</v>
      </c>
      <c r="B29" s="81" t="s">
        <v>2064</v>
      </c>
      <c r="C29" s="83" t="s">
        <v>2065</v>
      </c>
      <c r="D29" s="85" t="s">
        <v>2066</v>
      </c>
      <c r="E29" s="85" t="s">
        <v>2067</v>
      </c>
      <c r="F29" s="86" t="s">
        <v>2018</v>
      </c>
      <c r="G29" s="86" t="s">
        <v>2003</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2012</v>
      </c>
      <c r="B30" s="81" t="s">
        <v>2068</v>
      </c>
      <c r="C30" s="83" t="s">
        <v>2069</v>
      </c>
      <c r="D30" s="85" t="s">
        <v>2070</v>
      </c>
      <c r="E30" s="85" t="s">
        <v>2071</v>
      </c>
      <c r="F30" s="86" t="s">
        <v>2018</v>
      </c>
      <c r="G30" s="86" t="s">
        <v>1971</v>
      </c>
      <c r="H30" s="86">
        <v>3</v>
      </c>
      <c r="I30" s="88">
        <f>IF(COUNTIF(J30:AW30,"&lt;&gt;")=0,"",SUMPRODUCT(((Recommendations[ImplStatus]="Implemented")+(Recommendations[ImplStatus]="Compensated"))*ISNUMBER(MATCH(Recommendations[Id],J30:AW30,0)))/COUNTIF(J30:AW30,"&lt;&gt;"))</f>
        <v>0</v>
      </c>
      <c r="J30" s="90" t="s">
        <v>1225</v>
      </c>
      <c r="K30" s="90" t="s">
        <v>1230</v>
      </c>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2072</v>
      </c>
      <c r="B31" s="80">
        <v>4</v>
      </c>
      <c r="C31" s="82" t="s">
        <v>25</v>
      </c>
      <c r="D31" s="84" t="s">
        <v>2073</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2072</v>
      </c>
      <c r="B32" s="81" t="s">
        <v>2074</v>
      </c>
      <c r="C32" s="83" t="s">
        <v>2075</v>
      </c>
      <c r="D32" s="85" t="s">
        <v>2076</v>
      </c>
      <c r="E32" s="85" t="s">
        <v>2077</v>
      </c>
      <c r="F32" s="86" t="s">
        <v>2078</v>
      </c>
      <c r="G32" s="86" t="s">
        <v>2019</v>
      </c>
      <c r="H32" s="86">
        <v>1</v>
      </c>
      <c r="I32" s="88">
        <f>IF(COUNTIF(J32:AW32,"&lt;&gt;")=0,"",SUMPRODUCT(((Recommendations[ImplStatus]="Implemented")+(Recommendations[ImplStatus]="Compensated"))*ISNUMBER(MATCH(Recommendations[Id],J32:AW32,0)))/COUNTIF(J32:AW32,"&lt;&gt;"))</f>
        <v>0</v>
      </c>
      <c r="J32" s="90" t="s">
        <v>76</v>
      </c>
      <c r="K32" s="90" t="s">
        <v>99</v>
      </c>
      <c r="L32" s="90" t="s">
        <v>119</v>
      </c>
      <c r="M32" s="90" t="s">
        <v>134</v>
      </c>
      <c r="N32" s="90" t="s">
        <v>148</v>
      </c>
      <c r="O32" s="90" t="s">
        <v>203</v>
      </c>
      <c r="P32" s="90" t="s">
        <v>208</v>
      </c>
      <c r="Q32" s="90" t="s">
        <v>213</v>
      </c>
      <c r="R32" s="90" t="s">
        <v>219</v>
      </c>
      <c r="S32" s="90" t="s">
        <v>231</v>
      </c>
      <c r="T32" s="90" t="s">
        <v>236</v>
      </c>
      <c r="U32" s="90" t="s">
        <v>242</v>
      </c>
      <c r="V32" s="90" t="s">
        <v>247</v>
      </c>
      <c r="W32" s="90" t="s">
        <v>252</v>
      </c>
      <c r="X32" s="90" t="s">
        <v>275</v>
      </c>
      <c r="Y32" s="90" t="s">
        <v>281</v>
      </c>
      <c r="Z32" s="90" t="s">
        <v>309</v>
      </c>
      <c r="AA32" s="90" t="s">
        <v>316</v>
      </c>
      <c r="AB32" s="90" t="s">
        <v>321</v>
      </c>
      <c r="AC32" s="90" t="s">
        <v>326</v>
      </c>
      <c r="AD32" s="90" t="s">
        <v>331</v>
      </c>
      <c r="AE32" s="90" t="s">
        <v>337</v>
      </c>
      <c r="AF32" s="90" t="s">
        <v>342</v>
      </c>
      <c r="AG32" s="90" t="s">
        <v>348</v>
      </c>
      <c r="AH32" s="90" t="s">
        <v>353</v>
      </c>
      <c r="AI32" s="90" t="s">
        <v>358</v>
      </c>
      <c r="AJ32" s="90" t="s">
        <v>363</v>
      </c>
      <c r="AK32" s="90" t="s">
        <v>368</v>
      </c>
      <c r="AL32" s="90" t="s">
        <v>374</v>
      </c>
      <c r="AM32" s="90" t="s">
        <v>386</v>
      </c>
      <c r="AN32" s="90" t="s">
        <v>392</v>
      </c>
      <c r="AO32" s="90" t="s">
        <v>604</v>
      </c>
      <c r="AP32" s="90" t="s">
        <v>611</v>
      </c>
      <c r="AQ32" s="90" t="s">
        <v>616</v>
      </c>
      <c r="AR32" s="90" t="s">
        <v>622</v>
      </c>
      <c r="AS32" s="90" t="s">
        <v>628</v>
      </c>
      <c r="AT32" s="90" t="s">
        <v>633</v>
      </c>
      <c r="AU32" s="90" t="s">
        <v>638</v>
      </c>
      <c r="AV32" s="90" t="s">
        <v>643</v>
      </c>
      <c r="AW32" s="101" t="s">
        <v>648</v>
      </c>
    </row>
    <row r="33" spans="1:49" ht="60" customHeight="1" x14ac:dyDescent="0.35">
      <c r="A33" s="98" t="s">
        <v>2072</v>
      </c>
      <c r="B33" s="81" t="s">
        <v>2079</v>
      </c>
      <c r="C33" s="83" t="s">
        <v>2080</v>
      </c>
      <c r="D33" s="85" t="s">
        <v>2081</v>
      </c>
      <c r="E33" s="85" t="s">
        <v>2082</v>
      </c>
      <c r="F33" s="86" t="s">
        <v>2078</v>
      </c>
      <c r="G33" s="86" t="s">
        <v>2019</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2072</v>
      </c>
      <c r="B34" s="81" t="s">
        <v>2083</v>
      </c>
      <c r="C34" s="83" t="s">
        <v>2084</v>
      </c>
      <c r="D34" s="85" t="s">
        <v>2085</v>
      </c>
      <c r="E34" s="85" t="s">
        <v>2086</v>
      </c>
      <c r="F34" s="86" t="s">
        <v>1960</v>
      </c>
      <c r="G34" s="86" t="s">
        <v>2003</v>
      </c>
      <c r="H34" s="86">
        <v>1</v>
      </c>
      <c r="I34" s="88">
        <f>IF(COUNTIF(J34:AW34,"&lt;&gt;")=0,"",SUMPRODUCT(((Recommendations[ImplStatus]="Implemented")+(Recommendations[ImplStatus]="Compensated"))*ISNUMBER(MATCH(Recommendations[Id],J34:AW34,0)))/COUNTIF(J34:AW34,"&lt;&gt;"))</f>
        <v>0</v>
      </c>
      <c r="J34" s="90" t="s">
        <v>398</v>
      </c>
      <c r="K34" s="90" t="s">
        <v>403</v>
      </c>
      <c r="L34" s="90" t="s">
        <v>862</v>
      </c>
      <c r="M34" s="90" t="s">
        <v>1213</v>
      </c>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2072</v>
      </c>
      <c r="B35" s="81" t="s">
        <v>2087</v>
      </c>
      <c r="C35" s="83" t="s">
        <v>2088</v>
      </c>
      <c r="D35" s="85" t="s">
        <v>2089</v>
      </c>
      <c r="E35" s="85" t="s">
        <v>2090</v>
      </c>
      <c r="F35" s="86" t="s">
        <v>1960</v>
      </c>
      <c r="G35" s="86" t="s">
        <v>2003</v>
      </c>
      <c r="H35" s="86">
        <v>1</v>
      </c>
      <c r="I35" s="88">
        <f>IF(COUNTIF(J35:AW35,"&lt;&gt;")=0,"",SUMPRODUCT(((Recommendations[ImplStatus]="Implemented")+(Recommendations[ImplStatus]="Compensated"))*ISNUMBER(MATCH(Recommendations[Id],J35:AW35,0)))/COUNTIF(J35:AW35,"&lt;&gt;"))</f>
        <v>0</v>
      </c>
      <c r="J35" s="90" t="s">
        <v>771</v>
      </c>
      <c r="K35" s="90" t="s">
        <v>777</v>
      </c>
      <c r="L35" s="90" t="s">
        <v>783</v>
      </c>
      <c r="M35" s="90" t="s">
        <v>788</v>
      </c>
      <c r="N35" s="90" t="s">
        <v>794</v>
      </c>
      <c r="O35" s="90" t="s">
        <v>800</v>
      </c>
      <c r="P35" s="90" t="s">
        <v>805</v>
      </c>
      <c r="Q35" s="90" t="s">
        <v>812</v>
      </c>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2072</v>
      </c>
      <c r="B36" s="81" t="s">
        <v>2091</v>
      </c>
      <c r="C36" s="83" t="s">
        <v>2092</v>
      </c>
      <c r="D36" s="85" t="s">
        <v>2093</v>
      </c>
      <c r="E36" s="85" t="s">
        <v>2094</v>
      </c>
      <c r="F36" s="86" t="s">
        <v>1960</v>
      </c>
      <c r="G36" s="86" t="s">
        <v>2003</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2072</v>
      </c>
      <c r="B37" s="81" t="s">
        <v>2095</v>
      </c>
      <c r="C37" s="83" t="s">
        <v>2096</v>
      </c>
      <c r="D37" s="85" t="s">
        <v>2097</v>
      </c>
      <c r="E37" s="85" t="s">
        <v>2098</v>
      </c>
      <c r="F37" s="86" t="s">
        <v>1960</v>
      </c>
      <c r="G37" s="86" t="s">
        <v>2003</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2072</v>
      </c>
      <c r="B38" s="81" t="s">
        <v>2099</v>
      </c>
      <c r="C38" s="83" t="s">
        <v>2100</v>
      </c>
      <c r="D38" s="85" t="s">
        <v>2101</v>
      </c>
      <c r="E38" s="85" t="s">
        <v>2102</v>
      </c>
      <c r="F38" s="86" t="s">
        <v>2103</v>
      </c>
      <c r="G38" s="86" t="s">
        <v>2003</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2072</v>
      </c>
      <c r="B39" s="81" t="s">
        <v>2104</v>
      </c>
      <c r="C39" s="83" t="s">
        <v>2105</v>
      </c>
      <c r="D39" s="85" t="s">
        <v>2106</v>
      </c>
      <c r="E39" s="85" t="s">
        <v>2107</v>
      </c>
      <c r="F39" s="86" t="s">
        <v>1960</v>
      </c>
      <c r="G39" s="86" t="s">
        <v>2003</v>
      </c>
      <c r="H39" s="86">
        <v>2</v>
      </c>
      <c r="I39" s="88">
        <f>IF(COUNTIF(J39:AW39,"&lt;&gt;")=0,"",SUMPRODUCT(((Recommendations[ImplStatus]="Implemented")+(Recommendations[ImplStatus]="Compensated"))*ISNUMBER(MATCH(Recommendations[Id],J39:AW39,0)))/COUNTIF(J39:AW39,"&lt;&gt;"))</f>
        <v>0</v>
      </c>
      <c r="J39" s="90" t="s">
        <v>18</v>
      </c>
      <c r="K39" s="90" t="s">
        <v>29</v>
      </c>
      <c r="L39" s="90" t="s">
        <v>34</v>
      </c>
      <c r="M39" s="90" t="s">
        <v>39</v>
      </c>
      <c r="N39" s="90" t="s">
        <v>44</v>
      </c>
      <c r="O39" s="90" t="s">
        <v>49</v>
      </c>
      <c r="P39" s="90" t="s">
        <v>56</v>
      </c>
      <c r="Q39" s="90" t="s">
        <v>62</v>
      </c>
      <c r="R39" s="90" t="s">
        <v>68</v>
      </c>
      <c r="S39" s="90" t="s">
        <v>76</v>
      </c>
      <c r="T39" s="90" t="s">
        <v>82</v>
      </c>
      <c r="U39" s="90" t="s">
        <v>87</v>
      </c>
      <c r="V39" s="90" t="s">
        <v>92</v>
      </c>
      <c r="W39" s="90" t="s">
        <v>99</v>
      </c>
      <c r="X39" s="90" t="s">
        <v>105</v>
      </c>
      <c r="Y39" s="90" t="s">
        <v>109</v>
      </c>
      <c r="Z39" s="90" t="s">
        <v>114</v>
      </c>
      <c r="AA39" s="90" t="s">
        <v>125</v>
      </c>
      <c r="AB39" s="90" t="s">
        <v>129</v>
      </c>
      <c r="AC39" s="90" t="s">
        <v>139</v>
      </c>
      <c r="AD39" s="90" t="s">
        <v>143</v>
      </c>
      <c r="AE39" s="90" t="s">
        <v>153</v>
      </c>
      <c r="AF39" s="90" t="s">
        <v>157</v>
      </c>
      <c r="AG39" s="90" t="s">
        <v>161</v>
      </c>
      <c r="AH39" s="90" t="s">
        <v>172</v>
      </c>
      <c r="AI39" s="90" t="s">
        <v>176</v>
      </c>
      <c r="AJ39" s="90" t="s">
        <v>180</v>
      </c>
      <c r="AK39" s="90" t="s">
        <v>190</v>
      </c>
      <c r="AL39" s="90" t="s">
        <v>194</v>
      </c>
      <c r="AM39" s="90" t="s">
        <v>198</v>
      </c>
      <c r="AN39" s="90" t="s">
        <v>258</v>
      </c>
      <c r="AO39" s="90" t="s">
        <v>264</v>
      </c>
      <c r="AP39" s="90" t="s">
        <v>269</v>
      </c>
      <c r="AQ39" s="90" t="s">
        <v>293</v>
      </c>
      <c r="AR39" s="90" t="s">
        <v>298</v>
      </c>
      <c r="AS39" s="90" t="s">
        <v>304</v>
      </c>
      <c r="AT39" s="90" t="s">
        <v>380</v>
      </c>
      <c r="AU39" s="90" t="s">
        <v>408</v>
      </c>
      <c r="AV39" s="90" t="s">
        <v>414</v>
      </c>
      <c r="AW39" s="101" t="s">
        <v>420</v>
      </c>
    </row>
    <row r="40" spans="1:49" ht="60" customHeight="1" x14ac:dyDescent="0.35">
      <c r="A40" s="98" t="s">
        <v>2072</v>
      </c>
      <c r="B40" s="81" t="s">
        <v>2108</v>
      </c>
      <c r="C40" s="83" t="s">
        <v>2109</v>
      </c>
      <c r="D40" s="85" t="s">
        <v>2110</v>
      </c>
      <c r="E40" s="85" t="s">
        <v>2111</v>
      </c>
      <c r="F40" s="86" t="s">
        <v>1960</v>
      </c>
      <c r="G40" s="86" t="s">
        <v>2003</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2072</v>
      </c>
      <c r="B41" s="81" t="s">
        <v>2112</v>
      </c>
      <c r="C41" s="83" t="s">
        <v>2113</v>
      </c>
      <c r="D41" s="85" t="s">
        <v>2114</v>
      </c>
      <c r="E41" s="85" t="s">
        <v>2115</v>
      </c>
      <c r="F41" s="86" t="s">
        <v>1960</v>
      </c>
      <c r="G41" s="86" t="s">
        <v>2003</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2072</v>
      </c>
      <c r="B42" s="81" t="s">
        <v>2116</v>
      </c>
      <c r="C42" s="83" t="s">
        <v>2117</v>
      </c>
      <c r="D42" s="85" t="s">
        <v>2118</v>
      </c>
      <c r="E42" s="85" t="s">
        <v>2119</v>
      </c>
      <c r="F42" s="86" t="s">
        <v>2018</v>
      </c>
      <c r="G42" s="86" t="s">
        <v>2003</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2072</v>
      </c>
      <c r="B43" s="81" t="s">
        <v>2120</v>
      </c>
      <c r="C43" s="83" t="s">
        <v>2121</v>
      </c>
      <c r="D43" s="85" t="s">
        <v>2122</v>
      </c>
      <c r="E43" s="85" t="s">
        <v>2123</v>
      </c>
      <c r="F43" s="86" t="s">
        <v>2018</v>
      </c>
      <c r="G43" s="86" t="s">
        <v>2003</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2124</v>
      </c>
      <c r="B44" s="80">
        <v>5</v>
      </c>
      <c r="C44" s="82" t="s">
        <v>25</v>
      </c>
      <c r="D44" s="84" t="s">
        <v>2125</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2124</v>
      </c>
      <c r="B45" s="81" t="s">
        <v>2126</v>
      </c>
      <c r="C45" s="83" t="s">
        <v>2127</v>
      </c>
      <c r="D45" s="85" t="s">
        <v>2128</v>
      </c>
      <c r="E45" s="85" t="s">
        <v>2129</v>
      </c>
      <c r="F45" s="86" t="s">
        <v>2103</v>
      </c>
      <c r="G45" s="86" t="s">
        <v>1961</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2124</v>
      </c>
      <c r="B46" s="81" t="s">
        <v>2130</v>
      </c>
      <c r="C46" s="83" t="s">
        <v>2131</v>
      </c>
      <c r="D46" s="85" t="s">
        <v>2132</v>
      </c>
      <c r="E46" s="85" t="s">
        <v>2133</v>
      </c>
      <c r="F46" s="86" t="s">
        <v>2103</v>
      </c>
      <c r="G46" s="86" t="s">
        <v>2003</v>
      </c>
      <c r="H46" s="86">
        <v>1</v>
      </c>
      <c r="I46" s="88">
        <f>IF(COUNTIF(J46:AW46,"&lt;&gt;")=0,"",SUMPRODUCT(((Recommendations[ImplStatus]="Implemented")+(Recommendations[ImplStatus]="Compensated"))*ISNUMBER(MATCH(Recommendations[Id],J46:AW46,0)))/COUNTIF(J46:AW46,"&lt;&gt;"))</f>
        <v>0</v>
      </c>
      <c r="J46" s="90" t="s">
        <v>874</v>
      </c>
      <c r="K46" s="90" t="s">
        <v>886</v>
      </c>
      <c r="L46" s="90" t="s">
        <v>922</v>
      </c>
      <c r="M46" s="90" t="s">
        <v>940</v>
      </c>
      <c r="N46" s="90" t="s">
        <v>1014</v>
      </c>
      <c r="O46" s="90" t="s">
        <v>1019</v>
      </c>
      <c r="P46" s="90" t="s">
        <v>1050</v>
      </c>
      <c r="Q46" s="90" t="s">
        <v>1056</v>
      </c>
      <c r="R46" s="90" t="s">
        <v>1062</v>
      </c>
      <c r="S46" s="90" t="s">
        <v>1068</v>
      </c>
      <c r="T46" s="90" t="s">
        <v>1074</v>
      </c>
      <c r="U46" s="90" t="s">
        <v>1080</v>
      </c>
      <c r="V46" s="90" t="s">
        <v>1086</v>
      </c>
      <c r="W46" s="90" t="s">
        <v>1092</v>
      </c>
      <c r="X46" s="90" t="s">
        <v>1097</v>
      </c>
      <c r="Y46" s="90" t="s">
        <v>1108</v>
      </c>
      <c r="Z46" s="90" t="s">
        <v>1113</v>
      </c>
      <c r="AA46" s="90" t="s">
        <v>1128</v>
      </c>
      <c r="AB46" s="90" t="s">
        <v>1135</v>
      </c>
      <c r="AC46" s="90" t="s">
        <v>1154</v>
      </c>
      <c r="AD46" s="90" t="s">
        <v>1160</v>
      </c>
      <c r="AE46" s="90" t="s">
        <v>1623</v>
      </c>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2124</v>
      </c>
      <c r="B47" s="81" t="s">
        <v>2134</v>
      </c>
      <c r="C47" s="83" t="s">
        <v>2135</v>
      </c>
      <c r="D47" s="85" t="s">
        <v>2136</v>
      </c>
      <c r="E47" s="85" t="s">
        <v>2137</v>
      </c>
      <c r="F47" s="86" t="s">
        <v>2103</v>
      </c>
      <c r="G47" s="86" t="s">
        <v>2003</v>
      </c>
      <c r="H47" s="86">
        <v>1</v>
      </c>
      <c r="I47" s="88">
        <f>IF(COUNTIF(J47:AW47,"&lt;&gt;")=0,"",SUMPRODUCT(((Recommendations[ImplStatus]="Implemented")+(Recommendations[ImplStatus]="Compensated"))*ISNUMBER(MATCH(Recommendations[Id],J47:AW47,0)))/COUNTIF(J47:AW47,"&lt;&gt;"))</f>
        <v>0</v>
      </c>
      <c r="J47" s="90" t="s">
        <v>1628</v>
      </c>
      <c r="K47" s="90" t="s">
        <v>1633</v>
      </c>
      <c r="L47" s="90" t="s">
        <v>1638</v>
      </c>
      <c r="M47" s="90" t="s">
        <v>1643</v>
      </c>
      <c r="N47" s="90" t="s">
        <v>1648</v>
      </c>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2124</v>
      </c>
      <c r="B48" s="81" t="s">
        <v>2138</v>
      </c>
      <c r="C48" s="83" t="s">
        <v>2139</v>
      </c>
      <c r="D48" s="85" t="s">
        <v>2140</v>
      </c>
      <c r="E48" s="85" t="s">
        <v>2141</v>
      </c>
      <c r="F48" s="86" t="s">
        <v>2103</v>
      </c>
      <c r="G48" s="86" t="s">
        <v>2003</v>
      </c>
      <c r="H48" s="86">
        <v>1</v>
      </c>
      <c r="I48" s="88">
        <f>IF(COUNTIF(J48:AW48,"&lt;&gt;")=0,"",SUMPRODUCT(((Recommendations[ImplStatus]="Implemented")+(Recommendations[ImplStatus]="Compensated"))*ISNUMBER(MATCH(Recommendations[Id],J48:AW48,0)))/COUNTIF(J48:AW48,"&lt;&gt;"))</f>
        <v>0</v>
      </c>
      <c r="J48" s="90" t="s">
        <v>928</v>
      </c>
      <c r="K48" s="90" t="s">
        <v>947</v>
      </c>
      <c r="L48" s="90" t="s">
        <v>952</v>
      </c>
      <c r="M48" s="90" t="s">
        <v>964</v>
      </c>
      <c r="N48" s="90" t="s">
        <v>970</v>
      </c>
      <c r="O48" s="90" t="s">
        <v>975</v>
      </c>
      <c r="P48" s="90" t="s">
        <v>980</v>
      </c>
      <c r="Q48" s="90" t="s">
        <v>1166</v>
      </c>
      <c r="R48" s="90" t="s">
        <v>1171</v>
      </c>
      <c r="S48" s="90" t="s">
        <v>1176</v>
      </c>
      <c r="T48" s="90" t="s">
        <v>1181</v>
      </c>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2124</v>
      </c>
      <c r="B49" s="81" t="s">
        <v>2142</v>
      </c>
      <c r="C49" s="83" t="s">
        <v>2143</v>
      </c>
      <c r="D49" s="85" t="s">
        <v>2144</v>
      </c>
      <c r="E49" s="85" t="s">
        <v>2145</v>
      </c>
      <c r="F49" s="86" t="s">
        <v>2103</v>
      </c>
      <c r="G49" s="86" t="s">
        <v>1961</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2124</v>
      </c>
      <c r="B50" s="81" t="s">
        <v>2146</v>
      </c>
      <c r="C50" s="83" t="s">
        <v>2147</v>
      </c>
      <c r="D50" s="85" t="s">
        <v>2148</v>
      </c>
      <c r="E50" s="85" t="s">
        <v>2149</v>
      </c>
      <c r="F50" s="86" t="s">
        <v>2103</v>
      </c>
      <c r="G50" s="86" t="s">
        <v>2019</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2150</v>
      </c>
      <c r="B51" s="80">
        <v>6</v>
      </c>
      <c r="C51" s="82" t="s">
        <v>25</v>
      </c>
      <c r="D51" s="84" t="s">
        <v>2151</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2150</v>
      </c>
      <c r="B52" s="81" t="s">
        <v>2152</v>
      </c>
      <c r="C52" s="83" t="s">
        <v>2153</v>
      </c>
      <c r="D52" s="85" t="s">
        <v>2154</v>
      </c>
      <c r="E52" s="85" t="s">
        <v>2155</v>
      </c>
      <c r="F52" s="86" t="s">
        <v>2078</v>
      </c>
      <c r="G52" s="86" t="s">
        <v>2019</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2150</v>
      </c>
      <c r="B53" s="81" t="s">
        <v>2156</v>
      </c>
      <c r="C53" s="83" t="s">
        <v>2157</v>
      </c>
      <c r="D53" s="85" t="s">
        <v>2158</v>
      </c>
      <c r="E53" s="85" t="s">
        <v>2159</v>
      </c>
      <c r="F53" s="86" t="s">
        <v>2078</v>
      </c>
      <c r="G53" s="86" t="s">
        <v>2019</v>
      </c>
      <c r="H53" s="86">
        <v>1</v>
      </c>
      <c r="I53" s="88">
        <f>IF(COUNTIF(J53:AW53,"&lt;&gt;")=0,"",SUMPRODUCT(((Recommendations[ImplStatus]="Implemented")+(Recommendations[ImplStatus]="Compensated"))*ISNUMBER(MATCH(Recommendations[Id],J53:AW53,0)))/COUNTIF(J53:AW53,"&lt;&gt;"))</f>
        <v>0</v>
      </c>
      <c r="J53" s="90" t="s">
        <v>1030</v>
      </c>
      <c r="K53" s="90" t="s">
        <v>1036</v>
      </c>
      <c r="L53" s="90" t="s">
        <v>1043</v>
      </c>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2150</v>
      </c>
      <c r="B54" s="81" t="s">
        <v>2160</v>
      </c>
      <c r="C54" s="83" t="s">
        <v>2161</v>
      </c>
      <c r="D54" s="85" t="s">
        <v>2162</v>
      </c>
      <c r="E54" s="85" t="s">
        <v>2163</v>
      </c>
      <c r="F54" s="86" t="s">
        <v>2103</v>
      </c>
      <c r="G54" s="86" t="s">
        <v>2003</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2150</v>
      </c>
      <c r="B55" s="81" t="s">
        <v>2164</v>
      </c>
      <c r="C55" s="83" t="s">
        <v>2165</v>
      </c>
      <c r="D55" s="85" t="s">
        <v>2166</v>
      </c>
      <c r="E55" s="85" t="s">
        <v>2167</v>
      </c>
      <c r="F55" s="86" t="s">
        <v>2103</v>
      </c>
      <c r="G55" s="86" t="s">
        <v>2003</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2150</v>
      </c>
      <c r="B56" s="81" t="s">
        <v>2168</v>
      </c>
      <c r="C56" s="83" t="s">
        <v>2169</v>
      </c>
      <c r="D56" s="85" t="s">
        <v>2170</v>
      </c>
      <c r="E56" s="85" t="s">
        <v>2171</v>
      </c>
      <c r="F56" s="86" t="s">
        <v>2103</v>
      </c>
      <c r="G56" s="86" t="s">
        <v>2003</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2150</v>
      </c>
      <c r="B57" s="81" t="s">
        <v>2172</v>
      </c>
      <c r="C57" s="83" t="s">
        <v>2173</v>
      </c>
      <c r="D57" s="85" t="s">
        <v>2174</v>
      </c>
      <c r="E57" s="85" t="s">
        <v>2175</v>
      </c>
      <c r="F57" s="86" t="s">
        <v>1986</v>
      </c>
      <c r="G57" s="86" t="s">
        <v>1961</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2150</v>
      </c>
      <c r="B58" s="81" t="s">
        <v>2176</v>
      </c>
      <c r="C58" s="83" t="s">
        <v>2177</v>
      </c>
      <c r="D58" s="85" t="s">
        <v>2178</v>
      </c>
      <c r="E58" s="85" t="s">
        <v>2179</v>
      </c>
      <c r="F58" s="86" t="s">
        <v>2103</v>
      </c>
      <c r="G58" s="86" t="s">
        <v>2003</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2150</v>
      </c>
      <c r="B59" s="81" t="s">
        <v>2180</v>
      </c>
      <c r="C59" s="83" t="s">
        <v>2181</v>
      </c>
      <c r="D59" s="85" t="s">
        <v>2182</v>
      </c>
      <c r="E59" s="85" t="s">
        <v>2183</v>
      </c>
      <c r="F59" s="86" t="s">
        <v>2103</v>
      </c>
      <c r="G59" s="86" t="s">
        <v>2019</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2184</v>
      </c>
      <c r="B60" s="80">
        <v>7</v>
      </c>
      <c r="C60" s="82" t="s">
        <v>25</v>
      </c>
      <c r="D60" s="84" t="s">
        <v>2185</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2184</v>
      </c>
      <c r="B61" s="81" t="s">
        <v>2186</v>
      </c>
      <c r="C61" s="83" t="s">
        <v>2187</v>
      </c>
      <c r="D61" s="85" t="s">
        <v>2188</v>
      </c>
      <c r="E61" s="85" t="s">
        <v>2189</v>
      </c>
      <c r="F61" s="86" t="s">
        <v>2078</v>
      </c>
      <c r="G61" s="86" t="s">
        <v>2019</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2184</v>
      </c>
      <c r="B62" s="81" t="s">
        <v>2190</v>
      </c>
      <c r="C62" s="83" t="s">
        <v>2191</v>
      </c>
      <c r="D62" s="85" t="s">
        <v>2192</v>
      </c>
      <c r="E62" s="85" t="s">
        <v>2193</v>
      </c>
      <c r="F62" s="86" t="s">
        <v>2078</v>
      </c>
      <c r="G62" s="86" t="s">
        <v>2019</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2184</v>
      </c>
      <c r="B63" s="81" t="s">
        <v>2194</v>
      </c>
      <c r="C63" s="83" t="s">
        <v>2195</v>
      </c>
      <c r="D63" s="85" t="s">
        <v>2196</v>
      </c>
      <c r="E63" s="85" t="s">
        <v>2197</v>
      </c>
      <c r="F63" s="86" t="s">
        <v>1986</v>
      </c>
      <c r="G63" s="86" t="s">
        <v>2003</v>
      </c>
      <c r="H63" s="86">
        <v>1</v>
      </c>
      <c r="I63" s="88">
        <f>IF(COUNTIF(J63:AW63,"&lt;&gt;")=0,"",SUMPRODUCT(((Recommendations[ImplStatus]="Implemented")+(Recommendations[ImplStatus]="Compensated"))*ISNUMBER(MATCH(Recommendations[Id],J63:AW63,0)))/COUNTIF(J63:AW63,"&lt;&gt;"))</f>
        <v>0</v>
      </c>
      <c r="J63" s="90" t="s">
        <v>208</v>
      </c>
      <c r="K63" s="90" t="s">
        <v>213</v>
      </c>
      <c r="L63" s="90" t="s">
        <v>225</v>
      </c>
      <c r="M63" s="90" t="s">
        <v>986</v>
      </c>
      <c r="N63" s="90" t="s">
        <v>991</v>
      </c>
      <c r="O63" s="90" t="s">
        <v>997</v>
      </c>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2184</v>
      </c>
      <c r="B64" s="81" t="s">
        <v>2198</v>
      </c>
      <c r="C64" s="83" t="s">
        <v>2199</v>
      </c>
      <c r="D64" s="85" t="s">
        <v>2200</v>
      </c>
      <c r="E64" s="85" t="s">
        <v>2201</v>
      </c>
      <c r="F64" s="86" t="s">
        <v>1986</v>
      </c>
      <c r="G64" s="86" t="s">
        <v>2003</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2184</v>
      </c>
      <c r="B65" s="81" t="s">
        <v>2202</v>
      </c>
      <c r="C65" s="83" t="s">
        <v>2203</v>
      </c>
      <c r="D65" s="85" t="s">
        <v>2204</v>
      </c>
      <c r="E65" s="85" t="s">
        <v>2205</v>
      </c>
      <c r="F65" s="86" t="s">
        <v>1986</v>
      </c>
      <c r="G65" s="86" t="s">
        <v>1961</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2184</v>
      </c>
      <c r="B66" s="81" t="s">
        <v>2206</v>
      </c>
      <c r="C66" s="83" t="s">
        <v>2207</v>
      </c>
      <c r="D66" s="85" t="s">
        <v>2208</v>
      </c>
      <c r="E66" s="85" t="s">
        <v>2209</v>
      </c>
      <c r="F66" s="86" t="s">
        <v>1986</v>
      </c>
      <c r="G66" s="86" t="s">
        <v>1961</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2184</v>
      </c>
      <c r="B67" s="81" t="s">
        <v>2210</v>
      </c>
      <c r="C67" s="83" t="s">
        <v>2211</v>
      </c>
      <c r="D67" s="85" t="s">
        <v>2212</v>
      </c>
      <c r="E67" s="85" t="s">
        <v>2213</v>
      </c>
      <c r="F67" s="86" t="s">
        <v>1986</v>
      </c>
      <c r="G67" s="86" t="s">
        <v>1966</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2214</v>
      </c>
      <c r="B68" s="80">
        <v>8</v>
      </c>
      <c r="C68" s="82" t="s">
        <v>25</v>
      </c>
      <c r="D68" s="84" t="s">
        <v>2215</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2214</v>
      </c>
      <c r="B69" s="81" t="s">
        <v>2216</v>
      </c>
      <c r="C69" s="83" t="s">
        <v>2217</v>
      </c>
      <c r="D69" s="85" t="s">
        <v>2218</v>
      </c>
      <c r="E69" s="85" t="s">
        <v>2219</v>
      </c>
      <c r="F69" s="86" t="s">
        <v>2078</v>
      </c>
      <c r="G69" s="86" t="s">
        <v>2019</v>
      </c>
      <c r="H69" s="86">
        <v>1</v>
      </c>
      <c r="I69" s="88">
        <f>IF(COUNTIF(J69:AW69,"&lt;&gt;")=0,"",SUMPRODUCT(((Recommendations[ImplStatus]="Implemented")+(Recommendations[ImplStatus]="Compensated"))*ISNUMBER(MATCH(Recommendations[Id],J69:AW69,0)))/COUNTIF(J69:AW69,"&lt;&gt;"))</f>
        <v>0</v>
      </c>
      <c r="J69" s="90" t="s">
        <v>1256</v>
      </c>
      <c r="K69" s="90" t="s">
        <v>1283</v>
      </c>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2214</v>
      </c>
      <c r="B70" s="81" t="s">
        <v>2220</v>
      </c>
      <c r="C70" s="83" t="s">
        <v>2221</v>
      </c>
      <c r="D70" s="85" t="s">
        <v>2222</v>
      </c>
      <c r="E70" s="85" t="s">
        <v>2223</v>
      </c>
      <c r="F70" s="86" t="s">
        <v>2018</v>
      </c>
      <c r="G70" s="86" t="s">
        <v>1971</v>
      </c>
      <c r="H70" s="86">
        <v>1</v>
      </c>
      <c r="I70" s="88">
        <f>IF(COUNTIF(J70:AW70,"&lt;&gt;")=0,"",SUMPRODUCT(((Recommendations[ImplStatus]="Implemented")+(Recommendations[ImplStatus]="Compensated"))*ISNUMBER(MATCH(Recommendations[Id],J70:AW70,0)))/COUNTIF(J70:AW70,"&lt;&gt;"))</f>
        <v>0</v>
      </c>
      <c r="J70" s="90" t="s">
        <v>898</v>
      </c>
      <c r="K70" s="90" t="s">
        <v>1241</v>
      </c>
      <c r="L70" s="90" t="s">
        <v>1246</v>
      </c>
      <c r="M70" s="90" t="s">
        <v>1251</v>
      </c>
      <c r="N70" s="90" t="s">
        <v>1263</v>
      </c>
      <c r="O70" s="90" t="s">
        <v>1268</v>
      </c>
      <c r="P70" s="90" t="s">
        <v>1273</v>
      </c>
      <c r="Q70" s="90" t="s">
        <v>1283</v>
      </c>
      <c r="R70" s="90" t="s">
        <v>1294</v>
      </c>
      <c r="S70" s="90" t="s">
        <v>1300</v>
      </c>
      <c r="T70" s="90" t="s">
        <v>1306</v>
      </c>
      <c r="U70" s="90" t="s">
        <v>1311</v>
      </c>
      <c r="V70" s="90" t="s">
        <v>1317</v>
      </c>
      <c r="W70" s="90" t="s">
        <v>1322</v>
      </c>
      <c r="X70" s="90" t="s">
        <v>1327</v>
      </c>
      <c r="Y70" s="90" t="s">
        <v>1343</v>
      </c>
      <c r="Z70" s="90" t="s">
        <v>1349</v>
      </c>
      <c r="AA70" s="90" t="s">
        <v>1354</v>
      </c>
      <c r="AB70" s="90" t="s">
        <v>1359</v>
      </c>
      <c r="AC70" s="90" t="s">
        <v>1364</v>
      </c>
      <c r="AD70" s="90" t="s">
        <v>1467</v>
      </c>
      <c r="AE70" s="90" t="s">
        <v>1472</v>
      </c>
      <c r="AF70" s="90" t="s">
        <v>1477</v>
      </c>
      <c r="AG70" s="90" t="s">
        <v>1482</v>
      </c>
      <c r="AH70" s="90" t="s">
        <v>1503</v>
      </c>
      <c r="AI70" s="90" t="s">
        <v>1509</v>
      </c>
      <c r="AJ70" s="90" t="s">
        <v>1514</v>
      </c>
      <c r="AK70" s="90" t="s">
        <v>1518</v>
      </c>
      <c r="AL70" s="90"/>
      <c r="AM70" s="90"/>
      <c r="AN70" s="90"/>
      <c r="AO70" s="90"/>
      <c r="AP70" s="90"/>
      <c r="AQ70" s="90"/>
      <c r="AR70" s="90"/>
      <c r="AS70" s="90"/>
      <c r="AT70" s="90"/>
      <c r="AU70" s="90"/>
      <c r="AV70" s="90"/>
      <c r="AW70" s="101"/>
    </row>
    <row r="71" spans="1:49" ht="60" customHeight="1" x14ac:dyDescent="0.35">
      <c r="A71" s="98" t="s">
        <v>2214</v>
      </c>
      <c r="B71" s="81" t="s">
        <v>2224</v>
      </c>
      <c r="C71" s="83" t="s">
        <v>2225</v>
      </c>
      <c r="D71" s="85" t="s">
        <v>2226</v>
      </c>
      <c r="E71" s="85" t="s">
        <v>2227</v>
      </c>
      <c r="F71" s="86" t="s">
        <v>2018</v>
      </c>
      <c r="G71" s="86" t="s">
        <v>2003</v>
      </c>
      <c r="H71" s="86">
        <v>1</v>
      </c>
      <c r="I71" s="88">
        <f>IF(COUNTIF(J71:AW71,"&lt;&gt;")=0,"",SUMPRODUCT(((Recommendations[ImplStatus]="Implemented")+(Recommendations[ImplStatus]="Compensated"))*ISNUMBER(MATCH(Recommendations[Id],J71:AW71,0)))/COUNTIF(J71:AW71,"&lt;&gt;"))</f>
        <v>0</v>
      </c>
      <c r="J71" s="90" t="s">
        <v>166</v>
      </c>
      <c r="K71" s="90" t="s">
        <v>185</v>
      </c>
      <c r="L71" s="90" t="s">
        <v>1251</v>
      </c>
      <c r="M71" s="90" t="s">
        <v>1289</v>
      </c>
      <c r="N71" s="90" t="s">
        <v>1294</v>
      </c>
      <c r="O71" s="90" t="s">
        <v>1337</v>
      </c>
      <c r="P71" s="90" t="s">
        <v>1359</v>
      </c>
      <c r="Q71" s="90" t="s">
        <v>1370</v>
      </c>
      <c r="R71" s="90" t="s">
        <v>1376</v>
      </c>
      <c r="S71" s="90" t="s">
        <v>1382</v>
      </c>
      <c r="T71" s="90" t="s">
        <v>1388</v>
      </c>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2214</v>
      </c>
      <c r="B72" s="81" t="s">
        <v>2228</v>
      </c>
      <c r="C72" s="83" t="s">
        <v>2229</v>
      </c>
      <c r="D72" s="85" t="s">
        <v>2230</v>
      </c>
      <c r="E72" s="85" t="s">
        <v>2231</v>
      </c>
      <c r="F72" s="86" t="s">
        <v>2232</v>
      </c>
      <c r="G72" s="86" t="s">
        <v>2003</v>
      </c>
      <c r="H72" s="86">
        <v>2</v>
      </c>
      <c r="I72" s="88">
        <f>IF(COUNTIF(J72:AW72,"&lt;&gt;")=0,"",SUMPRODUCT(((Recommendations[ImplStatus]="Implemented")+(Recommendations[ImplStatus]="Compensated"))*ISNUMBER(MATCH(Recommendations[Id],J72:AW72,0)))/COUNTIF(J72:AW72,"&lt;&gt;"))</f>
        <v>0</v>
      </c>
      <c r="J72" s="90" t="s">
        <v>594</v>
      </c>
      <c r="K72" s="90" t="s">
        <v>599</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2214</v>
      </c>
      <c r="B73" s="81" t="s">
        <v>2233</v>
      </c>
      <c r="C73" s="83" t="s">
        <v>2234</v>
      </c>
      <c r="D73" s="85" t="s">
        <v>2235</v>
      </c>
      <c r="E73" s="85" t="s">
        <v>2236</v>
      </c>
      <c r="F73" s="86" t="s">
        <v>2018</v>
      </c>
      <c r="G73" s="86" t="s">
        <v>1971</v>
      </c>
      <c r="H73" s="86">
        <v>2</v>
      </c>
      <c r="I73" s="88">
        <f>IF(COUNTIF(J73:AW73,"&lt;&gt;")=0,"",SUMPRODUCT(((Recommendations[ImplStatus]="Implemented")+(Recommendations[ImplStatus]="Compensated"))*ISNUMBER(MATCH(Recommendations[Id],J73:AW73,0)))/COUNTIF(J73:AW73,"&lt;&gt;"))</f>
        <v>0</v>
      </c>
      <c r="J73" s="90" t="s">
        <v>752</v>
      </c>
      <c r="K73" s="90" t="s">
        <v>904</v>
      </c>
      <c r="L73" s="90" t="s">
        <v>958</v>
      </c>
      <c r="M73" s="90" t="s">
        <v>1396</v>
      </c>
      <c r="N73" s="90" t="s">
        <v>1401</v>
      </c>
      <c r="O73" s="90" t="s">
        <v>1406</v>
      </c>
      <c r="P73" s="90" t="s">
        <v>1411</v>
      </c>
      <c r="Q73" s="90" t="s">
        <v>1416</v>
      </c>
      <c r="R73" s="90" t="s">
        <v>1421</v>
      </c>
      <c r="S73" s="90" t="s">
        <v>1427</v>
      </c>
      <c r="T73" s="90" t="s">
        <v>1432</v>
      </c>
      <c r="U73" s="90" t="s">
        <v>1437</v>
      </c>
      <c r="V73" s="90" t="s">
        <v>1442</v>
      </c>
      <c r="W73" s="90" t="s">
        <v>1447</v>
      </c>
      <c r="X73" s="90" t="s">
        <v>1452</v>
      </c>
      <c r="Y73" s="90" t="s">
        <v>1457</v>
      </c>
      <c r="Z73" s="90" t="s">
        <v>1462</v>
      </c>
      <c r="AA73" s="90" t="s">
        <v>1467</v>
      </c>
      <c r="AB73" s="90" t="s">
        <v>1472</v>
      </c>
      <c r="AC73" s="90" t="s">
        <v>1477</v>
      </c>
      <c r="AD73" s="90" t="s">
        <v>1482</v>
      </c>
      <c r="AE73" s="90" t="s">
        <v>1487</v>
      </c>
      <c r="AF73" s="90" t="s">
        <v>1497</v>
      </c>
      <c r="AG73" s="90"/>
      <c r="AH73" s="90"/>
      <c r="AI73" s="90"/>
      <c r="AJ73" s="90"/>
      <c r="AK73" s="90"/>
      <c r="AL73" s="90"/>
      <c r="AM73" s="90"/>
      <c r="AN73" s="90"/>
      <c r="AO73" s="90"/>
      <c r="AP73" s="90"/>
      <c r="AQ73" s="90"/>
      <c r="AR73" s="90"/>
      <c r="AS73" s="90"/>
      <c r="AT73" s="90"/>
      <c r="AU73" s="90"/>
      <c r="AV73" s="90"/>
      <c r="AW73" s="101"/>
    </row>
    <row r="74" spans="1:49" ht="60" customHeight="1" x14ac:dyDescent="0.35">
      <c r="A74" s="98" t="s">
        <v>2214</v>
      </c>
      <c r="B74" s="81" t="s">
        <v>2237</v>
      </c>
      <c r="C74" s="83" t="s">
        <v>2238</v>
      </c>
      <c r="D74" s="85" t="s">
        <v>2239</v>
      </c>
      <c r="E74" s="85" t="s">
        <v>2240</v>
      </c>
      <c r="F74" s="86" t="s">
        <v>2018</v>
      </c>
      <c r="G74" s="86" t="s">
        <v>1971</v>
      </c>
      <c r="H74" s="86">
        <v>2</v>
      </c>
      <c r="I74" s="88">
        <f>IF(COUNTIF(J74:AW74,"&lt;&gt;")=0,"",SUMPRODUCT(((Recommendations[ImplStatus]="Implemented")+(Recommendations[ImplStatus]="Compensated"))*ISNUMBER(MATCH(Recommendations[Id],J74:AW74,0)))/COUNTIF(J74:AW74,"&lt;&gt;"))</f>
        <v>0</v>
      </c>
      <c r="J74" s="90" t="s">
        <v>1492</v>
      </c>
      <c r="K74" s="90" t="s">
        <v>1497</v>
      </c>
      <c r="L74" s="90" t="s">
        <v>1522</v>
      </c>
      <c r="M74" s="90" t="s">
        <v>1527</v>
      </c>
      <c r="N74" s="90" t="s">
        <v>1531</v>
      </c>
      <c r="O74" s="90" t="s">
        <v>1535</v>
      </c>
      <c r="P74" s="90" t="s">
        <v>1539</v>
      </c>
      <c r="Q74" s="90" t="s">
        <v>1543</v>
      </c>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2214</v>
      </c>
      <c r="B75" s="81" t="s">
        <v>2241</v>
      </c>
      <c r="C75" s="83" t="s">
        <v>2242</v>
      </c>
      <c r="D75" s="85" t="s">
        <v>2243</v>
      </c>
      <c r="E75" s="85" t="s">
        <v>2244</v>
      </c>
      <c r="F75" s="86" t="s">
        <v>2018</v>
      </c>
      <c r="G75" s="86" t="s">
        <v>1971</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2214</v>
      </c>
      <c r="B76" s="81" t="s">
        <v>2245</v>
      </c>
      <c r="C76" s="83" t="s">
        <v>2246</v>
      </c>
      <c r="D76" s="85" t="s">
        <v>2247</v>
      </c>
      <c r="E76" s="85" t="s">
        <v>2248</v>
      </c>
      <c r="F76" s="86" t="s">
        <v>2018</v>
      </c>
      <c r="G76" s="86" t="s">
        <v>1971</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2214</v>
      </c>
      <c r="B77" s="81" t="s">
        <v>2249</v>
      </c>
      <c r="C77" s="83" t="s">
        <v>2250</v>
      </c>
      <c r="D77" s="85" t="s">
        <v>2251</v>
      </c>
      <c r="E77" s="85" t="s">
        <v>2252</v>
      </c>
      <c r="F77" s="86" t="s">
        <v>2018</v>
      </c>
      <c r="G77" s="86" t="s">
        <v>1971</v>
      </c>
      <c r="H77" s="86">
        <v>2</v>
      </c>
      <c r="I77" s="88">
        <f>IF(COUNTIF(J77:AW77,"&lt;&gt;")=0,"",SUMPRODUCT(((Recommendations[ImplStatus]="Implemented")+(Recommendations[ImplStatus]="Compensated"))*ISNUMBER(MATCH(Recommendations[Id],J77:AW77,0)))/COUNTIF(J77:AW77,"&lt;&gt;"))</f>
        <v>0</v>
      </c>
      <c r="J77" s="90" t="s">
        <v>1263</v>
      </c>
      <c r="K77" s="90" t="s">
        <v>1268</v>
      </c>
      <c r="L77" s="90" t="s">
        <v>1273</v>
      </c>
      <c r="M77" s="90" t="s">
        <v>1327</v>
      </c>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2214</v>
      </c>
      <c r="B78" s="81" t="s">
        <v>2253</v>
      </c>
      <c r="C78" s="83" t="s">
        <v>2254</v>
      </c>
      <c r="D78" s="85" t="s">
        <v>2255</v>
      </c>
      <c r="E78" s="85" t="s">
        <v>2256</v>
      </c>
      <c r="F78" s="86" t="s">
        <v>2018</v>
      </c>
      <c r="G78" s="86" t="s">
        <v>2003</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2214</v>
      </c>
      <c r="B79" s="81" t="s">
        <v>2257</v>
      </c>
      <c r="C79" s="83" t="s">
        <v>2258</v>
      </c>
      <c r="D79" s="85" t="s">
        <v>2259</v>
      </c>
      <c r="E79" s="85" t="s">
        <v>2260</v>
      </c>
      <c r="F79" s="86" t="s">
        <v>2018</v>
      </c>
      <c r="G79" s="86" t="s">
        <v>1971</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2214</v>
      </c>
      <c r="B80" s="81" t="s">
        <v>2261</v>
      </c>
      <c r="C80" s="83" t="s">
        <v>2262</v>
      </c>
      <c r="D80" s="85" t="s">
        <v>2263</v>
      </c>
      <c r="E80" s="85" t="s">
        <v>2264</v>
      </c>
      <c r="F80" s="86" t="s">
        <v>2018</v>
      </c>
      <c r="G80" s="86" t="s">
        <v>1971</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2265</v>
      </c>
      <c r="B81" s="80">
        <v>9</v>
      </c>
      <c r="C81" s="82" t="s">
        <v>25</v>
      </c>
      <c r="D81" s="84" t="s">
        <v>2266</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2265</v>
      </c>
      <c r="B82" s="81" t="s">
        <v>2267</v>
      </c>
      <c r="C82" s="83" t="s">
        <v>2268</v>
      </c>
      <c r="D82" s="85" t="s">
        <v>2269</v>
      </c>
      <c r="E82" s="85" t="s">
        <v>2270</v>
      </c>
      <c r="F82" s="86" t="s">
        <v>1986</v>
      </c>
      <c r="G82" s="86" t="s">
        <v>2003</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2265</v>
      </c>
      <c r="B83" s="81" t="s">
        <v>2271</v>
      </c>
      <c r="C83" s="83" t="s">
        <v>2272</v>
      </c>
      <c r="D83" s="85" t="s">
        <v>2273</v>
      </c>
      <c r="E83" s="85" t="s">
        <v>2274</v>
      </c>
      <c r="F83" s="86" t="s">
        <v>1960</v>
      </c>
      <c r="G83" s="86" t="s">
        <v>2003</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2265</v>
      </c>
      <c r="B84" s="81" t="s">
        <v>2275</v>
      </c>
      <c r="C84" s="83" t="s">
        <v>2276</v>
      </c>
      <c r="D84" s="85" t="s">
        <v>2277</v>
      </c>
      <c r="E84" s="85" t="s">
        <v>2278</v>
      </c>
      <c r="F84" s="86" t="s">
        <v>2232</v>
      </c>
      <c r="G84" s="86" t="s">
        <v>2003</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2265</v>
      </c>
      <c r="B85" s="81" t="s">
        <v>2279</v>
      </c>
      <c r="C85" s="83" t="s">
        <v>2280</v>
      </c>
      <c r="D85" s="85" t="s">
        <v>2281</v>
      </c>
      <c r="E85" s="85" t="s">
        <v>2282</v>
      </c>
      <c r="F85" s="86" t="s">
        <v>1986</v>
      </c>
      <c r="G85" s="86" t="s">
        <v>2003</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2265</v>
      </c>
      <c r="B86" s="81" t="s">
        <v>2283</v>
      </c>
      <c r="C86" s="83" t="s">
        <v>2284</v>
      </c>
      <c r="D86" s="85" t="s">
        <v>2285</v>
      </c>
      <c r="E86" s="85" t="s">
        <v>2286</v>
      </c>
      <c r="F86" s="86" t="s">
        <v>2232</v>
      </c>
      <c r="G86" s="86" t="s">
        <v>2003</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2265</v>
      </c>
      <c r="B87" s="81" t="s">
        <v>2287</v>
      </c>
      <c r="C87" s="83" t="s">
        <v>2288</v>
      </c>
      <c r="D87" s="85" t="s">
        <v>2289</v>
      </c>
      <c r="E87" s="85" t="s">
        <v>2290</v>
      </c>
      <c r="F87" s="86" t="s">
        <v>2232</v>
      </c>
      <c r="G87" s="86" t="s">
        <v>2003</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2265</v>
      </c>
      <c r="B88" s="81" t="s">
        <v>2291</v>
      </c>
      <c r="C88" s="83" t="s">
        <v>2292</v>
      </c>
      <c r="D88" s="85" t="s">
        <v>2293</v>
      </c>
      <c r="E88" s="85" t="s">
        <v>2294</v>
      </c>
      <c r="F88" s="86" t="s">
        <v>2232</v>
      </c>
      <c r="G88" s="86" t="s">
        <v>2003</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2295</v>
      </c>
      <c r="B89" s="80">
        <v>10</v>
      </c>
      <c r="C89" s="82" t="s">
        <v>25</v>
      </c>
      <c r="D89" s="84" t="s">
        <v>2296</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2295</v>
      </c>
      <c r="B90" s="81" t="s">
        <v>2297</v>
      </c>
      <c r="C90" s="83" t="s">
        <v>2298</v>
      </c>
      <c r="D90" s="85" t="s">
        <v>2299</v>
      </c>
      <c r="E90" s="85" t="s">
        <v>2300</v>
      </c>
      <c r="F90" s="86" t="s">
        <v>1960</v>
      </c>
      <c r="G90" s="86" t="s">
        <v>1971</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2295</v>
      </c>
      <c r="B91" s="81" t="s">
        <v>2301</v>
      </c>
      <c r="C91" s="83" t="s">
        <v>2302</v>
      </c>
      <c r="D91" s="85" t="s">
        <v>2303</v>
      </c>
      <c r="E91" s="85" t="s">
        <v>2304</v>
      </c>
      <c r="F91" s="86" t="s">
        <v>1960</v>
      </c>
      <c r="G91" s="86" t="s">
        <v>2003</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2295</v>
      </c>
      <c r="B92" s="81" t="s">
        <v>2305</v>
      </c>
      <c r="C92" s="83" t="s">
        <v>2306</v>
      </c>
      <c r="D92" s="85" t="s">
        <v>2307</v>
      </c>
      <c r="E92" s="85" t="s">
        <v>2308</v>
      </c>
      <c r="F92" s="86" t="s">
        <v>1960</v>
      </c>
      <c r="G92" s="86" t="s">
        <v>2003</v>
      </c>
      <c r="H92" s="86">
        <v>1</v>
      </c>
      <c r="I92" s="88">
        <f>IF(COUNTIF(J92:AW92,"&lt;&gt;")=0,"",SUMPRODUCT(((Recommendations[ImplStatus]="Implemented")+(Recommendations[ImplStatus]="Compensated"))*ISNUMBER(MATCH(Recommendations[Id],J92:AW92,0)))/COUNTIF(J92:AW92,"&lt;&gt;"))</f>
        <v>0</v>
      </c>
      <c r="J92" s="90" t="s">
        <v>62</v>
      </c>
      <c r="K92" s="90" t="s">
        <v>408</v>
      </c>
      <c r="L92" s="90" t="s">
        <v>414</v>
      </c>
      <c r="M92" s="90" t="s">
        <v>420</v>
      </c>
      <c r="N92" s="90" t="s">
        <v>425</v>
      </c>
      <c r="O92" s="90" t="s">
        <v>437</v>
      </c>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2295</v>
      </c>
      <c r="B93" s="81" t="s">
        <v>2309</v>
      </c>
      <c r="C93" s="83" t="s">
        <v>2310</v>
      </c>
      <c r="D93" s="85" t="s">
        <v>2311</v>
      </c>
      <c r="E93" s="85" t="s">
        <v>2312</v>
      </c>
      <c r="F93" s="86" t="s">
        <v>1960</v>
      </c>
      <c r="G93" s="86" t="s">
        <v>1971</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2295</v>
      </c>
      <c r="B94" s="81" t="s">
        <v>2313</v>
      </c>
      <c r="C94" s="83" t="s">
        <v>2314</v>
      </c>
      <c r="D94" s="85" t="s">
        <v>2315</v>
      </c>
      <c r="E94" s="85" t="s">
        <v>2316</v>
      </c>
      <c r="F94" s="86" t="s">
        <v>1960</v>
      </c>
      <c r="G94" s="86" t="s">
        <v>2003</v>
      </c>
      <c r="H94" s="86">
        <v>2</v>
      </c>
      <c r="I94" s="88">
        <f>IF(COUNTIF(J94:AW94,"&lt;&gt;")=0,"",SUMPRODUCT(((Recommendations[ImplStatus]="Implemented")+(Recommendations[ImplStatus]="Compensated"))*ISNUMBER(MATCH(Recommendations[Id],J94:AW94,0)))/COUNTIF(J94:AW94,"&lt;&gt;"))</f>
        <v>0</v>
      </c>
      <c r="J94" s="90" t="s">
        <v>287</v>
      </c>
      <c r="K94" s="90" t="s">
        <v>293</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2295</v>
      </c>
      <c r="B95" s="81" t="s">
        <v>2317</v>
      </c>
      <c r="C95" s="83" t="s">
        <v>2318</v>
      </c>
      <c r="D95" s="85" t="s">
        <v>2319</v>
      </c>
      <c r="E95" s="85" t="s">
        <v>2320</v>
      </c>
      <c r="F95" s="86" t="s">
        <v>1960</v>
      </c>
      <c r="G95" s="86" t="s">
        <v>2003</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2295</v>
      </c>
      <c r="B96" s="81" t="s">
        <v>2321</v>
      </c>
      <c r="C96" s="83" t="s">
        <v>2322</v>
      </c>
      <c r="D96" s="85" t="s">
        <v>2323</v>
      </c>
      <c r="E96" s="85" t="s">
        <v>2324</v>
      </c>
      <c r="F96" s="86" t="s">
        <v>1960</v>
      </c>
      <c r="G96" s="86" t="s">
        <v>1971</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2325</v>
      </c>
      <c r="B97" s="80">
        <v>11</v>
      </c>
      <c r="C97" s="82" t="s">
        <v>25</v>
      </c>
      <c r="D97" s="84" t="s">
        <v>2326</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2325</v>
      </c>
      <c r="B98" s="81" t="s">
        <v>2327</v>
      </c>
      <c r="C98" s="83" t="s">
        <v>2328</v>
      </c>
      <c r="D98" s="85" t="s">
        <v>2329</v>
      </c>
      <c r="E98" s="85" t="s">
        <v>2330</v>
      </c>
      <c r="F98" s="86" t="s">
        <v>2078</v>
      </c>
      <c r="G98" s="86" t="s">
        <v>2019</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2325</v>
      </c>
      <c r="B99" s="81" t="s">
        <v>2331</v>
      </c>
      <c r="C99" s="83" t="s">
        <v>2332</v>
      </c>
      <c r="D99" s="85" t="s">
        <v>2333</v>
      </c>
      <c r="E99" s="85" t="s">
        <v>2334</v>
      </c>
      <c r="F99" s="86" t="s">
        <v>2018</v>
      </c>
      <c r="G99" s="86" t="s">
        <v>2335</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2325</v>
      </c>
      <c r="B100" s="81" t="s">
        <v>2336</v>
      </c>
      <c r="C100" s="83" t="s">
        <v>2337</v>
      </c>
      <c r="D100" s="85" t="s">
        <v>2338</v>
      </c>
      <c r="E100" s="85" t="s">
        <v>2339</v>
      </c>
      <c r="F100" s="86" t="s">
        <v>2018</v>
      </c>
      <c r="G100" s="86" t="s">
        <v>2003</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2325</v>
      </c>
      <c r="B101" s="81" t="s">
        <v>2340</v>
      </c>
      <c r="C101" s="83" t="s">
        <v>2341</v>
      </c>
      <c r="D101" s="85" t="s">
        <v>2342</v>
      </c>
      <c r="E101" s="85" t="s">
        <v>2343</v>
      </c>
      <c r="F101" s="86" t="s">
        <v>2018</v>
      </c>
      <c r="G101" s="86" t="s">
        <v>2335</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2325</v>
      </c>
      <c r="B102" s="81" t="s">
        <v>2344</v>
      </c>
      <c r="C102" s="83" t="s">
        <v>2345</v>
      </c>
      <c r="D102" s="85" t="s">
        <v>2346</v>
      </c>
      <c r="E102" s="85" t="s">
        <v>2347</v>
      </c>
      <c r="F102" s="86" t="s">
        <v>2018</v>
      </c>
      <c r="G102" s="86" t="s">
        <v>2335</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2348</v>
      </c>
      <c r="B103" s="80">
        <v>12</v>
      </c>
      <c r="C103" s="82" t="s">
        <v>25</v>
      </c>
      <c r="D103" s="84" t="s">
        <v>2349</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2348</v>
      </c>
      <c r="B104" s="81" t="s">
        <v>2350</v>
      </c>
      <c r="C104" s="83" t="s">
        <v>2351</v>
      </c>
      <c r="D104" s="85" t="s">
        <v>2352</v>
      </c>
      <c r="E104" s="85" t="s">
        <v>2353</v>
      </c>
      <c r="F104" s="86" t="s">
        <v>2232</v>
      </c>
      <c r="G104" s="86" t="s">
        <v>2003</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2348</v>
      </c>
      <c r="B105" s="81" t="s">
        <v>2354</v>
      </c>
      <c r="C105" s="83" t="s">
        <v>2355</v>
      </c>
      <c r="D105" s="85" t="s">
        <v>2356</v>
      </c>
      <c r="E105" s="85" t="s">
        <v>2357</v>
      </c>
      <c r="F105" s="86" t="s">
        <v>2232</v>
      </c>
      <c r="G105" s="86" t="s">
        <v>2003</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2348</v>
      </c>
      <c r="B106" s="81" t="s">
        <v>2358</v>
      </c>
      <c r="C106" s="83" t="s">
        <v>2359</v>
      </c>
      <c r="D106" s="85" t="s">
        <v>2360</v>
      </c>
      <c r="E106" s="85" t="s">
        <v>2361</v>
      </c>
      <c r="F106" s="86" t="s">
        <v>2232</v>
      </c>
      <c r="G106" s="86" t="s">
        <v>2003</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2348</v>
      </c>
      <c r="B107" s="81" t="s">
        <v>2362</v>
      </c>
      <c r="C107" s="83" t="s">
        <v>2363</v>
      </c>
      <c r="D107" s="85" t="s">
        <v>2364</v>
      </c>
      <c r="E107" s="85" t="s">
        <v>2365</v>
      </c>
      <c r="F107" s="86" t="s">
        <v>2078</v>
      </c>
      <c r="G107" s="86" t="s">
        <v>2019</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2348</v>
      </c>
      <c r="B108" s="81" t="s">
        <v>2366</v>
      </c>
      <c r="C108" s="83" t="s">
        <v>2367</v>
      </c>
      <c r="D108" s="85" t="s">
        <v>2368</v>
      </c>
      <c r="E108" s="85" t="s">
        <v>2369</v>
      </c>
      <c r="F108" s="86" t="s">
        <v>2232</v>
      </c>
      <c r="G108" s="86" t="s">
        <v>2003</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2348</v>
      </c>
      <c r="B109" s="81" t="s">
        <v>2370</v>
      </c>
      <c r="C109" s="83" t="s">
        <v>2371</v>
      </c>
      <c r="D109" s="85" t="s">
        <v>2372</v>
      </c>
      <c r="E109" s="85" t="s">
        <v>2373</v>
      </c>
      <c r="F109" s="86" t="s">
        <v>2232</v>
      </c>
      <c r="G109" s="86" t="s">
        <v>2003</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2348</v>
      </c>
      <c r="B110" s="81" t="s">
        <v>2374</v>
      </c>
      <c r="C110" s="83" t="s">
        <v>2375</v>
      </c>
      <c r="D110" s="85" t="s">
        <v>2376</v>
      </c>
      <c r="E110" s="85" t="s">
        <v>2377</v>
      </c>
      <c r="F110" s="86" t="s">
        <v>1960</v>
      </c>
      <c r="G110" s="86" t="s">
        <v>2003</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2348</v>
      </c>
      <c r="B111" s="81" t="s">
        <v>2378</v>
      </c>
      <c r="C111" s="83" t="s">
        <v>2379</v>
      </c>
      <c r="D111" s="85" t="s">
        <v>2380</v>
      </c>
      <c r="E111" s="85" t="s">
        <v>2381</v>
      </c>
      <c r="F111" s="86" t="s">
        <v>1960</v>
      </c>
      <c r="G111" s="86" t="s">
        <v>2003</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2382</v>
      </c>
      <c r="B112" s="80">
        <v>13</v>
      </c>
      <c r="C112" s="82" t="s">
        <v>25</v>
      </c>
      <c r="D112" s="84" t="s">
        <v>2383</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2382</v>
      </c>
      <c r="B113" s="81" t="s">
        <v>2384</v>
      </c>
      <c r="C113" s="83" t="s">
        <v>2385</v>
      </c>
      <c r="D113" s="85" t="s">
        <v>2386</v>
      </c>
      <c r="E113" s="85" t="s">
        <v>2387</v>
      </c>
      <c r="F113" s="86" t="s">
        <v>2232</v>
      </c>
      <c r="G113" s="86" t="s">
        <v>1971</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2382</v>
      </c>
      <c r="B114" s="81" t="s">
        <v>2388</v>
      </c>
      <c r="C114" s="83" t="s">
        <v>2389</v>
      </c>
      <c r="D114" s="85" t="s">
        <v>2390</v>
      </c>
      <c r="E114" s="85" t="s">
        <v>2391</v>
      </c>
      <c r="F114" s="86" t="s">
        <v>1960</v>
      </c>
      <c r="G114" s="86" t="s">
        <v>1971</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2382</v>
      </c>
      <c r="B115" s="81" t="s">
        <v>2392</v>
      </c>
      <c r="C115" s="83" t="s">
        <v>2393</v>
      </c>
      <c r="D115" s="85" t="s">
        <v>2394</v>
      </c>
      <c r="E115" s="85" t="s">
        <v>2395</v>
      </c>
      <c r="F115" s="86" t="s">
        <v>2232</v>
      </c>
      <c r="G115" s="86" t="s">
        <v>1971</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2382</v>
      </c>
      <c r="B116" s="81" t="s">
        <v>2396</v>
      </c>
      <c r="C116" s="83" t="s">
        <v>2397</v>
      </c>
      <c r="D116" s="85" t="s">
        <v>2398</v>
      </c>
      <c r="E116" s="85" t="s">
        <v>2399</v>
      </c>
      <c r="F116" s="86" t="s">
        <v>2232</v>
      </c>
      <c r="G116" s="86" t="s">
        <v>2003</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2382</v>
      </c>
      <c r="B117" s="81" t="s">
        <v>2400</v>
      </c>
      <c r="C117" s="83" t="s">
        <v>2401</v>
      </c>
      <c r="D117" s="85" t="s">
        <v>2402</v>
      </c>
      <c r="E117" s="85" t="s">
        <v>2403</v>
      </c>
      <c r="F117" s="86" t="s">
        <v>1960</v>
      </c>
      <c r="G117" s="86" t="s">
        <v>2003</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2382</v>
      </c>
      <c r="B118" s="81" t="s">
        <v>2404</v>
      </c>
      <c r="C118" s="83" t="s">
        <v>2405</v>
      </c>
      <c r="D118" s="85" t="s">
        <v>2406</v>
      </c>
      <c r="E118" s="85" t="s">
        <v>2407</v>
      </c>
      <c r="F118" s="86" t="s">
        <v>2232</v>
      </c>
      <c r="G118" s="86" t="s">
        <v>1971</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2382</v>
      </c>
      <c r="B119" s="81" t="s">
        <v>2408</v>
      </c>
      <c r="C119" s="83" t="s">
        <v>2409</v>
      </c>
      <c r="D119" s="85" t="s">
        <v>2410</v>
      </c>
      <c r="E119" s="85" t="s">
        <v>2411</v>
      </c>
      <c r="F119" s="86" t="s">
        <v>1960</v>
      </c>
      <c r="G119" s="86" t="s">
        <v>2003</v>
      </c>
      <c r="H119" s="86">
        <v>3</v>
      </c>
      <c r="I119" s="88">
        <f>IF(COUNTIF(J119:AW119,"&lt;&gt;")=0,"",SUMPRODUCT(((Recommendations[ImplStatus]="Implemented")+(Recommendations[ImplStatus]="Compensated"))*ISNUMBER(MATCH(Recommendations[Id],J119:AW119,0)))/COUNTIF(J119:AW119,"&lt;&gt;"))</f>
        <v>0</v>
      </c>
      <c r="J119" s="90" t="s">
        <v>1225</v>
      </c>
      <c r="K119" s="90" t="s">
        <v>1230</v>
      </c>
      <c r="L119" s="90" t="s">
        <v>1235</v>
      </c>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2382</v>
      </c>
      <c r="B120" s="81" t="s">
        <v>2412</v>
      </c>
      <c r="C120" s="83" t="s">
        <v>2413</v>
      </c>
      <c r="D120" s="85" t="s">
        <v>2414</v>
      </c>
      <c r="E120" s="85" t="s">
        <v>2415</v>
      </c>
      <c r="F120" s="86" t="s">
        <v>2232</v>
      </c>
      <c r="G120" s="86" t="s">
        <v>2003</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2382</v>
      </c>
      <c r="B121" s="81" t="s">
        <v>2416</v>
      </c>
      <c r="C121" s="83" t="s">
        <v>2417</v>
      </c>
      <c r="D121" s="85" t="s">
        <v>2418</v>
      </c>
      <c r="E121" s="85" t="s">
        <v>2419</v>
      </c>
      <c r="F121" s="86" t="s">
        <v>2232</v>
      </c>
      <c r="G121" s="86" t="s">
        <v>2003</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2382</v>
      </c>
      <c r="B122" s="81" t="s">
        <v>2420</v>
      </c>
      <c r="C122" s="83" t="s">
        <v>2421</v>
      </c>
      <c r="D122" s="85" t="s">
        <v>2422</v>
      </c>
      <c r="E122" s="85" t="s">
        <v>2423</v>
      </c>
      <c r="F122" s="86" t="s">
        <v>2232</v>
      </c>
      <c r="G122" s="86" t="s">
        <v>2003</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2382</v>
      </c>
      <c r="B123" s="81" t="s">
        <v>2424</v>
      </c>
      <c r="C123" s="83" t="s">
        <v>2425</v>
      </c>
      <c r="D123" s="85" t="s">
        <v>2426</v>
      </c>
      <c r="E123" s="85" t="s">
        <v>2427</v>
      </c>
      <c r="F123" s="86" t="s">
        <v>2232</v>
      </c>
      <c r="G123" s="86" t="s">
        <v>1971</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2428</v>
      </c>
      <c r="B124" s="80">
        <v>14</v>
      </c>
      <c r="C124" s="82" t="s">
        <v>25</v>
      </c>
      <c r="D124" s="84" t="s">
        <v>2429</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2428</v>
      </c>
      <c r="B125" s="81" t="s">
        <v>2430</v>
      </c>
      <c r="C125" s="83" t="s">
        <v>2431</v>
      </c>
      <c r="D125" s="85" t="s">
        <v>2432</v>
      </c>
      <c r="E125" s="85" t="s">
        <v>2433</v>
      </c>
      <c r="F125" s="86" t="s">
        <v>2078</v>
      </c>
      <c r="G125" s="86" t="s">
        <v>2019</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2428</v>
      </c>
      <c r="B126" s="81" t="s">
        <v>2434</v>
      </c>
      <c r="C126" s="83" t="s">
        <v>2435</v>
      </c>
      <c r="D126" s="85" t="s">
        <v>2436</v>
      </c>
      <c r="E126" s="85" t="s">
        <v>2437</v>
      </c>
      <c r="F126" s="86" t="s">
        <v>2103</v>
      </c>
      <c r="G126" s="86" t="s">
        <v>2003</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2428</v>
      </c>
      <c r="B127" s="81" t="s">
        <v>2438</v>
      </c>
      <c r="C127" s="83" t="s">
        <v>2439</v>
      </c>
      <c r="D127" s="85" t="s">
        <v>2440</v>
      </c>
      <c r="E127" s="85" t="s">
        <v>2441</v>
      </c>
      <c r="F127" s="86" t="s">
        <v>2103</v>
      </c>
      <c r="G127" s="86" t="s">
        <v>2003</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2428</v>
      </c>
      <c r="B128" s="81" t="s">
        <v>2442</v>
      </c>
      <c r="C128" s="83" t="s">
        <v>2443</v>
      </c>
      <c r="D128" s="85" t="s">
        <v>2444</v>
      </c>
      <c r="E128" s="85" t="s">
        <v>2445</v>
      </c>
      <c r="F128" s="86" t="s">
        <v>2103</v>
      </c>
      <c r="G128" s="86" t="s">
        <v>2003</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2428</v>
      </c>
      <c r="B129" s="81" t="s">
        <v>2446</v>
      </c>
      <c r="C129" s="83" t="s">
        <v>2447</v>
      </c>
      <c r="D129" s="85" t="s">
        <v>2448</v>
      </c>
      <c r="E129" s="85" t="s">
        <v>2449</v>
      </c>
      <c r="F129" s="86" t="s">
        <v>2103</v>
      </c>
      <c r="G129" s="86" t="s">
        <v>2003</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2428</v>
      </c>
      <c r="B130" s="81" t="s">
        <v>2450</v>
      </c>
      <c r="C130" s="83" t="s">
        <v>2451</v>
      </c>
      <c r="D130" s="85" t="s">
        <v>2452</v>
      </c>
      <c r="E130" s="85" t="s">
        <v>2453</v>
      </c>
      <c r="F130" s="86" t="s">
        <v>2103</v>
      </c>
      <c r="G130" s="86" t="s">
        <v>2003</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2428</v>
      </c>
      <c r="B131" s="81" t="s">
        <v>2454</v>
      </c>
      <c r="C131" s="83" t="s">
        <v>2455</v>
      </c>
      <c r="D131" s="85" t="s">
        <v>2456</v>
      </c>
      <c r="E131" s="85" t="s">
        <v>2457</v>
      </c>
      <c r="F131" s="86" t="s">
        <v>2103</v>
      </c>
      <c r="G131" s="86" t="s">
        <v>2003</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2428</v>
      </c>
      <c r="B132" s="81" t="s">
        <v>2458</v>
      </c>
      <c r="C132" s="83" t="s">
        <v>2459</v>
      </c>
      <c r="D132" s="85" t="s">
        <v>2460</v>
      </c>
      <c r="E132" s="85" t="s">
        <v>2461</v>
      </c>
      <c r="F132" s="86" t="s">
        <v>2103</v>
      </c>
      <c r="G132" s="86" t="s">
        <v>2003</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2428</v>
      </c>
      <c r="B133" s="81" t="s">
        <v>2462</v>
      </c>
      <c r="C133" s="83" t="s">
        <v>2463</v>
      </c>
      <c r="D133" s="85" t="s">
        <v>2464</v>
      </c>
      <c r="E133" s="85" t="s">
        <v>2465</v>
      </c>
      <c r="F133" s="86" t="s">
        <v>2103</v>
      </c>
      <c r="G133" s="86" t="s">
        <v>2003</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2466</v>
      </c>
      <c r="B134" s="80">
        <v>15</v>
      </c>
      <c r="C134" s="82" t="s">
        <v>25</v>
      </c>
      <c r="D134" s="84" t="s">
        <v>2467</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2466</v>
      </c>
      <c r="B135" s="81" t="s">
        <v>2468</v>
      </c>
      <c r="C135" s="83" t="s">
        <v>2469</v>
      </c>
      <c r="D135" s="85" t="s">
        <v>2470</v>
      </c>
      <c r="E135" s="85" t="s">
        <v>2471</v>
      </c>
      <c r="F135" s="86" t="s">
        <v>2103</v>
      </c>
      <c r="G135" s="86" t="s">
        <v>1961</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2466</v>
      </c>
      <c r="B136" s="81" t="s">
        <v>2472</v>
      </c>
      <c r="C136" s="83" t="s">
        <v>2473</v>
      </c>
      <c r="D136" s="85" t="s">
        <v>2474</v>
      </c>
      <c r="E136" s="85" t="s">
        <v>2475</v>
      </c>
      <c r="F136" s="86" t="s">
        <v>2078</v>
      </c>
      <c r="G136" s="86" t="s">
        <v>2019</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2466</v>
      </c>
      <c r="B137" s="81" t="s">
        <v>2476</v>
      </c>
      <c r="C137" s="83" t="s">
        <v>2477</v>
      </c>
      <c r="D137" s="85" t="s">
        <v>2478</v>
      </c>
      <c r="E137" s="85" t="s">
        <v>2479</v>
      </c>
      <c r="F137" s="86" t="s">
        <v>2103</v>
      </c>
      <c r="G137" s="86" t="s">
        <v>2019</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2466</v>
      </c>
      <c r="B138" s="81" t="s">
        <v>2480</v>
      </c>
      <c r="C138" s="83" t="s">
        <v>2481</v>
      </c>
      <c r="D138" s="85" t="s">
        <v>2482</v>
      </c>
      <c r="E138" s="85" t="s">
        <v>2483</v>
      </c>
      <c r="F138" s="86" t="s">
        <v>2078</v>
      </c>
      <c r="G138" s="86" t="s">
        <v>2019</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2466</v>
      </c>
      <c r="B139" s="81" t="s">
        <v>2484</v>
      </c>
      <c r="C139" s="83" t="s">
        <v>2485</v>
      </c>
      <c r="D139" s="85" t="s">
        <v>2486</v>
      </c>
      <c r="E139" s="85" t="s">
        <v>2487</v>
      </c>
      <c r="F139" s="86" t="s">
        <v>2103</v>
      </c>
      <c r="G139" s="86" t="s">
        <v>2019</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2466</v>
      </c>
      <c r="B140" s="81" t="s">
        <v>2488</v>
      </c>
      <c r="C140" s="83" t="s">
        <v>2489</v>
      </c>
      <c r="D140" s="85" t="s">
        <v>2490</v>
      </c>
      <c r="E140" s="85" t="s">
        <v>2491</v>
      </c>
      <c r="F140" s="86" t="s">
        <v>2018</v>
      </c>
      <c r="G140" s="86" t="s">
        <v>2019</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2466</v>
      </c>
      <c r="B141" s="81" t="s">
        <v>2492</v>
      </c>
      <c r="C141" s="83" t="s">
        <v>2493</v>
      </c>
      <c r="D141" s="85" t="s">
        <v>2494</v>
      </c>
      <c r="E141" s="85" t="s">
        <v>2495</v>
      </c>
      <c r="F141" s="86" t="s">
        <v>2018</v>
      </c>
      <c r="G141" s="86" t="s">
        <v>2003</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2496</v>
      </c>
      <c r="B142" s="80">
        <v>16</v>
      </c>
      <c r="C142" s="82" t="s">
        <v>25</v>
      </c>
      <c r="D142" s="84" t="s">
        <v>2497</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2496</v>
      </c>
      <c r="B143" s="81" t="s">
        <v>2498</v>
      </c>
      <c r="C143" s="83" t="s">
        <v>2499</v>
      </c>
      <c r="D143" s="85" t="s">
        <v>2500</v>
      </c>
      <c r="E143" s="85" t="s">
        <v>2501</v>
      </c>
      <c r="F143" s="86" t="s">
        <v>2078</v>
      </c>
      <c r="G143" s="86" t="s">
        <v>2019</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2496</v>
      </c>
      <c r="B144" s="81" t="s">
        <v>2502</v>
      </c>
      <c r="C144" s="83" t="s">
        <v>2503</v>
      </c>
      <c r="D144" s="85" t="s">
        <v>2504</v>
      </c>
      <c r="E144" s="85" t="s">
        <v>2505</v>
      </c>
      <c r="F144" s="86" t="s">
        <v>2078</v>
      </c>
      <c r="G144" s="86" t="s">
        <v>2019</v>
      </c>
      <c r="H144" s="86">
        <v>2</v>
      </c>
      <c r="I144" s="88">
        <f>IF(COUNTIF(J144:AW144,"&lt;&gt;")=0,"",SUMPRODUCT(((Recommendations[ImplStatus]="Implemented")+(Recommendations[ImplStatus]="Compensated"))*ISNUMBER(MATCH(Recommendations[Id],J144:AW144,0)))/COUNTIF(J144:AW144,"&lt;&gt;"))</f>
        <v>0</v>
      </c>
      <c r="J144" s="90" t="s">
        <v>1003</v>
      </c>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2496</v>
      </c>
      <c r="B145" s="81" t="s">
        <v>2506</v>
      </c>
      <c r="C145" s="83" t="s">
        <v>2507</v>
      </c>
      <c r="D145" s="85" t="s">
        <v>2508</v>
      </c>
      <c r="E145" s="85" t="s">
        <v>2509</v>
      </c>
      <c r="F145" s="86" t="s">
        <v>1986</v>
      </c>
      <c r="G145" s="86" t="s">
        <v>1971</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2496</v>
      </c>
      <c r="B146" s="81" t="s">
        <v>2510</v>
      </c>
      <c r="C146" s="83" t="s">
        <v>2511</v>
      </c>
      <c r="D146" s="85" t="s">
        <v>2512</v>
      </c>
      <c r="E146" s="85" t="s">
        <v>2513</v>
      </c>
      <c r="F146" s="86" t="s">
        <v>1986</v>
      </c>
      <c r="G146" s="86" t="s">
        <v>1961</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2496</v>
      </c>
      <c r="B147" s="81" t="s">
        <v>2514</v>
      </c>
      <c r="C147" s="83" t="s">
        <v>2515</v>
      </c>
      <c r="D147" s="85" t="s">
        <v>2516</v>
      </c>
      <c r="E147" s="85" t="s">
        <v>2517</v>
      </c>
      <c r="F147" s="86" t="s">
        <v>1986</v>
      </c>
      <c r="G147" s="86" t="s">
        <v>2003</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2496</v>
      </c>
      <c r="B148" s="81" t="s">
        <v>2518</v>
      </c>
      <c r="C148" s="83" t="s">
        <v>2519</v>
      </c>
      <c r="D148" s="85" t="s">
        <v>2520</v>
      </c>
      <c r="E148" s="85" t="s">
        <v>2521</v>
      </c>
      <c r="F148" s="86" t="s">
        <v>2078</v>
      </c>
      <c r="G148" s="86" t="s">
        <v>2019</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2496</v>
      </c>
      <c r="B149" s="81" t="s">
        <v>2522</v>
      </c>
      <c r="C149" s="83" t="s">
        <v>2523</v>
      </c>
      <c r="D149" s="85" t="s">
        <v>2524</v>
      </c>
      <c r="E149" s="85" t="s">
        <v>2525</v>
      </c>
      <c r="F149" s="86" t="s">
        <v>1986</v>
      </c>
      <c r="G149" s="86" t="s">
        <v>2003</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2496</v>
      </c>
      <c r="B150" s="81" t="s">
        <v>2526</v>
      </c>
      <c r="C150" s="83" t="s">
        <v>2527</v>
      </c>
      <c r="D150" s="85" t="s">
        <v>2528</v>
      </c>
      <c r="E150" s="85" t="s">
        <v>2529</v>
      </c>
      <c r="F150" s="86" t="s">
        <v>2232</v>
      </c>
      <c r="G150" s="86" t="s">
        <v>2003</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2496</v>
      </c>
      <c r="B151" s="81" t="s">
        <v>2530</v>
      </c>
      <c r="C151" s="83" t="s">
        <v>2531</v>
      </c>
      <c r="D151" s="85" t="s">
        <v>2532</v>
      </c>
      <c r="E151" s="85" t="s">
        <v>2533</v>
      </c>
      <c r="F151" s="86" t="s">
        <v>2103</v>
      </c>
      <c r="G151" s="86" t="s">
        <v>2003</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2496</v>
      </c>
      <c r="B152" s="81" t="s">
        <v>2534</v>
      </c>
      <c r="C152" s="83" t="s">
        <v>2535</v>
      </c>
      <c r="D152" s="85" t="s">
        <v>2536</v>
      </c>
      <c r="E152" s="85" t="s">
        <v>2537</v>
      </c>
      <c r="F152" s="86" t="s">
        <v>1986</v>
      </c>
      <c r="G152" s="86" t="s">
        <v>2003</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2496</v>
      </c>
      <c r="B153" s="81" t="s">
        <v>2538</v>
      </c>
      <c r="C153" s="83" t="s">
        <v>2539</v>
      </c>
      <c r="D153" s="85" t="s">
        <v>2540</v>
      </c>
      <c r="E153" s="85" t="s">
        <v>2541</v>
      </c>
      <c r="F153" s="86" t="s">
        <v>1986</v>
      </c>
      <c r="G153" s="86" t="s">
        <v>2003</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2496</v>
      </c>
      <c r="B154" s="81" t="s">
        <v>2542</v>
      </c>
      <c r="C154" s="83" t="s">
        <v>2543</v>
      </c>
      <c r="D154" s="85" t="s">
        <v>2544</v>
      </c>
      <c r="E154" s="85" t="s">
        <v>2545</v>
      </c>
      <c r="F154" s="86" t="s">
        <v>1986</v>
      </c>
      <c r="G154" s="86" t="s">
        <v>2003</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2496</v>
      </c>
      <c r="B155" s="81" t="s">
        <v>2546</v>
      </c>
      <c r="C155" s="83" t="s">
        <v>2547</v>
      </c>
      <c r="D155" s="85" t="s">
        <v>2548</v>
      </c>
      <c r="E155" s="85" t="s">
        <v>2549</v>
      </c>
      <c r="F155" s="86" t="s">
        <v>1986</v>
      </c>
      <c r="G155" s="86" t="s">
        <v>1971</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2496</v>
      </c>
      <c r="B156" s="81" t="s">
        <v>2550</v>
      </c>
      <c r="C156" s="83" t="s">
        <v>2551</v>
      </c>
      <c r="D156" s="85" t="s">
        <v>2552</v>
      </c>
      <c r="E156" s="85" t="s">
        <v>2553</v>
      </c>
      <c r="F156" s="86" t="s">
        <v>1986</v>
      </c>
      <c r="G156" s="86" t="s">
        <v>2003</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2554</v>
      </c>
      <c r="B157" s="80">
        <v>17</v>
      </c>
      <c r="C157" s="82" t="s">
        <v>25</v>
      </c>
      <c r="D157" s="84" t="s">
        <v>2555</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2554</v>
      </c>
      <c r="B158" s="81" t="s">
        <v>2556</v>
      </c>
      <c r="C158" s="83" t="s">
        <v>2557</v>
      </c>
      <c r="D158" s="85" t="s">
        <v>2558</v>
      </c>
      <c r="E158" s="85" t="s">
        <v>2559</v>
      </c>
      <c r="F158" s="86" t="s">
        <v>2103</v>
      </c>
      <c r="G158" s="86" t="s">
        <v>1966</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2554</v>
      </c>
      <c r="B159" s="81" t="s">
        <v>2560</v>
      </c>
      <c r="C159" s="83" t="s">
        <v>2561</v>
      </c>
      <c r="D159" s="85" t="s">
        <v>2562</v>
      </c>
      <c r="E159" s="85" t="s">
        <v>2563</v>
      </c>
      <c r="F159" s="86" t="s">
        <v>2078</v>
      </c>
      <c r="G159" s="86" t="s">
        <v>2019</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2554</v>
      </c>
      <c r="B160" s="81" t="s">
        <v>2564</v>
      </c>
      <c r="C160" s="83" t="s">
        <v>2565</v>
      </c>
      <c r="D160" s="85" t="s">
        <v>2566</v>
      </c>
      <c r="E160" s="85" t="s">
        <v>2567</v>
      </c>
      <c r="F160" s="86" t="s">
        <v>2078</v>
      </c>
      <c r="G160" s="86" t="s">
        <v>2019</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2554</v>
      </c>
      <c r="B161" s="81" t="s">
        <v>2568</v>
      </c>
      <c r="C161" s="83" t="s">
        <v>2569</v>
      </c>
      <c r="D161" s="85" t="s">
        <v>2570</v>
      </c>
      <c r="E161" s="85" t="s">
        <v>2571</v>
      </c>
      <c r="F161" s="86" t="s">
        <v>2078</v>
      </c>
      <c r="G161" s="86" t="s">
        <v>2019</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2554</v>
      </c>
      <c r="B162" s="81" t="s">
        <v>2572</v>
      </c>
      <c r="C162" s="83" t="s">
        <v>2573</v>
      </c>
      <c r="D162" s="85" t="s">
        <v>2574</v>
      </c>
      <c r="E162" s="85" t="s">
        <v>2575</v>
      </c>
      <c r="F162" s="86" t="s">
        <v>2103</v>
      </c>
      <c r="G162" s="86" t="s">
        <v>1966</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2554</v>
      </c>
      <c r="B163" s="81" t="s">
        <v>2576</v>
      </c>
      <c r="C163" s="83" t="s">
        <v>2577</v>
      </c>
      <c r="D163" s="85" t="s">
        <v>2578</v>
      </c>
      <c r="E163" s="85" t="s">
        <v>2579</v>
      </c>
      <c r="F163" s="86" t="s">
        <v>2103</v>
      </c>
      <c r="G163" s="86" t="s">
        <v>1966</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2554</v>
      </c>
      <c r="B164" s="81" t="s">
        <v>2580</v>
      </c>
      <c r="C164" s="83" t="s">
        <v>2581</v>
      </c>
      <c r="D164" s="85" t="s">
        <v>2582</v>
      </c>
      <c r="E164" s="85" t="s">
        <v>2583</v>
      </c>
      <c r="F164" s="86" t="s">
        <v>2103</v>
      </c>
      <c r="G164" s="86" t="s">
        <v>2335</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2554</v>
      </c>
      <c r="B165" s="81" t="s">
        <v>2584</v>
      </c>
      <c r="C165" s="83" t="s">
        <v>2585</v>
      </c>
      <c r="D165" s="85" t="s">
        <v>2586</v>
      </c>
      <c r="E165" s="85" t="s">
        <v>2587</v>
      </c>
      <c r="F165" s="86" t="s">
        <v>2103</v>
      </c>
      <c r="G165" s="86" t="s">
        <v>2335</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2554</v>
      </c>
      <c r="B166" s="81" t="s">
        <v>2588</v>
      </c>
      <c r="C166" s="83" t="s">
        <v>2589</v>
      </c>
      <c r="D166" s="85" t="s">
        <v>2590</v>
      </c>
      <c r="E166" s="85" t="s">
        <v>2591</v>
      </c>
      <c r="F166" s="86" t="s">
        <v>2078</v>
      </c>
      <c r="G166" s="86" t="s">
        <v>2335</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2592</v>
      </c>
      <c r="B167" s="80">
        <v>18</v>
      </c>
      <c r="C167" s="82" t="s">
        <v>25</v>
      </c>
      <c r="D167" s="84" t="s">
        <v>2593</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2592</v>
      </c>
      <c r="B168" s="81" t="s">
        <v>2594</v>
      </c>
      <c r="C168" s="83" t="s">
        <v>2595</v>
      </c>
      <c r="D168" s="85" t="s">
        <v>2596</v>
      </c>
      <c r="E168" s="85" t="s">
        <v>2597</v>
      </c>
      <c r="F168" s="86" t="s">
        <v>2078</v>
      </c>
      <c r="G168" s="86" t="s">
        <v>2019</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2592</v>
      </c>
      <c r="B169" s="81" t="s">
        <v>2598</v>
      </c>
      <c r="C169" s="83" t="s">
        <v>2599</v>
      </c>
      <c r="D169" s="85" t="s">
        <v>2600</v>
      </c>
      <c r="E169" s="85" t="s">
        <v>2601</v>
      </c>
      <c r="F169" s="86" t="s">
        <v>2232</v>
      </c>
      <c r="G169" s="86" t="s">
        <v>1971</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2592</v>
      </c>
      <c r="B170" s="81" t="s">
        <v>2602</v>
      </c>
      <c r="C170" s="83" t="s">
        <v>2603</v>
      </c>
      <c r="D170" s="85" t="s">
        <v>2604</v>
      </c>
      <c r="E170" s="85" t="s">
        <v>2605</v>
      </c>
      <c r="F170" s="86" t="s">
        <v>2232</v>
      </c>
      <c r="G170" s="86" t="s">
        <v>2003</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2592</v>
      </c>
      <c r="B171" s="81" t="s">
        <v>2606</v>
      </c>
      <c r="C171" s="83" t="s">
        <v>2607</v>
      </c>
      <c r="D171" s="85" t="s">
        <v>2608</v>
      </c>
      <c r="E171" s="85" t="s">
        <v>2609</v>
      </c>
      <c r="F171" s="86" t="s">
        <v>2232</v>
      </c>
      <c r="G171" s="86" t="s">
        <v>2003</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2592</v>
      </c>
      <c r="B172" s="91" t="s">
        <v>2610</v>
      </c>
      <c r="C172" s="92" t="s">
        <v>2611</v>
      </c>
      <c r="D172" s="93" t="s">
        <v>2612</v>
      </c>
      <c r="E172" s="93" t="s">
        <v>2613</v>
      </c>
      <c r="F172" s="94" t="s">
        <v>2232</v>
      </c>
      <c r="G172" s="94" t="s">
        <v>1971</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1663</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IFERROR(INDEX('Recommendations'!$I$2:$I$298, MATCH(J2,'Recommendations'!$B$2:$B$298,0))="Implemented", FALSE))</xm:f>
            <x14:dxf>
              <font>
                <color rgb="FF000000"/>
              </font>
              <fill>
                <patternFill>
                  <bgColor rgb="FF3C7D22"/>
                </patternFill>
              </fill>
            </x14:dxf>
          </x14:cfRule>
          <x14:cfRule type="expression" priority="2" id="{00000000-000E-0000-0400-000002000000}">
            <xm:f>AND(J2&lt;&gt;"", IFERROR(INDEX('Recommendations'!$I$2:$I$298, MATCH(J2,'Recommendations'!$B$2:$B$298,0))="Compensated", FALSE))</xm:f>
            <x14:dxf>
              <font>
                <color rgb="FF000000"/>
              </font>
              <fill>
                <patternFill>
                  <bgColor rgb="FFC6E0B4"/>
                </patternFill>
              </fill>
            </x14:dxf>
          </x14:cfRule>
          <x14:cfRule type="expression" priority="3" id="{00000000-000E-0000-0400-000003000000}">
            <xm:f>AND(J2&lt;&gt;"", IFERROR(INDEX('Recommendations'!$I$2:$I$298, MATCH(J2,'Recommendations'!$B$2:$B$298,0))="Testing", FALSE))</xm:f>
            <x14:dxf>
              <font>
                <color rgb="FF000000"/>
              </font>
              <fill>
                <patternFill>
                  <bgColor rgb="FFFFC000"/>
                </patternFill>
              </fill>
            </x14:dxf>
          </x14:cfRule>
          <x14:cfRule type="expression" priority="4" id="{00000000-000E-0000-0400-000004000000}">
            <xm:f>AND(J2&lt;&gt;"", IFERROR(INDEX('Recommendations'!$I$2:$I$298, MATCH(J2,'Recommendations'!$B$2:$B$298,0))="Failed", FALSE))</xm:f>
            <x14:dxf>
              <font>
                <color rgb="FF000000"/>
              </font>
              <fill>
                <patternFill>
                  <bgColor rgb="FFD82891"/>
                </patternFill>
              </fill>
            </x14:dxf>
          </x14:cfRule>
          <x14:cfRule type="expression" priority="5" id="{00000000-000E-0000-0400-000005000000}">
            <xm:f>AND(J2&lt;&gt;"", IFERROR(INDEX('Recommendations'!$I$2:$I$298, MATCH(J2,'Recommendations'!$B$2:$B$298,0))="Risk Accepted", FALSE))</xm:f>
            <x14:dxf>
              <font>
                <color rgb="FF000000"/>
              </font>
              <fill>
                <patternFill>
                  <bgColor rgb="FFD9D9D9"/>
                </patternFill>
              </fill>
            </x14:dxf>
          </x14:cfRule>
          <x14:cfRule type="expression" priority="6" id="{00000000-000E-0000-0400-000006000000}">
            <xm:f>AND(J2&lt;&gt;"", IFERROR(INDEX('Recommendations'!$I$2:$I$298, MATCH(J2,'Recommendations'!$B$2:$B$298,0))="N/A",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2614</v>
      </c>
      <c r="C1" s="121" t="s">
        <v>11</v>
      </c>
      <c r="D1" s="121" t="s">
        <v>1819</v>
      </c>
      <c r="E1" s="121" t="s">
        <v>2615</v>
      </c>
      <c r="F1" s="121" t="s">
        <v>2616</v>
      </c>
      <c r="G1" s="121" t="s">
        <v>1913</v>
      </c>
      <c r="H1" s="121" t="s">
        <v>1914</v>
      </c>
      <c r="I1" s="121" t="s">
        <v>1915</v>
      </c>
      <c r="J1" s="121" t="s">
        <v>1916</v>
      </c>
      <c r="K1" s="121" t="s">
        <v>1917</v>
      </c>
      <c r="L1" s="121" t="s">
        <v>1918</v>
      </c>
      <c r="M1" s="121" t="s">
        <v>1919</v>
      </c>
      <c r="N1" s="121" t="s">
        <v>1920</v>
      </c>
      <c r="O1" s="121" t="s">
        <v>1921</v>
      </c>
      <c r="P1" s="121" t="s">
        <v>1922</v>
      </c>
      <c r="Q1" s="121" t="s">
        <v>1923</v>
      </c>
      <c r="R1" s="121" t="s">
        <v>1924</v>
      </c>
      <c r="S1" s="121" t="s">
        <v>1925</v>
      </c>
      <c r="T1" s="121" t="s">
        <v>1926</v>
      </c>
      <c r="U1" s="121" t="s">
        <v>1927</v>
      </c>
      <c r="V1" s="121" t="s">
        <v>1928</v>
      </c>
      <c r="W1" s="121" t="s">
        <v>1929</v>
      </c>
      <c r="X1" s="121" t="s">
        <v>1930</v>
      </c>
      <c r="Y1" s="121" t="s">
        <v>1931</v>
      </c>
      <c r="Z1" s="121" t="s">
        <v>1932</v>
      </c>
      <c r="AA1" s="121" t="s">
        <v>1933</v>
      </c>
      <c r="AB1" s="121" t="s">
        <v>1934</v>
      </c>
      <c r="AC1" s="121" t="s">
        <v>1935</v>
      </c>
      <c r="AD1" s="121" t="s">
        <v>1936</v>
      </c>
      <c r="AE1" s="121" t="s">
        <v>1937</v>
      </c>
      <c r="AF1" s="121" t="s">
        <v>1938</v>
      </c>
      <c r="AG1" s="121" t="s">
        <v>1939</v>
      </c>
      <c r="AH1" s="121" t="s">
        <v>1940</v>
      </c>
      <c r="AI1" s="121" t="s">
        <v>1941</v>
      </c>
      <c r="AJ1" s="121" t="s">
        <v>1942</v>
      </c>
      <c r="AK1" s="121" t="s">
        <v>1943</v>
      </c>
      <c r="AL1" s="121" t="s">
        <v>1944</v>
      </c>
      <c r="AM1" s="121" t="s">
        <v>1945</v>
      </c>
      <c r="AN1" s="121" t="s">
        <v>1946</v>
      </c>
      <c r="AO1" s="121" t="s">
        <v>1947</v>
      </c>
      <c r="AP1" s="121" t="s">
        <v>1948</v>
      </c>
      <c r="AQ1" s="121" t="s">
        <v>1949</v>
      </c>
      <c r="AR1" s="121" t="s">
        <v>1950</v>
      </c>
      <c r="AS1" s="121" t="s">
        <v>1951</v>
      </c>
      <c r="AT1" s="121" t="s">
        <v>1952</v>
      </c>
      <c r="AU1" s="122" t="s">
        <v>1953</v>
      </c>
    </row>
    <row r="2" spans="1:47" ht="60" customHeight="1" x14ac:dyDescent="0.35">
      <c r="A2" s="116" t="s">
        <v>2617</v>
      </c>
      <c r="B2" s="106" t="s">
        <v>2618</v>
      </c>
      <c r="C2" s="107" t="s">
        <v>2619</v>
      </c>
      <c r="D2" s="107" t="s">
        <v>2620</v>
      </c>
      <c r="E2" s="107" t="s">
        <v>2621</v>
      </c>
      <c r="F2" s="108" t="s">
        <v>2622</v>
      </c>
      <c r="G2" s="109">
        <f>IF(COUNTIF(H2:AU2,"&lt;&gt;")=0,"",SUMPRODUCT(((Recommendations[ImplStatus]="Implemented")+(Recommendations[ImplStatus]="Compensated"))*ISNUMBER(MATCH(Recommendations[Id],H2:AU2,0)))/COUNTIF(H2:AU2,"&lt;&gt;"))</f>
        <v>0</v>
      </c>
      <c r="H2" s="110" t="s">
        <v>398</v>
      </c>
      <c r="I2" s="110" t="s">
        <v>403</v>
      </c>
      <c r="J2" s="110" t="s">
        <v>862</v>
      </c>
      <c r="K2" s="110" t="s">
        <v>892</v>
      </c>
      <c r="L2" s="110" t="s">
        <v>904</v>
      </c>
      <c r="M2" s="110" t="s">
        <v>910</v>
      </c>
      <c r="N2" s="110" t="s">
        <v>916</v>
      </c>
      <c r="O2" s="110" t="s">
        <v>1009</v>
      </c>
      <c r="P2" s="110" t="s">
        <v>1030</v>
      </c>
      <c r="Q2" s="110" t="s">
        <v>1036</v>
      </c>
      <c r="R2" s="110" t="s">
        <v>1043</v>
      </c>
      <c r="S2" s="110" t="s">
        <v>1213</v>
      </c>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2623</v>
      </c>
      <c r="B3" s="106" t="s">
        <v>2624</v>
      </c>
      <c r="C3" s="107" t="s">
        <v>2625</v>
      </c>
      <c r="D3" s="107" t="s">
        <v>2626</v>
      </c>
      <c r="E3" s="107" t="s">
        <v>2627</v>
      </c>
      <c r="F3" s="108" t="s">
        <v>2628</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2629</v>
      </c>
      <c r="B4" s="106" t="s">
        <v>2630</v>
      </c>
      <c r="C4" s="107" t="s">
        <v>2631</v>
      </c>
      <c r="D4" s="107" t="s">
        <v>2632</v>
      </c>
      <c r="E4" s="107" t="s">
        <v>2633</v>
      </c>
      <c r="F4" s="108" t="s">
        <v>2634</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2635</v>
      </c>
      <c r="B5" s="106" t="s">
        <v>2636</v>
      </c>
      <c r="C5" s="107" t="s">
        <v>2637</v>
      </c>
      <c r="D5" s="107" t="s">
        <v>2638</v>
      </c>
      <c r="E5" s="107" t="s">
        <v>2639</v>
      </c>
      <c r="F5" s="108" t="s">
        <v>2640</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2641</v>
      </c>
      <c r="B6" s="106" t="s">
        <v>2642</v>
      </c>
      <c r="C6" s="107" t="s">
        <v>2643</v>
      </c>
      <c r="D6" s="107" t="s">
        <v>2644</v>
      </c>
      <c r="E6" s="107" t="s">
        <v>25</v>
      </c>
      <c r="F6" s="108" t="s">
        <v>2645</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2646</v>
      </c>
      <c r="B7" s="106" t="s">
        <v>13</v>
      </c>
      <c r="C7" s="107" t="s">
        <v>2647</v>
      </c>
      <c r="D7" s="107" t="s">
        <v>2648</v>
      </c>
      <c r="E7" s="107" t="s">
        <v>25</v>
      </c>
      <c r="F7" s="108" t="s">
        <v>2649</v>
      </c>
      <c r="G7" s="109">
        <f>IF(COUNTIF(H7:AU7,"&lt;&gt;")=0,"",SUMPRODUCT(((Recommendations[ImplStatus]="Implemented")+(Recommendations[ImplStatus]="Compensated"))*ISNUMBER(MATCH(Recommendations[Id],H7:AU7,0)))/COUNTIF(H7:AU7,"&lt;&gt;"))</f>
        <v>0</v>
      </c>
      <c r="H7" s="110" t="s">
        <v>1225</v>
      </c>
      <c r="I7" s="110" t="s">
        <v>1230</v>
      </c>
      <c r="J7" s="110" t="s">
        <v>1235</v>
      </c>
      <c r="K7" s="110" t="s">
        <v>1322</v>
      </c>
      <c r="L7" s="110" t="s">
        <v>1396</v>
      </c>
      <c r="M7" s="110" t="s">
        <v>1401</v>
      </c>
      <c r="N7" s="110" t="s">
        <v>1406</v>
      </c>
      <c r="O7" s="110" t="s">
        <v>1411</v>
      </c>
      <c r="P7" s="110" t="s">
        <v>1416</v>
      </c>
      <c r="Q7" s="110" t="s">
        <v>1421</v>
      </c>
      <c r="R7" s="110" t="s">
        <v>1427</v>
      </c>
      <c r="S7" s="110" t="s">
        <v>1432</v>
      </c>
      <c r="T7" s="110" t="s">
        <v>1437</v>
      </c>
      <c r="U7" s="110" t="s">
        <v>1442</v>
      </c>
      <c r="V7" s="110" t="s">
        <v>1447</v>
      </c>
      <c r="W7" s="110" t="s">
        <v>1452</v>
      </c>
      <c r="X7" s="110" t="s">
        <v>1457</v>
      </c>
      <c r="Y7" s="110" t="s">
        <v>1462</v>
      </c>
      <c r="Z7" s="110" t="s">
        <v>1467</v>
      </c>
      <c r="AA7" s="110" t="s">
        <v>1472</v>
      </c>
      <c r="AB7" s="110" t="s">
        <v>1477</v>
      </c>
      <c r="AC7" s="110" t="s">
        <v>1482</v>
      </c>
      <c r="AD7" s="110" t="s">
        <v>1487</v>
      </c>
      <c r="AE7" s="110" t="s">
        <v>1492</v>
      </c>
      <c r="AF7" s="110" t="s">
        <v>1497</v>
      </c>
      <c r="AG7" s="110"/>
      <c r="AH7" s="110"/>
      <c r="AI7" s="110"/>
      <c r="AJ7" s="110"/>
      <c r="AK7" s="110"/>
      <c r="AL7" s="110"/>
      <c r="AM7" s="110"/>
      <c r="AN7" s="110"/>
      <c r="AO7" s="110"/>
      <c r="AP7" s="110"/>
      <c r="AQ7" s="110"/>
      <c r="AR7" s="110"/>
      <c r="AS7" s="110"/>
      <c r="AT7" s="110"/>
      <c r="AU7" s="118"/>
    </row>
    <row r="8" spans="1:47" ht="60" customHeight="1" x14ac:dyDescent="0.35">
      <c r="A8" s="116" t="s">
        <v>2650</v>
      </c>
      <c r="B8" s="106" t="s">
        <v>2651</v>
      </c>
      <c r="C8" s="107" t="s">
        <v>2652</v>
      </c>
      <c r="D8" s="107" t="s">
        <v>2653</v>
      </c>
      <c r="E8" s="107" t="s">
        <v>25</v>
      </c>
      <c r="F8" s="108" t="s">
        <v>2654</v>
      </c>
      <c r="G8" s="109">
        <f>IF(COUNTIF(H8:AU8,"&lt;&gt;")=0,"",SUMPRODUCT(((Recommendations[ImplStatus]="Implemented")+(Recommendations[ImplStatus]="Compensated"))*ISNUMBER(MATCH(Recommendations[Id],H8:AU8,0)))/COUNTIF(H8:AU8,"&lt;&gt;"))</f>
        <v>0</v>
      </c>
      <c r="H8" s="110" t="s">
        <v>293</v>
      </c>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2655</v>
      </c>
      <c r="B9" s="106" t="s">
        <v>2656</v>
      </c>
      <c r="C9" s="107" t="s">
        <v>2657</v>
      </c>
      <c r="D9" s="107" t="s">
        <v>2658</v>
      </c>
      <c r="E9" s="107" t="s">
        <v>25</v>
      </c>
      <c r="F9" s="108" t="s">
        <v>2659</v>
      </c>
      <c r="G9" s="109">
        <f>IF(COUNTIF(H9:AU9,"&lt;&gt;")=0,"",SUMPRODUCT(((Recommendations[ImplStatus]="Implemented")+(Recommendations[ImplStatus]="Compensated"))*ISNUMBER(MATCH(Recommendations[Id],H9:AU9,0)))/COUNTIF(H9:AU9,"&lt;&gt;"))</f>
        <v>0</v>
      </c>
      <c r="H9" s="110" t="s">
        <v>275</v>
      </c>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2660</v>
      </c>
      <c r="B10" s="106" t="s">
        <v>2661</v>
      </c>
      <c r="C10" s="107" t="s">
        <v>2662</v>
      </c>
      <c r="D10" s="107" t="s">
        <v>2663</v>
      </c>
      <c r="E10" s="107" t="s">
        <v>25</v>
      </c>
      <c r="F10" s="108" t="s">
        <v>2664</v>
      </c>
      <c r="G10" s="109">
        <f>IF(COUNTIF(H10:AU10,"&lt;&gt;")=0,"",SUMPRODUCT(((Recommendations[ImplStatus]="Implemented")+(Recommendations[ImplStatus]="Compensated"))*ISNUMBER(MATCH(Recommendations[Id],H10:AU10,0)))/COUNTIF(H10:AU10,"&lt;&gt;"))</f>
        <v>0</v>
      </c>
      <c r="H10" s="110" t="s">
        <v>203</v>
      </c>
      <c r="I10" s="110" t="s">
        <v>208</v>
      </c>
      <c r="J10" s="110" t="s">
        <v>213</v>
      </c>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2665</v>
      </c>
      <c r="B11" s="106" t="s">
        <v>2666</v>
      </c>
      <c r="C11" s="107" t="s">
        <v>2667</v>
      </c>
      <c r="D11" s="107" t="s">
        <v>2668</v>
      </c>
      <c r="E11" s="107" t="s">
        <v>25</v>
      </c>
      <c r="F11" s="108" t="s">
        <v>2669</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2670</v>
      </c>
      <c r="B12" s="106" t="s">
        <v>2671</v>
      </c>
      <c r="C12" s="107" t="s">
        <v>2672</v>
      </c>
      <c r="D12" s="107" t="s">
        <v>2673</v>
      </c>
      <c r="E12" s="107" t="s">
        <v>25</v>
      </c>
      <c r="F12" s="108" t="s">
        <v>2674</v>
      </c>
      <c r="G12" s="109">
        <f>IF(COUNTIF(H12:AU12,"&lt;&gt;")=0,"",SUMPRODUCT(((Recommendations[ImplStatus]="Implemented")+(Recommendations[ImplStatus]="Compensated"))*ISNUMBER(MATCH(Recommendations[Id],H12:AU12,0)))/COUNTIF(H12:AU12,"&lt;&gt;"))</f>
        <v>0</v>
      </c>
      <c r="H12" s="110" t="s">
        <v>715</v>
      </c>
      <c r="I12" s="110" t="s">
        <v>1289</v>
      </c>
      <c r="J12" s="110" t="s">
        <v>1370</v>
      </c>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2675</v>
      </c>
      <c r="B13" s="106" t="s">
        <v>2676</v>
      </c>
      <c r="C13" s="107" t="s">
        <v>2677</v>
      </c>
      <c r="D13" s="107" t="s">
        <v>2678</v>
      </c>
      <c r="E13" s="107" t="s">
        <v>25</v>
      </c>
      <c r="F13" s="108" t="s">
        <v>2679</v>
      </c>
      <c r="G13" s="109">
        <f>IF(COUNTIF(H13:AU13,"&lt;&gt;")=0,"",SUMPRODUCT(((Recommendations[ImplStatus]="Implemented")+(Recommendations[ImplStatus]="Compensated"))*ISNUMBER(MATCH(Recommendations[Id],H13:AU13,0)))/COUNTIF(H13:AU13,"&lt;&gt;"))</f>
        <v>0</v>
      </c>
      <c r="H13" s="110" t="s">
        <v>298</v>
      </c>
      <c r="I13" s="110" t="s">
        <v>304</v>
      </c>
      <c r="J13" s="110" t="s">
        <v>1300</v>
      </c>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2680</v>
      </c>
      <c r="B14" s="106" t="s">
        <v>2681</v>
      </c>
      <c r="C14" s="107" t="s">
        <v>2682</v>
      </c>
      <c r="D14" s="107" t="s">
        <v>2683</v>
      </c>
      <c r="E14" s="107" t="s">
        <v>25</v>
      </c>
      <c r="F14" s="108" t="s">
        <v>2684</v>
      </c>
      <c r="G14" s="109">
        <f>IF(COUNTIF(H14:AU14,"&lt;&gt;")=0,"",SUMPRODUCT(((Recommendations[ImplStatus]="Implemented")+(Recommendations[ImplStatus]="Compensated"))*ISNUMBER(MATCH(Recommendations[Id],H14:AU14,0)))/COUNTIF(H14:AU14,"&lt;&gt;"))</f>
        <v>0</v>
      </c>
      <c r="H14" s="110" t="s">
        <v>18</v>
      </c>
      <c r="I14" s="110" t="s">
        <v>29</v>
      </c>
      <c r="J14" s="110" t="s">
        <v>34</v>
      </c>
      <c r="K14" s="110" t="s">
        <v>39</v>
      </c>
      <c r="L14" s="110" t="s">
        <v>44</v>
      </c>
      <c r="M14" s="110" t="s">
        <v>49</v>
      </c>
      <c r="N14" s="110" t="s">
        <v>56</v>
      </c>
      <c r="O14" s="110" t="s">
        <v>68</v>
      </c>
      <c r="P14" s="110" t="s">
        <v>264</v>
      </c>
      <c r="Q14" s="110" t="s">
        <v>269</v>
      </c>
      <c r="R14" s="110" t="s">
        <v>380</v>
      </c>
      <c r="S14" s="110" t="s">
        <v>408</v>
      </c>
      <c r="T14" s="110" t="s">
        <v>414</v>
      </c>
      <c r="U14" s="110" t="s">
        <v>420</v>
      </c>
      <c r="V14" s="110" t="s">
        <v>425</v>
      </c>
      <c r="W14" s="110" t="s">
        <v>437</v>
      </c>
      <c r="X14" s="110" t="s">
        <v>443</v>
      </c>
      <c r="Y14" s="110" t="s">
        <v>449</v>
      </c>
      <c r="Z14" s="110" t="s">
        <v>455</v>
      </c>
      <c r="AA14" s="110" t="s">
        <v>461</v>
      </c>
      <c r="AB14" s="110" t="s">
        <v>467</v>
      </c>
      <c r="AC14" s="110" t="s">
        <v>473</v>
      </c>
      <c r="AD14" s="110" t="s">
        <v>479</v>
      </c>
      <c r="AE14" s="110" t="s">
        <v>485</v>
      </c>
      <c r="AF14" s="110" t="s">
        <v>491</v>
      </c>
      <c r="AG14" s="110" t="s">
        <v>497</v>
      </c>
      <c r="AH14" s="110" t="s">
        <v>503</v>
      </c>
      <c r="AI14" s="110" t="s">
        <v>509</v>
      </c>
      <c r="AJ14" s="110" t="s">
        <v>515</v>
      </c>
      <c r="AK14" s="110" t="s">
        <v>521</v>
      </c>
      <c r="AL14" s="110" t="s">
        <v>527</v>
      </c>
      <c r="AM14" s="110" t="s">
        <v>533</v>
      </c>
      <c r="AN14" s="110" t="s">
        <v>539</v>
      </c>
      <c r="AO14" s="110" t="s">
        <v>545</v>
      </c>
      <c r="AP14" s="110" t="s">
        <v>551</v>
      </c>
      <c r="AQ14" s="110" t="s">
        <v>557</v>
      </c>
      <c r="AR14" s="110" t="s">
        <v>562</v>
      </c>
      <c r="AS14" s="110" t="s">
        <v>569</v>
      </c>
      <c r="AT14" s="110" t="s">
        <v>573</v>
      </c>
      <c r="AU14" s="118" t="s">
        <v>579</v>
      </c>
    </row>
    <row r="15" spans="1:47" ht="60" customHeight="1" x14ac:dyDescent="0.35">
      <c r="A15" s="116" t="s">
        <v>2685</v>
      </c>
      <c r="B15" s="106" t="s">
        <v>2686</v>
      </c>
      <c r="C15" s="107" t="s">
        <v>2687</v>
      </c>
      <c r="D15" s="107" t="s">
        <v>2688</v>
      </c>
      <c r="E15" s="107" t="s">
        <v>25</v>
      </c>
      <c r="F15" s="108" t="s">
        <v>2689</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2690</v>
      </c>
      <c r="B16" s="106" t="s">
        <v>2691</v>
      </c>
      <c r="C16" s="107" t="s">
        <v>2692</v>
      </c>
      <c r="D16" s="107" t="s">
        <v>2693</v>
      </c>
      <c r="E16" s="107" t="s">
        <v>25</v>
      </c>
      <c r="F16" s="108" t="s">
        <v>2694</v>
      </c>
      <c r="G16" s="109">
        <f>IF(COUNTIF(H16:AU16,"&lt;&gt;")=0,"",SUMPRODUCT(((Recommendations[ImplStatus]="Implemented")+(Recommendations[ImplStatus]="Compensated"))*ISNUMBER(MATCH(Recommendations[Id],H16:AU16,0)))/COUNTIF(H16:AU16,"&lt;&gt;"))</f>
        <v>0</v>
      </c>
      <c r="H16" s="110" t="s">
        <v>309</v>
      </c>
      <c r="I16" s="110" t="s">
        <v>316</v>
      </c>
      <c r="J16" s="110" t="s">
        <v>321</v>
      </c>
      <c r="K16" s="110" t="s">
        <v>326</v>
      </c>
      <c r="L16" s="110" t="s">
        <v>331</v>
      </c>
      <c r="M16" s="110" t="s">
        <v>337</v>
      </c>
      <c r="N16" s="110" t="s">
        <v>342</v>
      </c>
      <c r="O16" s="110" t="s">
        <v>833</v>
      </c>
      <c r="P16" s="110" t="s">
        <v>839</v>
      </c>
      <c r="Q16" s="110" t="s">
        <v>845</v>
      </c>
      <c r="R16" s="110" t="s">
        <v>1102</v>
      </c>
      <c r="S16" s="110" t="s">
        <v>1108</v>
      </c>
      <c r="T16" s="110" t="s">
        <v>1113</v>
      </c>
      <c r="U16" s="110" t="s">
        <v>1118</v>
      </c>
      <c r="V16" s="110" t="s">
        <v>1123</v>
      </c>
      <c r="W16" s="110" t="s">
        <v>1148</v>
      </c>
      <c r="X16" s="110" t="s">
        <v>1268</v>
      </c>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2695</v>
      </c>
      <c r="B17" s="106" t="s">
        <v>2696</v>
      </c>
      <c r="C17" s="107" t="s">
        <v>2697</v>
      </c>
      <c r="D17" s="107" t="s">
        <v>2698</v>
      </c>
      <c r="E17" s="107" t="s">
        <v>25</v>
      </c>
      <c r="F17" s="108" t="s">
        <v>2699</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2700</v>
      </c>
      <c r="B18" s="106" t="s">
        <v>2701</v>
      </c>
      <c r="C18" s="107" t="s">
        <v>2702</v>
      </c>
      <c r="D18" s="107" t="s">
        <v>2703</v>
      </c>
      <c r="E18" s="107" t="s">
        <v>25</v>
      </c>
      <c r="F18" s="108" t="s">
        <v>2704</v>
      </c>
      <c r="G18" s="109">
        <f>IF(COUNTIF(H18:AU18,"&lt;&gt;")=0,"",SUMPRODUCT(((Recommendations[ImplStatus]="Implemented")+(Recommendations[ImplStatus]="Compensated"))*ISNUMBER(MATCH(Recommendations[Id],H18:AU18,0)))/COUNTIF(H18:AU18,"&lt;&gt;"))</f>
        <v>0</v>
      </c>
      <c r="H18" s="110" t="s">
        <v>109</v>
      </c>
      <c r="I18" s="110" t="s">
        <v>119</v>
      </c>
      <c r="J18" s="110" t="s">
        <v>125</v>
      </c>
      <c r="K18" s="110" t="s">
        <v>172</v>
      </c>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2705</v>
      </c>
      <c r="B19" s="106" t="s">
        <v>2706</v>
      </c>
      <c r="C19" s="107" t="s">
        <v>2707</v>
      </c>
      <c r="D19" s="107" t="s">
        <v>2708</v>
      </c>
      <c r="E19" s="107" t="s">
        <v>25</v>
      </c>
      <c r="F19" s="108" t="s">
        <v>2709</v>
      </c>
      <c r="G19" s="109">
        <f>IF(COUNTIF(H19:AU19,"&lt;&gt;")=0,"",SUMPRODUCT(((Recommendations[ImplStatus]="Implemented")+(Recommendations[ImplStatus]="Compensated"))*ISNUMBER(MATCH(Recommendations[Id],H19:AU19,0)))/COUNTIF(H19:AU19,"&lt;&gt;"))</f>
        <v>0</v>
      </c>
      <c r="H19" s="110" t="s">
        <v>18</v>
      </c>
      <c r="I19" s="110" t="s">
        <v>29</v>
      </c>
      <c r="J19" s="110" t="s">
        <v>34</v>
      </c>
      <c r="K19" s="110" t="s">
        <v>39</v>
      </c>
      <c r="L19" s="110" t="s">
        <v>44</v>
      </c>
      <c r="M19" s="110" t="s">
        <v>49</v>
      </c>
      <c r="N19" s="110" t="s">
        <v>56</v>
      </c>
      <c r="O19" s="110" t="s">
        <v>287</v>
      </c>
      <c r="P19" s="110" t="s">
        <v>430</v>
      </c>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2710</v>
      </c>
      <c r="B20" s="106" t="s">
        <v>2711</v>
      </c>
      <c r="C20" s="107" t="s">
        <v>2712</v>
      </c>
      <c r="D20" s="107" t="s">
        <v>2713</v>
      </c>
      <c r="E20" s="107" t="s">
        <v>25</v>
      </c>
      <c r="F20" s="108" t="s">
        <v>2714</v>
      </c>
      <c r="G20" s="109">
        <f>IF(COUNTIF(H20:AU20,"&lt;&gt;")=0,"",SUMPRODUCT(((Recommendations[ImplStatus]="Implemented")+(Recommendations[ImplStatus]="Compensated"))*ISNUMBER(MATCH(Recommendations[Id],H20:AU20,0)))/COUNTIF(H20:AU20,"&lt;&gt;"))</f>
        <v>0</v>
      </c>
      <c r="H20" s="110" t="s">
        <v>721</v>
      </c>
      <c r="I20" s="110" t="s">
        <v>758</v>
      </c>
      <c r="J20" s="110" t="s">
        <v>771</v>
      </c>
      <c r="K20" s="110" t="s">
        <v>777</v>
      </c>
      <c r="L20" s="110" t="s">
        <v>783</v>
      </c>
      <c r="M20" s="110" t="s">
        <v>788</v>
      </c>
      <c r="N20" s="110" t="s">
        <v>794</v>
      </c>
      <c r="O20" s="110" t="s">
        <v>800</v>
      </c>
      <c r="P20" s="110" t="s">
        <v>805</v>
      </c>
      <c r="Q20" s="110" t="s">
        <v>812</v>
      </c>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2715</v>
      </c>
      <c r="B21" s="106" t="s">
        <v>2716</v>
      </c>
      <c r="C21" s="107" t="s">
        <v>2717</v>
      </c>
      <c r="D21" s="107" t="s">
        <v>2718</v>
      </c>
      <c r="E21" s="107" t="s">
        <v>2719</v>
      </c>
      <c r="F21" s="108" t="s">
        <v>2720</v>
      </c>
      <c r="G21" s="109">
        <f>IF(COUNTIF(H21:AU21,"&lt;&gt;")=0,"",SUMPRODUCT(((Recommendations[ImplStatus]="Implemented")+(Recommendations[ImplStatus]="Compensated"))*ISNUMBER(MATCH(Recommendations[Id],H21:AU21,0)))/COUNTIF(H21:AU21,"&lt;&gt;"))</f>
        <v>0</v>
      </c>
      <c r="H21" s="110" t="s">
        <v>857</v>
      </c>
      <c r="I21" s="110" t="s">
        <v>940</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2721</v>
      </c>
      <c r="B22" s="106" t="s">
        <v>2722</v>
      </c>
      <c r="C22" s="107" t="s">
        <v>2723</v>
      </c>
      <c r="D22" s="107" t="s">
        <v>2724</v>
      </c>
      <c r="E22" s="107" t="s">
        <v>2725</v>
      </c>
      <c r="F22" s="108" t="s">
        <v>2726</v>
      </c>
      <c r="G22" s="109">
        <f>IF(COUNTIF(H22:AU22,"&lt;&gt;")=0,"",SUMPRODUCT(((Recommendations[ImplStatus]="Implemented")+(Recommendations[ImplStatus]="Compensated"))*ISNUMBER(MATCH(Recommendations[Id],H22:AU22,0)))/COUNTIF(H22:AU22,"&lt;&gt;"))</f>
        <v>0</v>
      </c>
      <c r="H22" s="110" t="s">
        <v>62</v>
      </c>
      <c r="I22" s="110" t="s">
        <v>408</v>
      </c>
      <c r="J22" s="110" t="s">
        <v>414</v>
      </c>
      <c r="K22" s="110" t="s">
        <v>1442</v>
      </c>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2727</v>
      </c>
      <c r="B23" s="106" t="s">
        <v>2728</v>
      </c>
      <c r="C23" s="107" t="s">
        <v>2729</v>
      </c>
      <c r="D23" s="107" t="s">
        <v>2730</v>
      </c>
      <c r="E23" s="107" t="s">
        <v>2731</v>
      </c>
      <c r="F23" s="108" t="s">
        <v>2732</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2733</v>
      </c>
      <c r="B24" s="106" t="s">
        <v>2734</v>
      </c>
      <c r="C24" s="107" t="s">
        <v>2735</v>
      </c>
      <c r="D24" s="107" t="s">
        <v>2736</v>
      </c>
      <c r="E24" s="107" t="s">
        <v>25</v>
      </c>
      <c r="F24" s="108" t="s">
        <v>2737</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2738</v>
      </c>
      <c r="B25" s="106" t="s">
        <v>2739</v>
      </c>
      <c r="C25" s="107" t="s">
        <v>2740</v>
      </c>
      <c r="D25" s="107" t="s">
        <v>25</v>
      </c>
      <c r="E25" s="107" t="s">
        <v>25</v>
      </c>
      <c r="F25" s="108" t="s">
        <v>2741</v>
      </c>
      <c r="G25" s="109">
        <f>IF(COUNTIF(H25:AU25,"&lt;&gt;")=0,"",SUMPRODUCT(((Recommendations[ImplStatus]="Implemented")+(Recommendations[ImplStatus]="Compensated"))*ISNUMBER(MATCH(Recommendations[Id],H25:AU25,0)))/COUNTIF(H25:AU25,"&lt;&gt;"))</f>
        <v>0</v>
      </c>
      <c r="H25" s="110" t="s">
        <v>715</v>
      </c>
      <c r="I25" s="110" t="s">
        <v>721</v>
      </c>
      <c r="J25" s="110" t="s">
        <v>727</v>
      </c>
      <c r="K25" s="110" t="s">
        <v>733</v>
      </c>
      <c r="L25" s="110" t="s">
        <v>739</v>
      </c>
      <c r="M25" s="110" t="s">
        <v>746</v>
      </c>
      <c r="N25" s="110" t="s">
        <v>752</v>
      </c>
      <c r="O25" s="110" t="s">
        <v>758</v>
      </c>
      <c r="P25" s="110" t="s">
        <v>764</v>
      </c>
      <c r="Q25" s="110" t="s">
        <v>771</v>
      </c>
      <c r="R25" s="110" t="s">
        <v>777</v>
      </c>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2742</v>
      </c>
      <c r="B26" s="106" t="s">
        <v>2743</v>
      </c>
      <c r="C26" s="107" t="s">
        <v>2744</v>
      </c>
      <c r="D26" s="107" t="s">
        <v>2745</v>
      </c>
      <c r="E26" s="107" t="s">
        <v>25</v>
      </c>
      <c r="F26" s="108" t="s">
        <v>2746</v>
      </c>
      <c r="G26" s="109">
        <f>IF(COUNTIF(H26:AU26,"&lt;&gt;")=0,"",SUMPRODUCT(((Recommendations[ImplStatus]="Implemented")+(Recommendations[ImplStatus]="Compensated"))*ISNUMBER(MATCH(Recommendations[Id],H26:AU26,0)))/COUNTIF(H26:AU26,"&lt;&gt;"))</f>
        <v>0</v>
      </c>
      <c r="H26" s="110" t="s">
        <v>701</v>
      </c>
      <c r="I26" s="110" t="s">
        <v>708</v>
      </c>
      <c r="J26" s="110" t="s">
        <v>783</v>
      </c>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2747</v>
      </c>
      <c r="B27" s="106" t="s">
        <v>2748</v>
      </c>
      <c r="C27" s="107" t="s">
        <v>2749</v>
      </c>
      <c r="D27" s="107" t="s">
        <v>2750</v>
      </c>
      <c r="E27" s="107" t="s">
        <v>2751</v>
      </c>
      <c r="F27" s="108" t="s">
        <v>2752</v>
      </c>
      <c r="G27" s="109">
        <f>IF(COUNTIF(H27:AU27,"&lt;&gt;")=0,"",SUMPRODUCT(((Recommendations[ImplStatus]="Implemented")+(Recommendations[ImplStatus]="Compensated"))*ISNUMBER(MATCH(Recommendations[Id],H27:AU27,0)))/COUNTIF(H27:AU27,"&lt;&gt;"))</f>
        <v>0</v>
      </c>
      <c r="H27" s="110" t="s">
        <v>82</v>
      </c>
      <c r="I27" s="110" t="s">
        <v>87</v>
      </c>
      <c r="J27" s="110" t="s">
        <v>105</v>
      </c>
      <c r="K27" s="110" t="s">
        <v>109</v>
      </c>
      <c r="L27" s="110" t="s">
        <v>125</v>
      </c>
      <c r="M27" s="110" t="s">
        <v>129</v>
      </c>
      <c r="N27" s="110" t="s">
        <v>139</v>
      </c>
      <c r="O27" s="110" t="s">
        <v>143</v>
      </c>
      <c r="P27" s="110" t="s">
        <v>153</v>
      </c>
      <c r="Q27" s="110" t="s">
        <v>157</v>
      </c>
      <c r="R27" s="110" t="s">
        <v>172</v>
      </c>
      <c r="S27" s="110" t="s">
        <v>176</v>
      </c>
      <c r="T27" s="110" t="s">
        <v>190</v>
      </c>
      <c r="U27" s="110" t="s">
        <v>194</v>
      </c>
      <c r="V27" s="110" t="s">
        <v>236</v>
      </c>
      <c r="W27" s="110" t="s">
        <v>242</v>
      </c>
      <c r="X27" s="110" t="s">
        <v>247</v>
      </c>
      <c r="Y27" s="110" t="s">
        <v>252</v>
      </c>
      <c r="Z27" s="110" t="s">
        <v>258</v>
      </c>
      <c r="AA27" s="110" t="s">
        <v>392</v>
      </c>
      <c r="AB27" s="110" t="s">
        <v>667</v>
      </c>
      <c r="AC27" s="110" t="s">
        <v>934</v>
      </c>
      <c r="AD27" s="110" t="s">
        <v>1343</v>
      </c>
      <c r="AE27" s="110" t="s">
        <v>1612</v>
      </c>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2753</v>
      </c>
      <c r="B28" s="106" t="s">
        <v>2754</v>
      </c>
      <c r="C28" s="107" t="s">
        <v>2755</v>
      </c>
      <c r="D28" s="107" t="s">
        <v>25</v>
      </c>
      <c r="E28" s="107" t="s">
        <v>25</v>
      </c>
      <c r="F28" s="108" t="s">
        <v>2756</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2757</v>
      </c>
      <c r="B29" s="106" t="s">
        <v>2758</v>
      </c>
      <c r="C29" s="107" t="s">
        <v>2759</v>
      </c>
      <c r="D29" s="107" t="s">
        <v>2760</v>
      </c>
      <c r="E29" s="107" t="s">
        <v>2761</v>
      </c>
      <c r="F29" s="108" t="s">
        <v>2762</v>
      </c>
      <c r="G29" s="109">
        <f>IF(COUNTIF(H29:AU29,"&lt;&gt;")=0,"",SUMPRODUCT(((Recommendations[ImplStatus]="Implemented")+(Recommendations[ImplStatus]="Compensated"))*ISNUMBER(MATCH(Recommendations[Id],H29:AU29,0)))/COUNTIF(H29:AU29,"&lt;&gt;"))</f>
        <v>0</v>
      </c>
      <c r="H29" s="110" t="s">
        <v>886</v>
      </c>
      <c r="I29" s="110" t="s">
        <v>922</v>
      </c>
      <c r="J29" s="110" t="s">
        <v>1014</v>
      </c>
      <c r="K29" s="110" t="s">
        <v>1019</v>
      </c>
      <c r="L29" s="110" t="s">
        <v>1024</v>
      </c>
      <c r="M29" s="110" t="s">
        <v>1030</v>
      </c>
      <c r="N29" s="110" t="s">
        <v>1036</v>
      </c>
      <c r="O29" s="110" t="s">
        <v>1043</v>
      </c>
      <c r="P29" s="110" t="s">
        <v>1050</v>
      </c>
      <c r="Q29" s="110" t="s">
        <v>1056</v>
      </c>
      <c r="R29" s="110" t="s">
        <v>1062</v>
      </c>
      <c r="S29" s="110" t="s">
        <v>1068</v>
      </c>
      <c r="T29" s="110" t="s">
        <v>1074</v>
      </c>
      <c r="U29" s="110" t="s">
        <v>1080</v>
      </c>
      <c r="V29" s="110" t="s">
        <v>1086</v>
      </c>
      <c r="W29" s="110" t="s">
        <v>1092</v>
      </c>
      <c r="X29" s="110" t="s">
        <v>1097</v>
      </c>
      <c r="Y29" s="110" t="s">
        <v>1108</v>
      </c>
      <c r="Z29" s="110" t="s">
        <v>1128</v>
      </c>
      <c r="AA29" s="110" t="s">
        <v>1135</v>
      </c>
      <c r="AB29" s="110" t="s">
        <v>1142</v>
      </c>
      <c r="AC29" s="110" t="s">
        <v>1154</v>
      </c>
      <c r="AD29" s="110" t="s">
        <v>1618</v>
      </c>
      <c r="AE29" s="110" t="s">
        <v>1623</v>
      </c>
      <c r="AF29" s="110" t="s">
        <v>1628</v>
      </c>
      <c r="AG29" s="110" t="s">
        <v>1633</v>
      </c>
      <c r="AH29" s="110" t="s">
        <v>1638</v>
      </c>
      <c r="AI29" s="110" t="s">
        <v>1643</v>
      </c>
      <c r="AJ29" s="110" t="s">
        <v>1648</v>
      </c>
      <c r="AK29" s="110"/>
      <c r="AL29" s="110"/>
      <c r="AM29" s="110"/>
      <c r="AN29" s="110"/>
      <c r="AO29" s="110"/>
      <c r="AP29" s="110"/>
      <c r="AQ29" s="110"/>
      <c r="AR29" s="110"/>
      <c r="AS29" s="110"/>
      <c r="AT29" s="110"/>
      <c r="AU29" s="118"/>
    </row>
    <row r="30" spans="1:47" ht="60" customHeight="1" x14ac:dyDescent="0.35">
      <c r="A30" s="116" t="s">
        <v>2763</v>
      </c>
      <c r="B30" s="106" t="s">
        <v>2764</v>
      </c>
      <c r="C30" s="107" t="s">
        <v>2765</v>
      </c>
      <c r="D30" s="107" t="s">
        <v>2766</v>
      </c>
      <c r="E30" s="107" t="s">
        <v>25</v>
      </c>
      <c r="F30" s="108" t="s">
        <v>2767</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2768</v>
      </c>
      <c r="B31" s="106" t="s">
        <v>2769</v>
      </c>
      <c r="C31" s="107" t="s">
        <v>2770</v>
      </c>
      <c r="D31" s="107" t="s">
        <v>2771</v>
      </c>
      <c r="E31" s="107" t="s">
        <v>2772</v>
      </c>
      <c r="F31" s="108" t="s">
        <v>2773</v>
      </c>
      <c r="G31" s="109">
        <f>IF(COUNTIF(H31:AU31,"&lt;&gt;")=0,"",SUMPRODUCT(((Recommendations[ImplStatus]="Implemented")+(Recommendations[ImplStatus]="Compensated"))*ISNUMBER(MATCH(Recommendations[Id],H31:AU31,0)))/COUNTIF(H31:AU31,"&lt;&gt;"))</f>
        <v>0</v>
      </c>
      <c r="H31" s="110" t="s">
        <v>231</v>
      </c>
      <c r="I31" s="110" t="s">
        <v>236</v>
      </c>
      <c r="J31" s="110" t="s">
        <v>247</v>
      </c>
      <c r="K31" s="110" t="s">
        <v>604</v>
      </c>
      <c r="L31" s="110" t="s">
        <v>862</v>
      </c>
      <c r="M31" s="110" t="s">
        <v>928</v>
      </c>
      <c r="N31" s="110" t="s">
        <v>952</v>
      </c>
      <c r="O31" s="110" t="s">
        <v>958</v>
      </c>
      <c r="P31" s="110" t="s">
        <v>964</v>
      </c>
      <c r="Q31" s="110" t="s">
        <v>970</v>
      </c>
      <c r="R31" s="110" t="s">
        <v>975</v>
      </c>
      <c r="S31" s="110" t="s">
        <v>980</v>
      </c>
      <c r="T31" s="110" t="s">
        <v>1166</v>
      </c>
      <c r="U31" s="110" t="s">
        <v>1171</v>
      </c>
      <c r="V31" s="110" t="s">
        <v>1176</v>
      </c>
      <c r="W31" s="110" t="s">
        <v>1181</v>
      </c>
      <c r="X31" s="110" t="s">
        <v>1198</v>
      </c>
      <c r="Y31" s="110" t="s">
        <v>1203</v>
      </c>
      <c r="Z31" s="110" t="s">
        <v>1213</v>
      </c>
      <c r="AA31" s="110" t="s">
        <v>1421</v>
      </c>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2774</v>
      </c>
      <c r="B32" s="106" t="s">
        <v>2775</v>
      </c>
      <c r="C32" s="107" t="s">
        <v>2776</v>
      </c>
      <c r="D32" s="107" t="s">
        <v>2777</v>
      </c>
      <c r="E32" s="107" t="s">
        <v>2778</v>
      </c>
      <c r="F32" s="108" t="s">
        <v>2779</v>
      </c>
      <c r="G32" s="109">
        <f>IF(COUNTIF(H32:AU32,"&lt;&gt;")=0,"",SUMPRODUCT(((Recommendations[ImplStatus]="Implemented")+(Recommendations[ImplStatus]="Compensated"))*ISNUMBER(MATCH(Recommendations[Id],H32:AU32,0)))/COUNTIF(H32:AU32,"&lt;&gt;"))</f>
        <v>0</v>
      </c>
      <c r="H32" s="110" t="s">
        <v>293</v>
      </c>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2780</v>
      </c>
      <c r="B33" s="106" t="s">
        <v>2781</v>
      </c>
      <c r="C33" s="107" t="s">
        <v>2782</v>
      </c>
      <c r="D33" s="107" t="s">
        <v>2783</v>
      </c>
      <c r="E33" s="107" t="s">
        <v>25</v>
      </c>
      <c r="F33" s="108" t="s">
        <v>2784</v>
      </c>
      <c r="G33" s="109">
        <f>IF(COUNTIF(H33:AU33,"&lt;&gt;")=0,"",SUMPRODUCT(((Recommendations[ImplStatus]="Implemented")+(Recommendations[ImplStatus]="Compensated"))*ISNUMBER(MATCH(Recommendations[Id],H33:AU33,0)))/COUNTIF(H33:AU33,"&lt;&gt;"))</f>
        <v>0</v>
      </c>
      <c r="H33" s="110" t="s">
        <v>1241</v>
      </c>
      <c r="I33" s="110" t="s">
        <v>1263</v>
      </c>
      <c r="J33" s="110" t="s">
        <v>1268</v>
      </c>
      <c r="K33" s="110" t="s">
        <v>1273</v>
      </c>
      <c r="L33" s="110" t="s">
        <v>1277</v>
      </c>
      <c r="M33" s="110" t="s">
        <v>1283</v>
      </c>
      <c r="N33" s="110" t="s">
        <v>1300</v>
      </c>
      <c r="O33" s="110" t="s">
        <v>1306</v>
      </c>
      <c r="P33" s="110" t="s">
        <v>1311</v>
      </c>
      <c r="Q33" s="110" t="s">
        <v>1327</v>
      </c>
      <c r="R33" s="110" t="s">
        <v>1332</v>
      </c>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2785</v>
      </c>
      <c r="B34" s="106" t="s">
        <v>2786</v>
      </c>
      <c r="C34" s="107" t="s">
        <v>2787</v>
      </c>
      <c r="D34" s="107" t="s">
        <v>2788</v>
      </c>
      <c r="E34" s="107" t="s">
        <v>25</v>
      </c>
      <c r="F34" s="108" t="s">
        <v>2789</v>
      </c>
      <c r="G34" s="109">
        <f>IF(COUNTIF(H34:AU34,"&lt;&gt;")=0,"",SUMPRODUCT(((Recommendations[ImplStatus]="Implemented")+(Recommendations[ImplStatus]="Compensated"))*ISNUMBER(MATCH(Recommendations[Id],H34:AU34,0)))/COUNTIF(H34:AU34,"&lt;&gt;"))</f>
        <v>0</v>
      </c>
      <c r="H34" s="110" t="s">
        <v>76</v>
      </c>
      <c r="I34" s="110" t="s">
        <v>82</v>
      </c>
      <c r="J34" s="110" t="s">
        <v>87</v>
      </c>
      <c r="K34" s="110" t="s">
        <v>92</v>
      </c>
      <c r="L34" s="110" t="s">
        <v>99</v>
      </c>
      <c r="M34" s="110" t="s">
        <v>105</v>
      </c>
      <c r="N34" s="110" t="s">
        <v>114</v>
      </c>
      <c r="O34" s="110" t="s">
        <v>129</v>
      </c>
      <c r="P34" s="110" t="s">
        <v>134</v>
      </c>
      <c r="Q34" s="110" t="s">
        <v>139</v>
      </c>
      <c r="R34" s="110" t="s">
        <v>143</v>
      </c>
      <c r="S34" s="110" t="s">
        <v>148</v>
      </c>
      <c r="T34" s="110" t="s">
        <v>153</v>
      </c>
      <c r="U34" s="110" t="s">
        <v>157</v>
      </c>
      <c r="V34" s="110" t="s">
        <v>161</v>
      </c>
      <c r="W34" s="110" t="s">
        <v>166</v>
      </c>
      <c r="X34" s="110" t="s">
        <v>176</v>
      </c>
      <c r="Y34" s="110" t="s">
        <v>180</v>
      </c>
      <c r="Z34" s="110" t="s">
        <v>185</v>
      </c>
      <c r="AA34" s="110" t="s">
        <v>190</v>
      </c>
      <c r="AB34" s="110" t="s">
        <v>194</v>
      </c>
      <c r="AC34" s="110" t="s">
        <v>198</v>
      </c>
      <c r="AD34" s="110" t="s">
        <v>258</v>
      </c>
      <c r="AE34" s="110" t="s">
        <v>281</v>
      </c>
      <c r="AF34" s="110" t="s">
        <v>363</v>
      </c>
      <c r="AG34" s="110" t="s">
        <v>368</v>
      </c>
      <c r="AH34" s="110" t="s">
        <v>374</v>
      </c>
      <c r="AI34" s="110" t="s">
        <v>599</v>
      </c>
      <c r="AJ34" s="110" t="s">
        <v>616</v>
      </c>
      <c r="AK34" s="110" t="s">
        <v>622</v>
      </c>
      <c r="AL34" s="110" t="s">
        <v>628</v>
      </c>
      <c r="AM34" s="110" t="s">
        <v>633</v>
      </c>
      <c r="AN34" s="110" t="s">
        <v>638</v>
      </c>
      <c r="AO34" s="110" t="s">
        <v>643</v>
      </c>
      <c r="AP34" s="110" t="s">
        <v>817</v>
      </c>
      <c r="AQ34" s="110" t="s">
        <v>822</v>
      </c>
      <c r="AR34" s="110" t="s">
        <v>827</v>
      </c>
      <c r="AS34" s="110" t="s">
        <v>1187</v>
      </c>
      <c r="AT34" s="110" t="s">
        <v>1192</v>
      </c>
      <c r="AU34" s="118" t="s">
        <v>1218</v>
      </c>
    </row>
    <row r="35" spans="1:47" ht="60" customHeight="1" x14ac:dyDescent="0.35">
      <c r="A35" s="116" t="s">
        <v>2790</v>
      </c>
      <c r="B35" s="106" t="s">
        <v>2791</v>
      </c>
      <c r="C35" s="107" t="s">
        <v>2792</v>
      </c>
      <c r="D35" s="107" t="s">
        <v>2793</v>
      </c>
      <c r="E35" s="107" t="s">
        <v>2794</v>
      </c>
      <c r="F35" s="108" t="s">
        <v>2795</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2796</v>
      </c>
      <c r="B36" s="106" t="s">
        <v>2797</v>
      </c>
      <c r="C36" s="107" t="s">
        <v>2798</v>
      </c>
      <c r="D36" s="107" t="s">
        <v>2799</v>
      </c>
      <c r="E36" s="107" t="s">
        <v>2800</v>
      </c>
      <c r="F36" s="108" t="s">
        <v>2801</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2802</v>
      </c>
      <c r="B37" s="106" t="s">
        <v>2803</v>
      </c>
      <c r="C37" s="107" t="s">
        <v>2804</v>
      </c>
      <c r="D37" s="107" t="s">
        <v>2805</v>
      </c>
      <c r="E37" s="107" t="s">
        <v>25</v>
      </c>
      <c r="F37" s="108" t="s">
        <v>2806</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2807</v>
      </c>
      <c r="B38" s="106" t="s">
        <v>2808</v>
      </c>
      <c r="C38" s="107" t="s">
        <v>2809</v>
      </c>
      <c r="D38" s="107" t="s">
        <v>2810</v>
      </c>
      <c r="E38" s="107" t="s">
        <v>2811</v>
      </c>
      <c r="F38" s="108" t="s">
        <v>2812</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2813</v>
      </c>
      <c r="B39" s="106" t="s">
        <v>2814</v>
      </c>
      <c r="C39" s="107" t="s">
        <v>2815</v>
      </c>
      <c r="D39" s="107" t="s">
        <v>2816</v>
      </c>
      <c r="E39" s="107" t="s">
        <v>25</v>
      </c>
      <c r="F39" s="108" t="s">
        <v>2817</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2818</v>
      </c>
      <c r="B40" s="106" t="s">
        <v>2819</v>
      </c>
      <c r="C40" s="107" t="s">
        <v>2820</v>
      </c>
      <c r="D40" s="107" t="s">
        <v>2821</v>
      </c>
      <c r="E40" s="107" t="s">
        <v>2822</v>
      </c>
      <c r="F40" s="108" t="s">
        <v>2823</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2824</v>
      </c>
      <c r="B41" s="106" t="s">
        <v>2825</v>
      </c>
      <c r="C41" s="107" t="s">
        <v>2826</v>
      </c>
      <c r="D41" s="107" t="s">
        <v>2827</v>
      </c>
      <c r="E41" s="107" t="s">
        <v>2828</v>
      </c>
      <c r="F41" s="108" t="s">
        <v>2829</v>
      </c>
      <c r="G41" s="109">
        <f>IF(COUNTIF(H41:AU41,"&lt;&gt;")=0,"",SUMPRODUCT(((Recommendations[ImplStatus]="Implemented")+(Recommendations[ImplStatus]="Compensated"))*ISNUMBER(MATCH(Recommendations[Id],H41:AU41,0)))/COUNTIF(H41:AU41,"&lt;&gt;"))</f>
        <v>0</v>
      </c>
      <c r="H41" s="110" t="s">
        <v>203</v>
      </c>
      <c r="I41" s="110" t="s">
        <v>219</v>
      </c>
      <c r="J41" s="110" t="s">
        <v>225</v>
      </c>
      <c r="K41" s="110" t="s">
        <v>986</v>
      </c>
      <c r="L41" s="110" t="s">
        <v>991</v>
      </c>
      <c r="M41" s="110" t="s">
        <v>997</v>
      </c>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2830</v>
      </c>
      <c r="B42" s="106" t="s">
        <v>2831</v>
      </c>
      <c r="C42" s="107" t="s">
        <v>2832</v>
      </c>
      <c r="D42" s="107" t="s">
        <v>2833</v>
      </c>
      <c r="E42" s="107" t="s">
        <v>2834</v>
      </c>
      <c r="F42" s="108" t="s">
        <v>2835</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2836</v>
      </c>
      <c r="B43" s="106" t="s">
        <v>2837</v>
      </c>
      <c r="C43" s="107" t="s">
        <v>2838</v>
      </c>
      <c r="D43" s="107" t="s">
        <v>2839</v>
      </c>
      <c r="E43" s="107" t="s">
        <v>2840</v>
      </c>
      <c r="F43" s="108" t="s">
        <v>2841</v>
      </c>
      <c r="G43" s="109">
        <f>IF(COUNTIF(H43:AU43,"&lt;&gt;")=0,"",SUMPRODUCT(((Recommendations[ImplStatus]="Implemented")+(Recommendations[ImplStatus]="Compensated"))*ISNUMBER(MATCH(Recommendations[Id],H43:AU43,0)))/COUNTIF(H43:AU43,"&lt;&gt;"))</f>
        <v>0</v>
      </c>
      <c r="H43" s="110" t="s">
        <v>611</v>
      </c>
      <c r="I43" s="110" t="s">
        <v>616</v>
      </c>
      <c r="J43" s="110" t="s">
        <v>622</v>
      </c>
      <c r="K43" s="110" t="s">
        <v>628</v>
      </c>
      <c r="L43" s="110" t="s">
        <v>633</v>
      </c>
      <c r="M43" s="110" t="s">
        <v>638</v>
      </c>
      <c r="N43" s="110" t="s">
        <v>643</v>
      </c>
      <c r="O43" s="110" t="s">
        <v>648</v>
      </c>
      <c r="P43" s="110" t="s">
        <v>654</v>
      </c>
      <c r="Q43" s="110" t="s">
        <v>851</v>
      </c>
      <c r="R43" s="110" t="s">
        <v>1154</v>
      </c>
      <c r="S43" s="110" t="s">
        <v>1628</v>
      </c>
      <c r="T43" s="110" t="s">
        <v>1633</v>
      </c>
      <c r="U43" s="110" t="s">
        <v>1638</v>
      </c>
      <c r="V43" s="110" t="s">
        <v>1643</v>
      </c>
      <c r="W43" s="110" t="s">
        <v>1648</v>
      </c>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2842</v>
      </c>
      <c r="B44" s="106" t="s">
        <v>2843</v>
      </c>
      <c r="C44" s="107" t="s">
        <v>2844</v>
      </c>
      <c r="D44" s="107" t="s">
        <v>2845</v>
      </c>
      <c r="E44" s="107" t="s">
        <v>25</v>
      </c>
      <c r="F44" s="108" t="s">
        <v>2846</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2847</v>
      </c>
      <c r="B45" s="111" t="s">
        <v>2848</v>
      </c>
      <c r="C45" s="112" t="s">
        <v>2849</v>
      </c>
      <c r="D45" s="112" t="s">
        <v>2850</v>
      </c>
      <c r="E45" s="112" t="s">
        <v>2851</v>
      </c>
      <c r="F45" s="113" t="s">
        <v>2852</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1663</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IFERROR(INDEX('Recommendations'!$I$2:$I$298, MATCH(H2,'Recommendations'!$B$2:$B$298,0))="Implemented", FALSE))</xm:f>
            <x14:dxf>
              <font>
                <color rgb="FF000000"/>
              </font>
              <fill>
                <patternFill>
                  <bgColor rgb="FF3C7D22"/>
                </patternFill>
              </fill>
            </x14:dxf>
          </x14:cfRule>
          <x14:cfRule type="expression" priority="2" id="{00000000-000E-0000-0500-000002000000}">
            <xm:f>AND(H2&lt;&gt;"", IFERROR(INDEX('Recommendations'!$I$2:$I$298, MATCH(H2,'Recommendations'!$B$2:$B$298,0))="Compensated", FALSE))</xm:f>
            <x14:dxf>
              <font>
                <color rgb="FF000000"/>
              </font>
              <fill>
                <patternFill>
                  <bgColor rgb="FFC6E0B4"/>
                </patternFill>
              </fill>
            </x14:dxf>
          </x14:cfRule>
          <x14:cfRule type="expression" priority="3" id="{00000000-000E-0000-0500-000003000000}">
            <xm:f>AND(H2&lt;&gt;"", IFERROR(INDEX('Recommendations'!$I$2:$I$298, MATCH(H2,'Recommendations'!$B$2:$B$298,0))="Testing", FALSE))</xm:f>
            <x14:dxf>
              <font>
                <color rgb="FF000000"/>
              </font>
              <fill>
                <patternFill>
                  <bgColor rgb="FFFFC000"/>
                </patternFill>
              </fill>
            </x14:dxf>
          </x14:cfRule>
          <x14:cfRule type="expression" priority="4" id="{00000000-000E-0000-0500-000004000000}">
            <xm:f>AND(H2&lt;&gt;"", IFERROR(INDEX('Recommendations'!$I$2:$I$298, MATCH(H2,'Recommendations'!$B$2:$B$298,0))="Failed", FALSE))</xm:f>
            <x14:dxf>
              <font>
                <color rgb="FF000000"/>
              </font>
              <fill>
                <patternFill>
                  <bgColor rgb="FFD82891"/>
                </patternFill>
              </fill>
            </x14:dxf>
          </x14:cfRule>
          <x14:cfRule type="expression" priority="5" id="{00000000-000E-0000-0500-000005000000}">
            <xm:f>AND(H2&lt;&gt;"", IFERROR(INDEX('Recommendations'!$I$2:$I$298, MATCH(H2,'Recommendations'!$B$2:$B$298,0))="Risk Accepted", FALSE))</xm:f>
            <x14:dxf>
              <font>
                <color rgb="FF000000"/>
              </font>
              <fill>
                <patternFill>
                  <bgColor rgb="FFD9D9D9"/>
                </patternFill>
              </fill>
            </x14:dxf>
          </x14:cfRule>
          <x14:cfRule type="expression" priority="6" id="{00000000-000E-0000-0500-000006000000}">
            <xm:f>AND(H2&lt;&gt;"", IFERROR(INDEX('Recommendations'!$I$2:$I$298, MATCH(H2,'Recommendations'!$B$2:$B$298,0))="N/A",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2853</v>
      </c>
      <c r="B1" s="145" t="s">
        <v>1907</v>
      </c>
      <c r="C1" s="145" t="s">
        <v>1</v>
      </c>
      <c r="D1" s="145" t="s">
        <v>1908</v>
      </c>
      <c r="E1" s="145" t="s">
        <v>2854</v>
      </c>
      <c r="F1" s="145" t="s">
        <v>2855</v>
      </c>
      <c r="G1" s="145" t="s">
        <v>2856</v>
      </c>
      <c r="H1" s="145" t="s">
        <v>2857</v>
      </c>
      <c r="I1" s="145" t="s">
        <v>1913</v>
      </c>
      <c r="J1" s="145" t="s">
        <v>1914</v>
      </c>
      <c r="K1" s="145" t="s">
        <v>1915</v>
      </c>
      <c r="L1" s="145" t="s">
        <v>1916</v>
      </c>
      <c r="M1" s="145" t="s">
        <v>1917</v>
      </c>
      <c r="N1" s="145" t="s">
        <v>1918</v>
      </c>
      <c r="O1" s="145" t="s">
        <v>1919</v>
      </c>
      <c r="P1" s="145" t="s">
        <v>1920</v>
      </c>
      <c r="Q1" s="145" t="s">
        <v>1921</v>
      </c>
      <c r="R1" s="145" t="s">
        <v>1922</v>
      </c>
      <c r="S1" s="145" t="s">
        <v>1923</v>
      </c>
      <c r="T1" s="145" t="s">
        <v>1924</v>
      </c>
      <c r="U1" s="145" t="s">
        <v>1925</v>
      </c>
      <c r="V1" s="145" t="s">
        <v>1926</v>
      </c>
      <c r="W1" s="145" t="s">
        <v>1927</v>
      </c>
      <c r="X1" s="145" t="s">
        <v>1928</v>
      </c>
      <c r="Y1" s="145" t="s">
        <v>1929</v>
      </c>
      <c r="Z1" s="145" t="s">
        <v>1930</v>
      </c>
      <c r="AA1" s="145" t="s">
        <v>1931</v>
      </c>
      <c r="AB1" s="145" t="s">
        <v>1932</v>
      </c>
      <c r="AC1" s="145" t="s">
        <v>1933</v>
      </c>
      <c r="AD1" s="145" t="s">
        <v>1934</v>
      </c>
      <c r="AE1" s="145" t="s">
        <v>1935</v>
      </c>
      <c r="AF1" s="145" t="s">
        <v>1936</v>
      </c>
      <c r="AG1" s="145" t="s">
        <v>1937</v>
      </c>
      <c r="AH1" s="145" t="s">
        <v>1938</v>
      </c>
      <c r="AI1" s="145" t="s">
        <v>1939</v>
      </c>
      <c r="AJ1" s="145" t="s">
        <v>1940</v>
      </c>
      <c r="AK1" s="145" t="s">
        <v>1941</v>
      </c>
      <c r="AL1" s="145" t="s">
        <v>1942</v>
      </c>
      <c r="AM1" s="145" t="s">
        <v>1943</v>
      </c>
      <c r="AN1" s="145" t="s">
        <v>1944</v>
      </c>
      <c r="AO1" s="145" t="s">
        <v>1945</v>
      </c>
      <c r="AP1" s="145" t="s">
        <v>1946</v>
      </c>
      <c r="AQ1" s="145" t="s">
        <v>1947</v>
      </c>
      <c r="AR1" s="145" t="s">
        <v>1948</v>
      </c>
      <c r="AS1" s="145" t="s">
        <v>1949</v>
      </c>
      <c r="AT1" s="145" t="s">
        <v>1950</v>
      </c>
      <c r="AU1" s="145" t="s">
        <v>1951</v>
      </c>
      <c r="AV1" s="145" t="s">
        <v>1952</v>
      </c>
      <c r="AW1" s="146" t="s">
        <v>1953</v>
      </c>
    </row>
    <row r="2" spans="1:49" ht="60" customHeight="1" outlineLevel="1" x14ac:dyDescent="0.35">
      <c r="A2" s="138" t="s">
        <v>2858</v>
      </c>
      <c r="B2" s="124"/>
      <c r="C2" s="123" t="s">
        <v>2859</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2858</v>
      </c>
      <c r="B3" s="125" t="s">
        <v>2124</v>
      </c>
      <c r="C3" s="126" t="s">
        <v>2860</v>
      </c>
      <c r="D3" s="128" t="s">
        <v>2861</v>
      </c>
      <c r="E3" s="128" t="s">
        <v>2862</v>
      </c>
      <c r="F3" s="128" t="s">
        <v>2863</v>
      </c>
      <c r="G3" s="128" t="s">
        <v>2864</v>
      </c>
      <c r="H3" s="128" t="s">
        <v>2865</v>
      </c>
      <c r="I3" s="130">
        <f>IF(COUNTIF(J3:AW3,"&lt;&gt;")=0,"",SUMPRODUCT(((Recommendations[ImplStatus]="Implemented")+(Recommendations[ImplStatus]="Compensated"))*ISNUMBER(MATCH(Recommendations[Id],J3:AW3,0)))/COUNTIF(J3:AW3,"&lt;&gt;"))</f>
        <v>0</v>
      </c>
      <c r="J3" s="132" t="s">
        <v>851</v>
      </c>
      <c r="K3" s="132" t="s">
        <v>1154</v>
      </c>
      <c r="L3" s="132" t="s">
        <v>1198</v>
      </c>
      <c r="M3" s="132" t="s">
        <v>1203</v>
      </c>
      <c r="N3" s="132" t="s">
        <v>1628</v>
      </c>
      <c r="O3" s="132" t="s">
        <v>1633</v>
      </c>
      <c r="P3" s="132" t="s">
        <v>1638</v>
      </c>
      <c r="Q3" s="132" t="s">
        <v>1643</v>
      </c>
      <c r="R3" s="132" t="s">
        <v>1648</v>
      </c>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2858</v>
      </c>
      <c r="B4" s="125" t="s">
        <v>2866</v>
      </c>
      <c r="C4" s="126" t="s">
        <v>2867</v>
      </c>
      <c r="D4" s="128" t="s">
        <v>2868</v>
      </c>
      <c r="E4" s="128" t="s">
        <v>2869</v>
      </c>
      <c r="F4" s="128" t="s">
        <v>2870</v>
      </c>
      <c r="G4" s="128" t="s">
        <v>2871</v>
      </c>
      <c r="H4" s="128" t="s">
        <v>2872</v>
      </c>
      <c r="I4" s="130">
        <f>IF(COUNTIF(J4:AW4,"&lt;&gt;")=0,"",SUMPRODUCT(((Recommendations[ImplStatus]="Implemented")+(Recommendations[ImplStatus]="Compensated"))*ISNUMBER(MATCH(Recommendations[Id],J4:AW4,0)))/COUNTIF(J4:AW4,"&lt;&gt;"))</f>
        <v>0</v>
      </c>
      <c r="J4" s="132" t="s">
        <v>231</v>
      </c>
      <c r="K4" s="132" t="s">
        <v>236</v>
      </c>
      <c r="L4" s="132" t="s">
        <v>242</v>
      </c>
      <c r="M4" s="132" t="s">
        <v>247</v>
      </c>
      <c r="N4" s="132" t="s">
        <v>252</v>
      </c>
      <c r="O4" s="132" t="s">
        <v>851</v>
      </c>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2858</v>
      </c>
      <c r="B5" s="125" t="s">
        <v>2873</v>
      </c>
      <c r="C5" s="126" t="s">
        <v>2874</v>
      </c>
      <c r="D5" s="128" t="s">
        <v>2875</v>
      </c>
      <c r="E5" s="128" t="s">
        <v>2876</v>
      </c>
      <c r="F5" s="128" t="s">
        <v>2877</v>
      </c>
      <c r="G5" s="128" t="s">
        <v>2878</v>
      </c>
      <c r="H5" s="128" t="s">
        <v>2879</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2858</v>
      </c>
      <c r="B6" s="125" t="s">
        <v>2880</v>
      </c>
      <c r="C6" s="126" t="s">
        <v>2881</v>
      </c>
      <c r="D6" s="128" t="s">
        <v>2882</v>
      </c>
      <c r="E6" s="128" t="s">
        <v>2883</v>
      </c>
      <c r="F6" s="128" t="s">
        <v>2884</v>
      </c>
      <c r="G6" s="128" t="s">
        <v>2885</v>
      </c>
      <c r="H6" s="128" t="s">
        <v>2886</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2858</v>
      </c>
      <c r="B7" s="125" t="s">
        <v>2887</v>
      </c>
      <c r="C7" s="126" t="s">
        <v>2888</v>
      </c>
      <c r="D7" s="128" t="s">
        <v>2889</v>
      </c>
      <c r="E7" s="128" t="s">
        <v>2890</v>
      </c>
      <c r="F7" s="128" t="s">
        <v>2891</v>
      </c>
      <c r="G7" s="128" t="s">
        <v>2892</v>
      </c>
      <c r="H7" s="128" t="s">
        <v>2893</v>
      </c>
      <c r="I7" s="130">
        <f>IF(COUNTIF(J7:AW7,"&lt;&gt;")=0,"",SUMPRODUCT(((Recommendations[ImplStatus]="Implemented")+(Recommendations[ImplStatus]="Compensated"))*ISNUMBER(MATCH(Recommendations[Id],J7:AW7,0)))/COUNTIF(J7:AW7,"&lt;&gt;"))</f>
        <v>0</v>
      </c>
      <c r="J7" s="132" t="s">
        <v>258</v>
      </c>
      <c r="K7" s="132" t="s">
        <v>648</v>
      </c>
      <c r="L7" s="132" t="s">
        <v>654</v>
      </c>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2858</v>
      </c>
      <c r="B8" s="125" t="s">
        <v>2894</v>
      </c>
      <c r="C8" s="126" t="s">
        <v>2895</v>
      </c>
      <c r="D8" s="128" t="s">
        <v>2896</v>
      </c>
      <c r="E8" s="128" t="s">
        <v>2897</v>
      </c>
      <c r="F8" s="128" t="s">
        <v>2898</v>
      </c>
      <c r="G8" s="128" t="s">
        <v>2892</v>
      </c>
      <c r="H8" s="128" t="s">
        <v>2899</v>
      </c>
      <c r="I8" s="130">
        <f>IF(COUNTIF(J8:AW8,"&lt;&gt;")=0,"",SUMPRODUCT(((Recommendations[ImplStatus]="Implemented")+(Recommendations[ImplStatus]="Compensated"))*ISNUMBER(MATCH(Recommendations[Id],J8:AW8,0)))/COUNTIF(J8:AW8,"&lt;&gt;"))</f>
        <v>0</v>
      </c>
      <c r="J8" s="132" t="s">
        <v>293</v>
      </c>
      <c r="K8" s="132" t="s">
        <v>604</v>
      </c>
      <c r="L8" s="132" t="s">
        <v>928</v>
      </c>
      <c r="M8" s="132" t="s">
        <v>947</v>
      </c>
      <c r="N8" s="132" t="s">
        <v>952</v>
      </c>
      <c r="O8" s="132" t="s">
        <v>964</v>
      </c>
      <c r="P8" s="132" t="s">
        <v>970</v>
      </c>
      <c r="Q8" s="132" t="s">
        <v>980</v>
      </c>
      <c r="R8" s="132" t="s">
        <v>1043</v>
      </c>
      <c r="S8" s="132" t="s">
        <v>1166</v>
      </c>
      <c r="T8" s="132" t="s">
        <v>1171</v>
      </c>
      <c r="U8" s="132" t="s">
        <v>1176</v>
      </c>
      <c r="V8" s="132" t="s">
        <v>1181</v>
      </c>
      <c r="W8" s="132" t="s">
        <v>1198</v>
      </c>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2858</v>
      </c>
      <c r="B9" s="125" t="s">
        <v>2900</v>
      </c>
      <c r="C9" s="126" t="s">
        <v>2901</v>
      </c>
      <c r="D9" s="128" t="s">
        <v>2902</v>
      </c>
      <c r="E9" s="128" t="s">
        <v>2903</v>
      </c>
      <c r="F9" s="128" t="s">
        <v>2904</v>
      </c>
      <c r="G9" s="128" t="s">
        <v>2905</v>
      </c>
      <c r="H9" s="128" t="s">
        <v>2906</v>
      </c>
      <c r="I9" s="130">
        <f>IF(COUNTIF(J9:AW9,"&lt;&gt;")=0,"",SUMPRODUCT(((Recommendations[ImplStatus]="Implemented")+(Recommendations[ImplStatus]="Compensated"))*ISNUMBER(MATCH(Recommendations[Id],J9:AW9,0)))/COUNTIF(J9:AW9,"&lt;&gt;"))</f>
        <v>0</v>
      </c>
      <c r="J9" s="132" t="s">
        <v>947</v>
      </c>
      <c r="K9" s="132" t="s">
        <v>964</v>
      </c>
      <c r="L9" s="132" t="s">
        <v>970</v>
      </c>
      <c r="M9" s="132" t="s">
        <v>980</v>
      </c>
      <c r="N9" s="132" t="s">
        <v>1421</v>
      </c>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2858</v>
      </c>
      <c r="B10" s="125" t="s">
        <v>2907</v>
      </c>
      <c r="C10" s="126" t="s">
        <v>2908</v>
      </c>
      <c r="D10" s="128" t="s">
        <v>2909</v>
      </c>
      <c r="E10" s="128" t="s">
        <v>2910</v>
      </c>
      <c r="F10" s="128" t="s">
        <v>2911</v>
      </c>
      <c r="G10" s="128" t="s">
        <v>2912</v>
      </c>
      <c r="H10" s="128" t="s">
        <v>2913</v>
      </c>
      <c r="I10" s="130">
        <f>IF(COUNTIF(J10:AW10,"&lt;&gt;")=0,"",SUMPRODUCT(((Recommendations[ImplStatus]="Implemented")+(Recommendations[ImplStatus]="Compensated"))*ISNUMBER(MATCH(Recommendations[Id],J10:AW10,0)))/COUNTIF(J10:AW10,"&lt;&gt;"))</f>
        <v>0</v>
      </c>
      <c r="J10" s="132" t="s">
        <v>904</v>
      </c>
      <c r="K10" s="132" t="s">
        <v>1009</v>
      </c>
      <c r="L10" s="132" t="s">
        <v>1030</v>
      </c>
      <c r="M10" s="132" t="s">
        <v>1036</v>
      </c>
      <c r="N10" s="132" t="s">
        <v>1043</v>
      </c>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2858</v>
      </c>
      <c r="B11" s="125" t="s">
        <v>2914</v>
      </c>
      <c r="C11" s="126" t="s">
        <v>2915</v>
      </c>
      <c r="D11" s="128" t="s">
        <v>2916</v>
      </c>
      <c r="E11" s="128" t="s">
        <v>2917</v>
      </c>
      <c r="F11" s="128" t="s">
        <v>2918</v>
      </c>
      <c r="G11" s="128" t="s">
        <v>2919</v>
      </c>
      <c r="H11" s="128" t="s">
        <v>2920</v>
      </c>
      <c r="I11" s="130">
        <f>IF(COUNTIF(J11:AW11,"&lt;&gt;")=0,"",SUMPRODUCT(((Recommendations[ImplStatus]="Implemented")+(Recommendations[ImplStatus]="Compensated"))*ISNUMBER(MATCH(Recommendations[Id],J11:AW11,0)))/COUNTIF(J11:AW11,"&lt;&gt;"))</f>
        <v>0</v>
      </c>
      <c r="J11" s="132" t="s">
        <v>348</v>
      </c>
      <c r="K11" s="132" t="s">
        <v>353</v>
      </c>
      <c r="L11" s="132" t="s">
        <v>358</v>
      </c>
      <c r="M11" s="132" t="s">
        <v>363</v>
      </c>
      <c r="N11" s="132" t="s">
        <v>368</v>
      </c>
      <c r="O11" s="132" t="s">
        <v>374</v>
      </c>
      <c r="P11" s="132" t="s">
        <v>386</v>
      </c>
      <c r="Q11" s="132" t="s">
        <v>857</v>
      </c>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2858</v>
      </c>
      <c r="B12" s="125" t="s">
        <v>2921</v>
      </c>
      <c r="C12" s="126" t="s">
        <v>2922</v>
      </c>
      <c r="D12" s="128" t="s">
        <v>2923</v>
      </c>
      <c r="E12" s="128" t="s">
        <v>2924</v>
      </c>
      <c r="F12" s="128" t="s">
        <v>2925</v>
      </c>
      <c r="G12" s="128" t="s">
        <v>2912</v>
      </c>
      <c r="H12" s="128" t="s">
        <v>2926</v>
      </c>
      <c r="I12" s="130">
        <f>IF(COUNTIF(J12:AW12,"&lt;&gt;")=0,"",SUMPRODUCT(((Recommendations[ImplStatus]="Implemented")+(Recommendations[ImplStatus]="Compensated"))*ISNUMBER(MATCH(Recommendations[Id],J12:AW12,0)))/COUNTIF(J12:AW12,"&lt;&gt;"))</f>
        <v>0</v>
      </c>
      <c r="J12" s="132" t="s">
        <v>398</v>
      </c>
      <c r="K12" s="132" t="s">
        <v>403</v>
      </c>
      <c r="L12" s="132" t="s">
        <v>862</v>
      </c>
      <c r="M12" s="132" t="s">
        <v>975</v>
      </c>
      <c r="N12" s="132" t="s">
        <v>1213</v>
      </c>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2858</v>
      </c>
      <c r="B13" s="125" t="s">
        <v>2927</v>
      </c>
      <c r="C13" s="126" t="s">
        <v>2928</v>
      </c>
      <c r="D13" s="128" t="s">
        <v>2929</v>
      </c>
      <c r="E13" s="128" t="s">
        <v>2930</v>
      </c>
      <c r="F13" s="128" t="s">
        <v>2931</v>
      </c>
      <c r="G13" s="128" t="s">
        <v>2912</v>
      </c>
      <c r="H13" s="128" t="s">
        <v>2932</v>
      </c>
      <c r="I13" s="130">
        <f>IF(COUNTIF(J13:AW13,"&lt;&gt;")=0,"",SUMPRODUCT(((Recommendations[ImplStatus]="Implemented")+(Recommendations[ImplStatus]="Compensated"))*ISNUMBER(MATCH(Recommendations[Id],J13:AW13,0)))/COUNTIF(J13:AW13,"&lt;&gt;"))</f>
        <v>0</v>
      </c>
      <c r="J13" s="132" t="s">
        <v>862</v>
      </c>
      <c r="K13" s="132" t="s">
        <v>975</v>
      </c>
      <c r="L13" s="132" t="s">
        <v>1213</v>
      </c>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2858</v>
      </c>
      <c r="B14" s="125" t="s">
        <v>2933</v>
      </c>
      <c r="C14" s="126" t="s">
        <v>2934</v>
      </c>
      <c r="D14" s="128" t="s">
        <v>2935</v>
      </c>
      <c r="E14" s="128" t="s">
        <v>2936</v>
      </c>
      <c r="F14" s="128" t="s">
        <v>2937</v>
      </c>
      <c r="G14" s="128" t="s">
        <v>2938</v>
      </c>
      <c r="H14" s="128" t="s">
        <v>2939</v>
      </c>
      <c r="I14" s="130">
        <f>IF(COUNTIF(J14:AW14,"&lt;&gt;")=0,"",SUMPRODUCT(((Recommendations[ImplStatus]="Implemented")+(Recommendations[ImplStatus]="Compensated"))*ISNUMBER(MATCH(Recommendations[Id],J14:AW14,0)))/COUNTIF(J14:AW14,"&lt;&gt;"))</f>
        <v>0</v>
      </c>
      <c r="J14" s="132" t="s">
        <v>667</v>
      </c>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2858</v>
      </c>
      <c r="B15" s="125" t="s">
        <v>2940</v>
      </c>
      <c r="C15" s="126" t="s">
        <v>2941</v>
      </c>
      <c r="D15" s="128" t="s">
        <v>2942</v>
      </c>
      <c r="E15" s="128" t="s">
        <v>2943</v>
      </c>
      <c r="F15" s="128" t="s">
        <v>2944</v>
      </c>
      <c r="G15" s="128" t="s">
        <v>2945</v>
      </c>
      <c r="H15" s="128" t="s">
        <v>2946</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2858</v>
      </c>
      <c r="B16" s="125" t="s">
        <v>2947</v>
      </c>
      <c r="C16" s="126" t="s">
        <v>2948</v>
      </c>
      <c r="D16" s="128" t="s">
        <v>2949</v>
      </c>
      <c r="E16" s="128" t="s">
        <v>2950</v>
      </c>
      <c r="F16" s="128" t="s">
        <v>2951</v>
      </c>
      <c r="G16" s="128" t="s">
        <v>2952</v>
      </c>
      <c r="H16" s="128" t="s">
        <v>2953</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2858</v>
      </c>
      <c r="B17" s="125" t="s">
        <v>2954</v>
      </c>
      <c r="C17" s="126" t="s">
        <v>2955</v>
      </c>
      <c r="D17" s="128" t="s">
        <v>2956</v>
      </c>
      <c r="E17" s="128" t="s">
        <v>2957</v>
      </c>
      <c r="F17" s="128" t="s">
        <v>2958</v>
      </c>
      <c r="G17" s="128" t="s">
        <v>2959</v>
      </c>
      <c r="H17" s="128" t="s">
        <v>2960</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2858</v>
      </c>
      <c r="B18" s="125" t="s">
        <v>2961</v>
      </c>
      <c r="C18" s="126" t="s">
        <v>2962</v>
      </c>
      <c r="D18" s="128" t="s">
        <v>2963</v>
      </c>
      <c r="E18" s="128" t="s">
        <v>2964</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2965</v>
      </c>
      <c r="B19" s="124"/>
      <c r="C19" s="123" t="s">
        <v>2966</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2965</v>
      </c>
      <c r="B20" s="125" t="s">
        <v>2967</v>
      </c>
      <c r="C20" s="126" t="s">
        <v>2968</v>
      </c>
      <c r="D20" s="128" t="s">
        <v>2969</v>
      </c>
      <c r="E20" s="128" t="s">
        <v>2970</v>
      </c>
      <c r="F20" s="128" t="s">
        <v>2971</v>
      </c>
      <c r="G20" s="128" t="s">
        <v>2972</v>
      </c>
      <c r="H20" s="128" t="s">
        <v>2973</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2965</v>
      </c>
      <c r="B21" s="125" t="s">
        <v>2974</v>
      </c>
      <c r="C21" s="126" t="s">
        <v>2975</v>
      </c>
      <c r="D21" s="128" t="s">
        <v>2976</v>
      </c>
      <c r="E21" s="128" t="s">
        <v>2977</v>
      </c>
      <c r="F21" s="128" t="s">
        <v>2978</v>
      </c>
      <c r="G21" s="128" t="s">
        <v>2979</v>
      </c>
      <c r="H21" s="128" t="s">
        <v>2980</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2981</v>
      </c>
      <c r="B22" s="124"/>
      <c r="C22" s="123" t="s">
        <v>2982</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2981</v>
      </c>
      <c r="B23" s="125" t="s">
        <v>2983</v>
      </c>
      <c r="C23" s="126" t="s">
        <v>2984</v>
      </c>
      <c r="D23" s="128" t="s">
        <v>2985</v>
      </c>
      <c r="E23" s="128" t="s">
        <v>2986</v>
      </c>
      <c r="F23" s="128" t="s">
        <v>2987</v>
      </c>
      <c r="G23" s="128" t="s">
        <v>2988</v>
      </c>
      <c r="H23" s="128" t="s">
        <v>2989</v>
      </c>
      <c r="I23" s="130">
        <f>IF(COUNTIF(J23:AW23,"&lt;&gt;")=0,"",SUMPRODUCT(((Recommendations[ImplStatus]="Implemented")+(Recommendations[ImplStatus]="Compensated"))*ISNUMBER(MATCH(Recommendations[Id],J23:AW23,0)))/COUNTIF(J23:AW23,"&lt;&gt;"))</f>
        <v>0</v>
      </c>
      <c r="J23" s="132" t="s">
        <v>752</v>
      </c>
      <c r="K23" s="132" t="s">
        <v>898</v>
      </c>
      <c r="L23" s="132" t="s">
        <v>958</v>
      </c>
      <c r="M23" s="132" t="s">
        <v>1241</v>
      </c>
      <c r="N23" s="132" t="s">
        <v>1251</v>
      </c>
      <c r="O23" s="132" t="s">
        <v>1256</v>
      </c>
      <c r="P23" s="132" t="s">
        <v>1263</v>
      </c>
      <c r="Q23" s="132" t="s">
        <v>1273</v>
      </c>
      <c r="R23" s="132" t="s">
        <v>1283</v>
      </c>
      <c r="S23" s="132" t="s">
        <v>1289</v>
      </c>
      <c r="T23" s="132" t="s">
        <v>1294</v>
      </c>
      <c r="U23" s="132" t="s">
        <v>1300</v>
      </c>
      <c r="V23" s="132" t="s">
        <v>1306</v>
      </c>
      <c r="W23" s="132" t="s">
        <v>1311</v>
      </c>
      <c r="X23" s="132" t="s">
        <v>1322</v>
      </c>
      <c r="Y23" s="132" t="s">
        <v>1327</v>
      </c>
      <c r="Z23" s="132" t="s">
        <v>1337</v>
      </c>
      <c r="AA23" s="132" t="s">
        <v>1349</v>
      </c>
      <c r="AB23" s="132" t="s">
        <v>1354</v>
      </c>
      <c r="AC23" s="132" t="s">
        <v>1359</v>
      </c>
      <c r="AD23" s="132" t="s">
        <v>1364</v>
      </c>
      <c r="AE23" s="132" t="s">
        <v>1370</v>
      </c>
      <c r="AF23" s="132" t="s">
        <v>1376</v>
      </c>
      <c r="AG23" s="132" t="s">
        <v>1396</v>
      </c>
      <c r="AH23" s="132" t="s">
        <v>1401</v>
      </c>
      <c r="AI23" s="132" t="s">
        <v>1406</v>
      </c>
      <c r="AJ23" s="132" t="s">
        <v>1411</v>
      </c>
      <c r="AK23" s="132" t="s">
        <v>1416</v>
      </c>
      <c r="AL23" s="132" t="s">
        <v>1421</v>
      </c>
      <c r="AM23" s="132" t="s">
        <v>1427</v>
      </c>
      <c r="AN23" s="132" t="s">
        <v>1432</v>
      </c>
      <c r="AO23" s="132" t="s">
        <v>1437</v>
      </c>
      <c r="AP23" s="132" t="s">
        <v>1442</v>
      </c>
      <c r="AQ23" s="132" t="s">
        <v>1447</v>
      </c>
      <c r="AR23" s="132" t="s">
        <v>1452</v>
      </c>
      <c r="AS23" s="132" t="s">
        <v>1457</v>
      </c>
      <c r="AT23" s="132" t="s">
        <v>1462</v>
      </c>
      <c r="AU23" s="132" t="s">
        <v>1467</v>
      </c>
      <c r="AV23" s="132" t="s">
        <v>1472</v>
      </c>
      <c r="AW23" s="142" t="s">
        <v>1477</v>
      </c>
    </row>
    <row r="24" spans="1:49" ht="60" customHeight="1" x14ac:dyDescent="0.35">
      <c r="A24" s="139" t="s">
        <v>2981</v>
      </c>
      <c r="B24" s="125" t="s">
        <v>2990</v>
      </c>
      <c r="C24" s="126" t="s">
        <v>2991</v>
      </c>
      <c r="D24" s="128" t="s">
        <v>2992</v>
      </c>
      <c r="E24" s="128" t="s">
        <v>2993</v>
      </c>
      <c r="F24" s="128" t="s">
        <v>2994</v>
      </c>
      <c r="G24" s="128" t="s">
        <v>2995</v>
      </c>
      <c r="H24" s="128" t="s">
        <v>2996</v>
      </c>
      <c r="I24" s="130">
        <f>IF(COUNTIF(J24:AW24,"&lt;&gt;")=0,"",SUMPRODUCT(((Recommendations[ImplStatus]="Implemented")+(Recommendations[ImplStatus]="Compensated"))*ISNUMBER(MATCH(Recommendations[Id],J24:AW24,0)))/COUNTIF(J24:AW24,"&lt;&gt;"))</f>
        <v>0</v>
      </c>
      <c r="J24" s="132" t="s">
        <v>898</v>
      </c>
      <c r="K24" s="132" t="s">
        <v>958</v>
      </c>
      <c r="L24" s="132" t="s">
        <v>1322</v>
      </c>
      <c r="M24" s="132" t="s">
        <v>1396</v>
      </c>
      <c r="N24" s="132" t="s">
        <v>1401</v>
      </c>
      <c r="O24" s="132" t="s">
        <v>1411</v>
      </c>
      <c r="P24" s="132" t="s">
        <v>1416</v>
      </c>
      <c r="Q24" s="132" t="s">
        <v>1421</v>
      </c>
      <c r="R24" s="132" t="s">
        <v>1427</v>
      </c>
      <c r="S24" s="132" t="s">
        <v>1432</v>
      </c>
      <c r="T24" s="132" t="s">
        <v>1437</v>
      </c>
      <c r="U24" s="132" t="s">
        <v>1442</v>
      </c>
      <c r="V24" s="132" t="s">
        <v>1447</v>
      </c>
      <c r="W24" s="132" t="s">
        <v>1452</v>
      </c>
      <c r="X24" s="132" t="s">
        <v>1457</v>
      </c>
      <c r="Y24" s="132" t="s">
        <v>1462</v>
      </c>
      <c r="Z24" s="132" t="s">
        <v>1467</v>
      </c>
      <c r="AA24" s="132" t="s">
        <v>1472</v>
      </c>
      <c r="AB24" s="132" t="s">
        <v>1477</v>
      </c>
      <c r="AC24" s="132" t="s">
        <v>1482</v>
      </c>
      <c r="AD24" s="132" t="s">
        <v>1487</v>
      </c>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2981</v>
      </c>
      <c r="B25" s="125" t="s">
        <v>2997</v>
      </c>
      <c r="C25" s="126" t="s">
        <v>2998</v>
      </c>
      <c r="D25" s="128" t="s">
        <v>2999</v>
      </c>
      <c r="E25" s="128" t="s">
        <v>3000</v>
      </c>
      <c r="F25" s="128" t="s">
        <v>3001</v>
      </c>
      <c r="G25" s="128" t="s">
        <v>3002</v>
      </c>
      <c r="H25" s="128" t="s">
        <v>3003</v>
      </c>
      <c r="I25" s="130">
        <f>IF(COUNTIF(J25:AW25,"&lt;&gt;")=0,"",SUMPRODUCT(((Recommendations[ImplStatus]="Implemented")+(Recommendations[ImplStatus]="Compensated"))*ISNUMBER(MATCH(Recommendations[Id],J25:AW25,0)))/COUNTIF(J25:AW25,"&lt;&gt;"))</f>
        <v>0</v>
      </c>
      <c r="J25" s="132" t="s">
        <v>1354</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2981</v>
      </c>
      <c r="B26" s="125" t="s">
        <v>3004</v>
      </c>
      <c r="C26" s="126" t="s">
        <v>3005</v>
      </c>
      <c r="D26" s="128" t="s">
        <v>3006</v>
      </c>
      <c r="E26" s="128" t="s">
        <v>3007</v>
      </c>
      <c r="F26" s="128" t="s">
        <v>3008</v>
      </c>
      <c r="G26" s="128" t="s">
        <v>2995</v>
      </c>
      <c r="H26" s="128" t="s">
        <v>3009</v>
      </c>
      <c r="I26" s="130">
        <f>IF(COUNTIF(J26:AW26,"&lt;&gt;")=0,"",SUMPRODUCT(((Recommendations[ImplStatus]="Implemented")+(Recommendations[ImplStatus]="Compensated"))*ISNUMBER(MATCH(Recommendations[Id],J26:AW26,0)))/COUNTIF(J26:AW26,"&lt;&gt;"))</f>
        <v>0</v>
      </c>
      <c r="J26" s="132" t="s">
        <v>1382</v>
      </c>
      <c r="K26" s="132" t="s">
        <v>1388</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2981</v>
      </c>
      <c r="B27" s="125" t="s">
        <v>3010</v>
      </c>
      <c r="C27" s="126" t="s">
        <v>3011</v>
      </c>
      <c r="D27" s="128" t="s">
        <v>3012</v>
      </c>
      <c r="E27" s="128" t="s">
        <v>3013</v>
      </c>
      <c r="F27" s="128" t="s">
        <v>3014</v>
      </c>
      <c r="G27" s="128" t="s">
        <v>3015</v>
      </c>
      <c r="H27" s="128" t="s">
        <v>3016</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2981</v>
      </c>
      <c r="B28" s="125" t="s">
        <v>3017</v>
      </c>
      <c r="C28" s="126" t="s">
        <v>3018</v>
      </c>
      <c r="D28" s="128" t="s">
        <v>3019</v>
      </c>
      <c r="E28" s="128" t="s">
        <v>3020</v>
      </c>
      <c r="F28" s="128" t="s">
        <v>3021</v>
      </c>
      <c r="G28" s="128" t="s">
        <v>3022</v>
      </c>
      <c r="H28" s="128" t="s">
        <v>3023</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2981</v>
      </c>
      <c r="B29" s="125" t="s">
        <v>3024</v>
      </c>
      <c r="C29" s="126" t="s">
        <v>3025</v>
      </c>
      <c r="D29" s="128" t="s">
        <v>3026</v>
      </c>
      <c r="E29" s="128" t="s">
        <v>3027</v>
      </c>
      <c r="F29" s="128" t="s">
        <v>3028</v>
      </c>
      <c r="G29" s="128" t="s">
        <v>2912</v>
      </c>
      <c r="H29" s="128" t="s">
        <v>3029</v>
      </c>
      <c r="I29" s="130">
        <f>IF(COUNTIF(J29:AW29,"&lt;&gt;")=0,"",SUMPRODUCT(((Recommendations[ImplStatus]="Implemented")+(Recommendations[ImplStatus]="Compensated"))*ISNUMBER(MATCH(Recommendations[Id],J29:AW29,0)))/COUNTIF(J29:AW29,"&lt;&gt;"))</f>
        <v>0</v>
      </c>
      <c r="J29" s="132" t="s">
        <v>594</v>
      </c>
      <c r="K29" s="132" t="s">
        <v>599</v>
      </c>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2981</v>
      </c>
      <c r="B30" s="125" t="s">
        <v>3030</v>
      </c>
      <c r="C30" s="126" t="s">
        <v>3031</v>
      </c>
      <c r="D30" s="128" t="s">
        <v>3032</v>
      </c>
      <c r="E30" s="128" t="s">
        <v>3033</v>
      </c>
      <c r="F30" s="128" t="s">
        <v>3034</v>
      </c>
      <c r="G30" s="128" t="s">
        <v>2995</v>
      </c>
      <c r="H30" s="128" t="s">
        <v>3035</v>
      </c>
      <c r="I30" s="130">
        <f>IF(COUNTIF(J30:AW30,"&lt;&gt;")=0,"",SUMPRODUCT(((Recommendations[ImplStatus]="Implemented")+(Recommendations[ImplStatus]="Compensated"))*ISNUMBER(MATCH(Recommendations[Id],J30:AW30,0)))/COUNTIF(J30:AW30,"&lt;&gt;"))</f>
        <v>0</v>
      </c>
      <c r="J30" s="132" t="s">
        <v>166</v>
      </c>
      <c r="K30" s="132" t="s">
        <v>185</v>
      </c>
      <c r="L30" s="132" t="s">
        <v>1235</v>
      </c>
      <c r="M30" s="132" t="s">
        <v>1246</v>
      </c>
      <c r="N30" s="132" t="s">
        <v>1268</v>
      </c>
      <c r="O30" s="132" t="s">
        <v>1317</v>
      </c>
      <c r="P30" s="132" t="s">
        <v>1343</v>
      </c>
      <c r="Q30" s="132" t="s">
        <v>1406</v>
      </c>
      <c r="R30" s="132" t="s">
        <v>1492</v>
      </c>
      <c r="S30" s="132" t="s">
        <v>1497</v>
      </c>
      <c r="T30" s="132" t="s">
        <v>1503</v>
      </c>
      <c r="U30" s="132" t="s">
        <v>1509</v>
      </c>
      <c r="V30" s="132" t="s">
        <v>1514</v>
      </c>
      <c r="W30" s="132" t="s">
        <v>1518</v>
      </c>
      <c r="X30" s="132" t="s">
        <v>1522</v>
      </c>
      <c r="Y30" s="132" t="s">
        <v>1527</v>
      </c>
      <c r="Z30" s="132" t="s">
        <v>1531</v>
      </c>
      <c r="AA30" s="132" t="s">
        <v>1535</v>
      </c>
      <c r="AB30" s="132" t="s">
        <v>1539</v>
      </c>
      <c r="AC30" s="132" t="s">
        <v>1543</v>
      </c>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3036</v>
      </c>
      <c r="B31" s="124"/>
      <c r="C31" s="123" t="s">
        <v>3037</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3036</v>
      </c>
      <c r="B32" s="125" t="s">
        <v>3038</v>
      </c>
      <c r="C32" s="126" t="s">
        <v>3039</v>
      </c>
      <c r="D32" s="128" t="s">
        <v>3040</v>
      </c>
      <c r="E32" s="128" t="s">
        <v>3041</v>
      </c>
      <c r="F32" s="128" t="s">
        <v>3042</v>
      </c>
      <c r="G32" s="128" t="s">
        <v>3043</v>
      </c>
      <c r="H32" s="128" t="s">
        <v>3044</v>
      </c>
      <c r="I32" s="130">
        <f>IF(COUNTIF(J32:AW32,"&lt;&gt;")=0,"",SUMPRODUCT(((Recommendations[ImplStatus]="Implemented")+(Recommendations[ImplStatus]="Compensated"))*ISNUMBER(MATCH(Recommendations[Id],J32:AW32,0)))/COUNTIF(J32:AW32,"&lt;&gt;"))</f>
        <v>0</v>
      </c>
      <c r="J32" s="132" t="s">
        <v>203</v>
      </c>
      <c r="K32" s="132" t="s">
        <v>208</v>
      </c>
      <c r="L32" s="132" t="s">
        <v>213</v>
      </c>
      <c r="M32" s="132" t="s">
        <v>219</v>
      </c>
      <c r="N32" s="132" t="s">
        <v>275</v>
      </c>
      <c r="O32" s="132" t="s">
        <v>281</v>
      </c>
      <c r="P32" s="132" t="s">
        <v>611</v>
      </c>
      <c r="Q32" s="132" t="s">
        <v>660</v>
      </c>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3036</v>
      </c>
      <c r="B33" s="125" t="s">
        <v>3045</v>
      </c>
      <c r="C33" s="126" t="s">
        <v>3046</v>
      </c>
      <c r="D33" s="128" t="s">
        <v>3047</v>
      </c>
      <c r="E33" s="128" t="s">
        <v>3048</v>
      </c>
      <c r="F33" s="128" t="s">
        <v>3049</v>
      </c>
      <c r="G33" s="128" t="s">
        <v>3050</v>
      </c>
      <c r="H33" s="128" t="s">
        <v>3051</v>
      </c>
      <c r="I33" s="130">
        <f>IF(COUNTIF(J33:AW33,"&lt;&gt;")=0,"",SUMPRODUCT(((Recommendations[ImplStatus]="Implemented")+(Recommendations[ImplStatus]="Compensated"))*ISNUMBER(MATCH(Recommendations[Id],J33:AW33,0)))/COUNTIF(J33:AW33,"&lt;&gt;"))</f>
        <v>0</v>
      </c>
      <c r="J33" s="132" t="s">
        <v>208</v>
      </c>
      <c r="K33" s="132" t="s">
        <v>213</v>
      </c>
      <c r="L33" s="132" t="s">
        <v>392</v>
      </c>
      <c r="M33" s="132" t="s">
        <v>616</v>
      </c>
      <c r="N33" s="132" t="s">
        <v>622</v>
      </c>
      <c r="O33" s="132" t="s">
        <v>628</v>
      </c>
      <c r="P33" s="132" t="s">
        <v>633</v>
      </c>
      <c r="Q33" s="132" t="s">
        <v>638</v>
      </c>
      <c r="R33" s="132" t="s">
        <v>643</v>
      </c>
      <c r="S33" s="132" t="s">
        <v>777</v>
      </c>
      <c r="T33" s="132" t="s">
        <v>817</v>
      </c>
      <c r="U33" s="132" t="s">
        <v>822</v>
      </c>
      <c r="V33" s="132" t="s">
        <v>827</v>
      </c>
      <c r="W33" s="132" t="s">
        <v>1187</v>
      </c>
      <c r="X33" s="132" t="s">
        <v>1192</v>
      </c>
      <c r="Y33" s="132" t="s">
        <v>1208</v>
      </c>
      <c r="Z33" s="132" t="s">
        <v>1218</v>
      </c>
      <c r="AA33" s="132" t="s">
        <v>1548</v>
      </c>
      <c r="AB33" s="132" t="s">
        <v>1554</v>
      </c>
      <c r="AC33" s="132" t="s">
        <v>1560</v>
      </c>
      <c r="AD33" s="132" t="s">
        <v>1565</v>
      </c>
      <c r="AE33" s="132" t="s">
        <v>1570</v>
      </c>
      <c r="AF33" s="132" t="s">
        <v>1576</v>
      </c>
      <c r="AG33" s="132" t="s">
        <v>1581</v>
      </c>
      <c r="AH33" s="132" t="s">
        <v>1586</v>
      </c>
      <c r="AI33" s="132" t="s">
        <v>1591</v>
      </c>
      <c r="AJ33" s="132" t="s">
        <v>1596</v>
      </c>
      <c r="AK33" s="132" t="s">
        <v>1602</v>
      </c>
      <c r="AL33" s="132" t="s">
        <v>1607</v>
      </c>
      <c r="AM33" s="132" t="s">
        <v>1612</v>
      </c>
      <c r="AN33" s="132" t="s">
        <v>1653</v>
      </c>
      <c r="AO33" s="132" t="s">
        <v>1658</v>
      </c>
      <c r="AP33" s="132"/>
      <c r="AQ33" s="132"/>
      <c r="AR33" s="132"/>
      <c r="AS33" s="132"/>
      <c r="AT33" s="132"/>
      <c r="AU33" s="132"/>
      <c r="AV33" s="132"/>
      <c r="AW33" s="142"/>
    </row>
    <row r="34" spans="1:49" ht="60" customHeight="1" x14ac:dyDescent="0.35">
      <c r="A34" s="139" t="s">
        <v>3036</v>
      </c>
      <c r="B34" s="125" t="s">
        <v>3052</v>
      </c>
      <c r="C34" s="126" t="s">
        <v>3053</v>
      </c>
      <c r="D34" s="128" t="s">
        <v>3054</v>
      </c>
      <c r="E34" s="128" t="s">
        <v>3055</v>
      </c>
      <c r="F34" s="128" t="s">
        <v>3056</v>
      </c>
      <c r="G34" s="128" t="s">
        <v>3057</v>
      </c>
      <c r="H34" s="128" t="s">
        <v>3058</v>
      </c>
      <c r="I34" s="130">
        <f>IF(COUNTIF(J34:AW34,"&lt;&gt;")=0,"",SUMPRODUCT(((Recommendations[ImplStatus]="Implemented")+(Recommendations[ImplStatus]="Compensated"))*ISNUMBER(MATCH(Recommendations[Id],J34:AW34,0)))/COUNTIF(J34:AW34,"&lt;&gt;"))</f>
        <v>0</v>
      </c>
      <c r="J34" s="132" t="s">
        <v>1487</v>
      </c>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3036</v>
      </c>
      <c r="B35" s="125" t="s">
        <v>3059</v>
      </c>
      <c r="C35" s="126" t="s">
        <v>3060</v>
      </c>
      <c r="D35" s="128" t="s">
        <v>3061</v>
      </c>
      <c r="E35" s="128" t="s">
        <v>3062</v>
      </c>
      <c r="F35" s="128" t="s">
        <v>3063</v>
      </c>
      <c r="G35" s="128" t="s">
        <v>3064</v>
      </c>
      <c r="H35" s="128" t="s">
        <v>3065</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3036</v>
      </c>
      <c r="B36" s="125" t="s">
        <v>3066</v>
      </c>
      <c r="C36" s="126" t="s">
        <v>3067</v>
      </c>
      <c r="D36" s="128" t="s">
        <v>3068</v>
      </c>
      <c r="E36" s="128" t="s">
        <v>3069</v>
      </c>
      <c r="F36" s="128" t="s">
        <v>3070</v>
      </c>
      <c r="G36" s="128" t="s">
        <v>3071</v>
      </c>
      <c r="H36" s="128" t="s">
        <v>3072</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3036</v>
      </c>
      <c r="B37" s="125" t="s">
        <v>3073</v>
      </c>
      <c r="C37" s="126" t="s">
        <v>3074</v>
      </c>
      <c r="D37" s="128" t="s">
        <v>3075</v>
      </c>
      <c r="E37" s="128" t="s">
        <v>3076</v>
      </c>
      <c r="F37" s="128" t="s">
        <v>3077</v>
      </c>
      <c r="G37" s="128" t="s">
        <v>3078</v>
      </c>
      <c r="H37" s="128" t="s">
        <v>3079</v>
      </c>
      <c r="I37" s="130">
        <f>IF(COUNTIF(J37:AW37,"&lt;&gt;")=0,"",SUMPRODUCT(((Recommendations[ImplStatus]="Implemented")+(Recommendations[ImplStatus]="Compensated"))*ISNUMBER(MATCH(Recommendations[Id],J37:AW37,0)))/COUNTIF(J37:AW37,"&lt;&gt;"))</f>
        <v>0</v>
      </c>
      <c r="J37" s="132" t="s">
        <v>18</v>
      </c>
      <c r="K37" s="132" t="s">
        <v>29</v>
      </c>
      <c r="L37" s="132" t="s">
        <v>34</v>
      </c>
      <c r="M37" s="132" t="s">
        <v>39</v>
      </c>
      <c r="N37" s="132" t="s">
        <v>44</v>
      </c>
      <c r="O37" s="132" t="s">
        <v>49</v>
      </c>
      <c r="P37" s="132" t="s">
        <v>56</v>
      </c>
      <c r="Q37" s="132" t="s">
        <v>62</v>
      </c>
      <c r="R37" s="132" t="s">
        <v>68</v>
      </c>
      <c r="S37" s="132" t="s">
        <v>76</v>
      </c>
      <c r="T37" s="132" t="s">
        <v>82</v>
      </c>
      <c r="U37" s="132" t="s">
        <v>87</v>
      </c>
      <c r="V37" s="132" t="s">
        <v>92</v>
      </c>
      <c r="W37" s="132" t="s">
        <v>99</v>
      </c>
      <c r="X37" s="132" t="s">
        <v>105</v>
      </c>
      <c r="Y37" s="132" t="s">
        <v>109</v>
      </c>
      <c r="Z37" s="132" t="s">
        <v>114</v>
      </c>
      <c r="AA37" s="132" t="s">
        <v>119</v>
      </c>
      <c r="AB37" s="132" t="s">
        <v>125</v>
      </c>
      <c r="AC37" s="132" t="s">
        <v>129</v>
      </c>
      <c r="AD37" s="132" t="s">
        <v>134</v>
      </c>
      <c r="AE37" s="132" t="s">
        <v>139</v>
      </c>
      <c r="AF37" s="132" t="s">
        <v>143</v>
      </c>
      <c r="AG37" s="132" t="s">
        <v>148</v>
      </c>
      <c r="AH37" s="132" t="s">
        <v>153</v>
      </c>
      <c r="AI37" s="132" t="s">
        <v>157</v>
      </c>
      <c r="AJ37" s="132" t="s">
        <v>161</v>
      </c>
      <c r="AK37" s="132" t="s">
        <v>166</v>
      </c>
      <c r="AL37" s="132" t="s">
        <v>172</v>
      </c>
      <c r="AM37" s="132" t="s">
        <v>176</v>
      </c>
      <c r="AN37" s="132" t="s">
        <v>180</v>
      </c>
      <c r="AO37" s="132" t="s">
        <v>185</v>
      </c>
      <c r="AP37" s="132" t="s">
        <v>190</v>
      </c>
      <c r="AQ37" s="132" t="s">
        <v>194</v>
      </c>
      <c r="AR37" s="132" t="s">
        <v>198</v>
      </c>
      <c r="AS37" s="132" t="s">
        <v>231</v>
      </c>
      <c r="AT37" s="132" t="s">
        <v>236</v>
      </c>
      <c r="AU37" s="132" t="s">
        <v>242</v>
      </c>
      <c r="AV37" s="132" t="s">
        <v>247</v>
      </c>
      <c r="AW37" s="142" t="s">
        <v>252</v>
      </c>
    </row>
    <row r="38" spans="1:49" ht="60" customHeight="1" x14ac:dyDescent="0.35">
      <c r="A38" s="139" t="s">
        <v>3036</v>
      </c>
      <c r="B38" s="125" t="s">
        <v>3080</v>
      </c>
      <c r="C38" s="126" t="s">
        <v>3081</v>
      </c>
      <c r="D38" s="128" t="s">
        <v>3082</v>
      </c>
      <c r="E38" s="128" t="s">
        <v>3083</v>
      </c>
      <c r="F38" s="128" t="s">
        <v>3084</v>
      </c>
      <c r="G38" s="128" t="s">
        <v>3085</v>
      </c>
      <c r="H38" s="128" t="s">
        <v>3086</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3036</v>
      </c>
      <c r="B39" s="125" t="s">
        <v>3087</v>
      </c>
      <c r="C39" s="126" t="s">
        <v>3088</v>
      </c>
      <c r="D39" s="128" t="s">
        <v>3089</v>
      </c>
      <c r="E39" s="128" t="s">
        <v>3090</v>
      </c>
      <c r="F39" s="128" t="s">
        <v>3091</v>
      </c>
      <c r="G39" s="128" t="s">
        <v>3092</v>
      </c>
      <c r="H39" s="128" t="s">
        <v>3093</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3036</v>
      </c>
      <c r="B40" s="125" t="s">
        <v>3094</v>
      </c>
      <c r="C40" s="126" t="s">
        <v>3095</v>
      </c>
      <c r="D40" s="128" t="s">
        <v>3096</v>
      </c>
      <c r="E40" s="128" t="s">
        <v>3097</v>
      </c>
      <c r="F40" s="128" t="s">
        <v>3098</v>
      </c>
      <c r="G40" s="128" t="s">
        <v>3099</v>
      </c>
      <c r="H40" s="128" t="s">
        <v>3100</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3036</v>
      </c>
      <c r="B41" s="125" t="s">
        <v>3101</v>
      </c>
      <c r="C41" s="126" t="s">
        <v>3102</v>
      </c>
      <c r="D41" s="128" t="s">
        <v>3103</v>
      </c>
      <c r="E41" s="128" t="s">
        <v>3104</v>
      </c>
      <c r="F41" s="128" t="s">
        <v>3105</v>
      </c>
      <c r="G41" s="128" t="s">
        <v>3043</v>
      </c>
      <c r="H41" s="128" t="s">
        <v>3106</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3107</v>
      </c>
      <c r="B42" s="124"/>
      <c r="C42" s="123" t="s">
        <v>3108</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3107</v>
      </c>
      <c r="B43" s="125" t="s">
        <v>3109</v>
      </c>
      <c r="C43" s="126" t="s">
        <v>3110</v>
      </c>
      <c r="D43" s="128" t="s">
        <v>3111</v>
      </c>
      <c r="E43" s="128" t="s">
        <v>3112</v>
      </c>
      <c r="F43" s="128" t="s">
        <v>3113</v>
      </c>
      <c r="G43" s="128" t="s">
        <v>3114</v>
      </c>
      <c r="H43" s="128" t="s">
        <v>3115</v>
      </c>
      <c r="I43" s="130">
        <f>IF(COUNTIF(J43:AW43,"&lt;&gt;")=0,"",SUMPRODUCT(((Recommendations[ImplStatus]="Implemented")+(Recommendations[ImplStatus]="Compensated"))*ISNUMBER(MATCH(Recommendations[Id],J43:AW43,0)))/COUNTIF(J43:AW43,"&lt;&gt;"))</f>
        <v>0</v>
      </c>
      <c r="J43" s="132" t="s">
        <v>880</v>
      </c>
      <c r="K43" s="132" t="s">
        <v>886</v>
      </c>
      <c r="L43" s="132" t="s">
        <v>922</v>
      </c>
      <c r="M43" s="132" t="s">
        <v>928</v>
      </c>
      <c r="N43" s="132" t="s">
        <v>940</v>
      </c>
      <c r="O43" s="132" t="s">
        <v>1003</v>
      </c>
      <c r="P43" s="132" t="s">
        <v>1024</v>
      </c>
      <c r="Q43" s="132" t="s">
        <v>1108</v>
      </c>
      <c r="R43" s="132" t="s">
        <v>1123</v>
      </c>
      <c r="S43" s="132" t="s">
        <v>1618</v>
      </c>
      <c r="T43" s="132" t="s">
        <v>1623</v>
      </c>
      <c r="U43" s="132" t="s">
        <v>1633</v>
      </c>
      <c r="V43" s="132" t="s">
        <v>1643</v>
      </c>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3107</v>
      </c>
      <c r="B44" s="125" t="s">
        <v>3116</v>
      </c>
      <c r="C44" s="126" t="s">
        <v>3117</v>
      </c>
      <c r="D44" s="128" t="s">
        <v>3118</v>
      </c>
      <c r="E44" s="128" t="s">
        <v>3119</v>
      </c>
      <c r="F44" s="128" t="s">
        <v>3120</v>
      </c>
      <c r="G44" s="128" t="s">
        <v>3121</v>
      </c>
      <c r="H44" s="128" t="s">
        <v>3122</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3107</v>
      </c>
      <c r="B45" s="125" t="s">
        <v>3123</v>
      </c>
      <c r="C45" s="126" t="s">
        <v>3124</v>
      </c>
      <c r="D45" s="128" t="s">
        <v>3125</v>
      </c>
      <c r="E45" s="128" t="s">
        <v>3126</v>
      </c>
      <c r="F45" s="128" t="s">
        <v>3127</v>
      </c>
      <c r="G45" s="128" t="s">
        <v>3128</v>
      </c>
      <c r="H45" s="128" t="s">
        <v>3129</v>
      </c>
      <c r="I45" s="130">
        <f>IF(COUNTIF(J45:AW45,"&lt;&gt;")=0,"",SUMPRODUCT(((Recommendations[ImplStatus]="Implemented")+(Recommendations[ImplStatus]="Compensated"))*ISNUMBER(MATCH(Recommendations[Id],J45:AW45,0)))/COUNTIF(J45:AW45,"&lt;&gt;"))</f>
        <v>0</v>
      </c>
      <c r="J45" s="132" t="s">
        <v>940</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3107</v>
      </c>
      <c r="B46" s="125" t="s">
        <v>3130</v>
      </c>
      <c r="C46" s="126" t="s">
        <v>3131</v>
      </c>
      <c r="D46" s="128" t="s">
        <v>3132</v>
      </c>
      <c r="E46" s="128" t="s">
        <v>3133</v>
      </c>
      <c r="F46" s="128" t="s">
        <v>3134</v>
      </c>
      <c r="G46" s="128" t="s">
        <v>3128</v>
      </c>
      <c r="H46" s="128" t="s">
        <v>3135</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3107</v>
      </c>
      <c r="B47" s="125" t="s">
        <v>3136</v>
      </c>
      <c r="C47" s="126" t="s">
        <v>3137</v>
      </c>
      <c r="D47" s="128" t="s">
        <v>3138</v>
      </c>
      <c r="E47" s="128" t="s">
        <v>3139</v>
      </c>
      <c r="F47" s="128" t="s">
        <v>3140</v>
      </c>
      <c r="G47" s="128" t="s">
        <v>3141</v>
      </c>
      <c r="H47" s="128" t="s">
        <v>3142</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3107</v>
      </c>
      <c r="B48" s="125" t="s">
        <v>3143</v>
      </c>
      <c r="C48" s="126" t="s">
        <v>3144</v>
      </c>
      <c r="D48" s="128" t="s">
        <v>3145</v>
      </c>
      <c r="E48" s="128" t="s">
        <v>3146</v>
      </c>
      <c r="F48" s="128" t="s">
        <v>3147</v>
      </c>
      <c r="G48" s="128" t="s">
        <v>3148</v>
      </c>
      <c r="H48" s="128" t="s">
        <v>3149</v>
      </c>
      <c r="I48" s="130">
        <f>IF(COUNTIF(J48:AW48,"&lt;&gt;")=0,"",SUMPRODUCT(((Recommendations[ImplStatus]="Implemented")+(Recommendations[ImplStatus]="Compensated"))*ISNUMBER(MATCH(Recommendations[Id],J48:AW48,0)))/COUNTIF(J48:AW48,"&lt;&gt;"))</f>
        <v>0</v>
      </c>
      <c r="J48" s="132" t="s">
        <v>922</v>
      </c>
      <c r="K48" s="132" t="s">
        <v>1014</v>
      </c>
      <c r="L48" s="132" t="s">
        <v>1019</v>
      </c>
      <c r="M48" s="132" t="s">
        <v>1050</v>
      </c>
      <c r="N48" s="132" t="s">
        <v>1056</v>
      </c>
      <c r="O48" s="132" t="s">
        <v>1062</v>
      </c>
      <c r="P48" s="132" t="s">
        <v>1068</v>
      </c>
      <c r="Q48" s="132" t="s">
        <v>1074</v>
      </c>
      <c r="R48" s="132" t="s">
        <v>1080</v>
      </c>
      <c r="S48" s="132" t="s">
        <v>1086</v>
      </c>
      <c r="T48" s="132" t="s">
        <v>1092</v>
      </c>
      <c r="U48" s="132" t="s">
        <v>1097</v>
      </c>
      <c r="V48" s="132" t="s">
        <v>1102</v>
      </c>
      <c r="W48" s="132" t="s">
        <v>1108</v>
      </c>
      <c r="X48" s="132" t="s">
        <v>1113</v>
      </c>
      <c r="Y48" s="132" t="s">
        <v>1128</v>
      </c>
      <c r="Z48" s="132" t="s">
        <v>1135</v>
      </c>
      <c r="AA48" s="132" t="s">
        <v>1142</v>
      </c>
      <c r="AB48" s="132" t="s">
        <v>1160</v>
      </c>
      <c r="AC48" s="132" t="s">
        <v>1623</v>
      </c>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3107</v>
      </c>
      <c r="B49" s="125" t="s">
        <v>3150</v>
      </c>
      <c r="C49" s="126" t="s">
        <v>3151</v>
      </c>
      <c r="D49" s="128" t="s">
        <v>3152</v>
      </c>
      <c r="E49" s="128" t="s">
        <v>3153</v>
      </c>
      <c r="F49" s="128" t="s">
        <v>3154</v>
      </c>
      <c r="G49" s="128" t="s">
        <v>2912</v>
      </c>
      <c r="H49" s="128" t="s">
        <v>3155</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3107</v>
      </c>
      <c r="B50" s="125" t="s">
        <v>3156</v>
      </c>
      <c r="C50" s="126" t="s">
        <v>3157</v>
      </c>
      <c r="D50" s="128" t="s">
        <v>3158</v>
      </c>
      <c r="E50" s="128" t="s">
        <v>3159</v>
      </c>
      <c r="F50" s="128" t="s">
        <v>3160</v>
      </c>
      <c r="G50" s="128" t="s">
        <v>3161</v>
      </c>
      <c r="H50" s="128" t="s">
        <v>3162</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3163</v>
      </c>
      <c r="B51" s="124"/>
      <c r="C51" s="123" t="s">
        <v>3164</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3163</v>
      </c>
      <c r="B52" s="125" t="s">
        <v>3165</v>
      </c>
      <c r="C52" s="126" t="s">
        <v>3166</v>
      </c>
      <c r="D52" s="128" t="s">
        <v>3167</v>
      </c>
      <c r="E52" s="128" t="s">
        <v>3168</v>
      </c>
      <c r="F52" s="128" t="s">
        <v>3169</v>
      </c>
      <c r="G52" s="128" t="s">
        <v>3170</v>
      </c>
      <c r="H52" s="128" t="s">
        <v>3171</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3163</v>
      </c>
      <c r="B53" s="125" t="s">
        <v>3172</v>
      </c>
      <c r="C53" s="126" t="s">
        <v>3173</v>
      </c>
      <c r="D53" s="128" t="s">
        <v>3174</v>
      </c>
      <c r="E53" s="128" t="s">
        <v>3175</v>
      </c>
      <c r="F53" s="128" t="s">
        <v>3176</v>
      </c>
      <c r="G53" s="128" t="s">
        <v>3177</v>
      </c>
      <c r="H53" s="128" t="s">
        <v>3178</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3163</v>
      </c>
      <c r="B54" s="125" t="s">
        <v>3179</v>
      </c>
      <c r="C54" s="126" t="s">
        <v>3180</v>
      </c>
      <c r="D54" s="128" t="s">
        <v>3181</v>
      </c>
      <c r="E54" s="128" t="s">
        <v>3182</v>
      </c>
      <c r="F54" s="128" t="s">
        <v>3183</v>
      </c>
      <c r="G54" s="128" t="s">
        <v>3184</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3163</v>
      </c>
      <c r="B55" s="125" t="s">
        <v>3185</v>
      </c>
      <c r="C55" s="126" t="s">
        <v>3186</v>
      </c>
      <c r="D55" s="128" t="s">
        <v>3187</v>
      </c>
      <c r="E55" s="128" t="s">
        <v>3188</v>
      </c>
      <c r="F55" s="128" t="s">
        <v>3189</v>
      </c>
      <c r="G55" s="128" t="s">
        <v>3190</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3163</v>
      </c>
      <c r="B56" s="125" t="s">
        <v>3191</v>
      </c>
      <c r="C56" s="126" t="s">
        <v>3192</v>
      </c>
      <c r="D56" s="128" t="s">
        <v>3193</v>
      </c>
      <c r="E56" s="128" t="s">
        <v>3194</v>
      </c>
      <c r="F56" s="128" t="s">
        <v>3195</v>
      </c>
      <c r="G56" s="128" t="s">
        <v>3196</v>
      </c>
      <c r="H56" s="128" t="s">
        <v>3197</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3198</v>
      </c>
      <c r="B57" s="124"/>
      <c r="C57" s="123" t="s">
        <v>3199</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3198</v>
      </c>
      <c r="B58" s="125" t="s">
        <v>3200</v>
      </c>
      <c r="C58" s="126" t="s">
        <v>3201</v>
      </c>
      <c r="D58" s="128" t="s">
        <v>3202</v>
      </c>
      <c r="E58" s="128" t="s">
        <v>3203</v>
      </c>
      <c r="F58" s="128" t="s">
        <v>3204</v>
      </c>
      <c r="G58" s="128" t="s">
        <v>3205</v>
      </c>
      <c r="H58" s="128" t="s">
        <v>3206</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3198</v>
      </c>
      <c r="B59" s="125" t="s">
        <v>3207</v>
      </c>
      <c r="C59" s="126" t="s">
        <v>3208</v>
      </c>
      <c r="D59" s="128" t="s">
        <v>3209</v>
      </c>
      <c r="E59" s="128" t="s">
        <v>3210</v>
      </c>
      <c r="F59" s="128" t="s">
        <v>3211</v>
      </c>
      <c r="G59" s="128" t="s">
        <v>3212</v>
      </c>
      <c r="H59" s="128" t="s">
        <v>3213</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3198</v>
      </c>
      <c r="B60" s="125" t="s">
        <v>3214</v>
      </c>
      <c r="C60" s="126" t="s">
        <v>3215</v>
      </c>
      <c r="D60" s="128" t="s">
        <v>3216</v>
      </c>
      <c r="E60" s="128" t="s">
        <v>3217</v>
      </c>
      <c r="F60" s="128" t="s">
        <v>3218</v>
      </c>
      <c r="G60" s="128" t="s">
        <v>3219</v>
      </c>
      <c r="H60" s="128" t="s">
        <v>3220</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3221</v>
      </c>
      <c r="B61" s="124"/>
      <c r="C61" s="123" t="s">
        <v>3222</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3221</v>
      </c>
      <c r="B62" s="125" t="s">
        <v>3223</v>
      </c>
      <c r="C62" s="126" t="s">
        <v>3224</v>
      </c>
      <c r="D62" s="128" t="s">
        <v>3225</v>
      </c>
      <c r="E62" s="128" t="s">
        <v>3226</v>
      </c>
      <c r="F62" s="128" t="s">
        <v>3227</v>
      </c>
      <c r="G62" s="128" t="s">
        <v>3228</v>
      </c>
      <c r="H62" s="128" t="s">
        <v>3229</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3221</v>
      </c>
      <c r="B63" s="125" t="s">
        <v>3230</v>
      </c>
      <c r="C63" s="126" t="s">
        <v>3231</v>
      </c>
      <c r="D63" s="128" t="s">
        <v>3232</v>
      </c>
      <c r="E63" s="128" t="s">
        <v>3233</v>
      </c>
      <c r="F63" s="128" t="s">
        <v>3234</v>
      </c>
      <c r="G63" s="128" t="s">
        <v>3235</v>
      </c>
      <c r="H63" s="128" t="s">
        <v>3236</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3221</v>
      </c>
      <c r="B64" s="125" t="s">
        <v>3237</v>
      </c>
      <c r="C64" s="126" t="s">
        <v>3238</v>
      </c>
      <c r="D64" s="128" t="s">
        <v>3239</v>
      </c>
      <c r="E64" s="128" t="s">
        <v>3240</v>
      </c>
      <c r="F64" s="128" t="s">
        <v>3241</v>
      </c>
      <c r="G64" s="128" t="s">
        <v>3242</v>
      </c>
      <c r="H64" s="128" t="s">
        <v>3243</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3221</v>
      </c>
      <c r="B65" s="125" t="s">
        <v>3244</v>
      </c>
      <c r="C65" s="126" t="s">
        <v>3245</v>
      </c>
      <c r="D65" s="128" t="s">
        <v>3246</v>
      </c>
      <c r="E65" s="128" t="s">
        <v>3247</v>
      </c>
      <c r="F65" s="128" t="s">
        <v>3248</v>
      </c>
      <c r="G65" s="128" t="s">
        <v>3249</v>
      </c>
      <c r="H65" s="128" t="s">
        <v>3250</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3221</v>
      </c>
      <c r="B66" s="125" t="s">
        <v>3251</v>
      </c>
      <c r="C66" s="126" t="s">
        <v>3252</v>
      </c>
      <c r="D66" s="128" t="s">
        <v>3253</v>
      </c>
      <c r="E66" s="128" t="s">
        <v>3254</v>
      </c>
      <c r="F66" s="128" t="s">
        <v>3255</v>
      </c>
      <c r="G66" s="128" t="s">
        <v>3256</v>
      </c>
      <c r="H66" s="128" t="s">
        <v>3257</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3221</v>
      </c>
      <c r="B67" s="125" t="s">
        <v>3258</v>
      </c>
      <c r="C67" s="126" t="s">
        <v>3259</v>
      </c>
      <c r="D67" s="128" t="s">
        <v>3260</v>
      </c>
      <c r="E67" s="128" t="s">
        <v>3261</v>
      </c>
      <c r="F67" s="128" t="s">
        <v>3262</v>
      </c>
      <c r="G67" s="128" t="s">
        <v>3263</v>
      </c>
      <c r="H67" s="128" t="s">
        <v>3264</v>
      </c>
      <c r="I67" s="130">
        <f>IF(COUNTIF(J67:AW67,"&lt;&gt;")=0,"",SUMPRODUCT(((Recommendations[ImplStatus]="Implemented")+(Recommendations[ImplStatus]="Compensated"))*ISNUMBER(MATCH(Recommendations[Id],J67:AW67,0)))/COUNTIF(J67:AW67,"&lt;&gt;"))</f>
        <v>0</v>
      </c>
      <c r="J67" s="132" t="s">
        <v>62</v>
      </c>
      <c r="K67" s="132" t="s">
        <v>408</v>
      </c>
      <c r="L67" s="132" t="s">
        <v>414</v>
      </c>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3221</v>
      </c>
      <c r="B68" s="125" t="s">
        <v>3265</v>
      </c>
      <c r="C68" s="126" t="s">
        <v>3266</v>
      </c>
      <c r="D68" s="128" t="s">
        <v>3267</v>
      </c>
      <c r="E68" s="128" t="s">
        <v>3268</v>
      </c>
      <c r="F68" s="128" t="s">
        <v>3269</v>
      </c>
      <c r="G68" s="128" t="s">
        <v>3270</v>
      </c>
      <c r="H68" s="128" t="s">
        <v>3271</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3272</v>
      </c>
      <c r="B69" s="124"/>
      <c r="C69" s="123" t="s">
        <v>3273</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3272</v>
      </c>
      <c r="B70" s="125" t="s">
        <v>3274</v>
      </c>
      <c r="C70" s="126" t="s">
        <v>3275</v>
      </c>
      <c r="D70" s="128" t="s">
        <v>3276</v>
      </c>
      <c r="E70" s="128" t="s">
        <v>3277</v>
      </c>
      <c r="F70" s="128" t="s">
        <v>3278</v>
      </c>
      <c r="G70" s="128" t="s">
        <v>3279</v>
      </c>
      <c r="H70" s="128" t="s">
        <v>3280</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3272</v>
      </c>
      <c r="B71" s="125" t="s">
        <v>3281</v>
      </c>
      <c r="C71" s="126" t="s">
        <v>3282</v>
      </c>
      <c r="D71" s="128" t="s">
        <v>3283</v>
      </c>
      <c r="E71" s="128" t="s">
        <v>3284</v>
      </c>
      <c r="F71" s="128" t="s">
        <v>3285</v>
      </c>
      <c r="G71" s="128" t="s">
        <v>3286</v>
      </c>
      <c r="H71" s="128" t="s">
        <v>3287</v>
      </c>
      <c r="I71" s="130">
        <f>IF(COUNTIF(J71:AW71,"&lt;&gt;")=0,"",SUMPRODUCT(((Recommendations[ImplStatus]="Implemented")+(Recommendations[ImplStatus]="Compensated"))*ISNUMBER(MATCH(Recommendations[Id],J71:AW71,0)))/COUNTIF(J71:AW71,"&lt;&gt;"))</f>
        <v>0</v>
      </c>
      <c r="J71" s="132" t="s">
        <v>1203</v>
      </c>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3288</v>
      </c>
      <c r="B72" s="124"/>
      <c r="C72" s="123" t="s">
        <v>3289</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3288</v>
      </c>
      <c r="B73" s="125" t="s">
        <v>3290</v>
      </c>
      <c r="C73" s="126" t="s">
        <v>3291</v>
      </c>
      <c r="D73" s="128" t="s">
        <v>3292</v>
      </c>
      <c r="E73" s="128" t="s">
        <v>3293</v>
      </c>
      <c r="F73" s="128" t="s">
        <v>3294</v>
      </c>
      <c r="G73" s="128" t="s">
        <v>3295</v>
      </c>
      <c r="H73" s="128" t="s">
        <v>3296</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3288</v>
      </c>
      <c r="B74" s="125" t="s">
        <v>3297</v>
      </c>
      <c r="C74" s="126" t="s">
        <v>3298</v>
      </c>
      <c r="D74" s="128" t="s">
        <v>3299</v>
      </c>
      <c r="E74" s="128" t="s">
        <v>3300</v>
      </c>
      <c r="F74" s="128" t="s">
        <v>3301</v>
      </c>
      <c r="G74" s="128" t="s">
        <v>3302</v>
      </c>
      <c r="H74" s="128" t="s">
        <v>3303</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3288</v>
      </c>
      <c r="B75" s="125" t="s">
        <v>3304</v>
      </c>
      <c r="C75" s="126" t="s">
        <v>3305</v>
      </c>
      <c r="D75" s="128" t="s">
        <v>3306</v>
      </c>
      <c r="E75" s="128" t="s">
        <v>3307</v>
      </c>
      <c r="F75" s="128" t="s">
        <v>3308</v>
      </c>
      <c r="G75" s="128" t="s">
        <v>3309</v>
      </c>
      <c r="H75" s="128" t="s">
        <v>3310</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3288</v>
      </c>
      <c r="B76" s="125" t="s">
        <v>3311</v>
      </c>
      <c r="C76" s="126" t="s">
        <v>3312</v>
      </c>
      <c r="D76" s="128" t="s">
        <v>3313</v>
      </c>
      <c r="E76" s="128" t="s">
        <v>3314</v>
      </c>
      <c r="F76" s="128" t="s">
        <v>3315</v>
      </c>
      <c r="G76" s="128" t="s">
        <v>3316</v>
      </c>
      <c r="H76" s="128" t="s">
        <v>3317</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3288</v>
      </c>
      <c r="B77" s="125" t="s">
        <v>3318</v>
      </c>
      <c r="C77" s="126" t="s">
        <v>3319</v>
      </c>
      <c r="D77" s="128" t="s">
        <v>3320</v>
      </c>
      <c r="E77" s="128" t="s">
        <v>3321</v>
      </c>
      <c r="F77" s="128" t="s">
        <v>3322</v>
      </c>
      <c r="G77" s="128" t="s">
        <v>3316</v>
      </c>
      <c r="H77" s="128" t="s">
        <v>3323</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3324</v>
      </c>
      <c r="B78" s="124"/>
      <c r="C78" s="123" t="s">
        <v>3325</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3324</v>
      </c>
      <c r="B79" s="125" t="s">
        <v>3324</v>
      </c>
      <c r="C79" s="126" t="s">
        <v>3326</v>
      </c>
      <c r="D79" s="128" t="s">
        <v>3327</v>
      </c>
      <c r="E79" s="128" t="s">
        <v>3328</v>
      </c>
      <c r="F79" s="128" t="s">
        <v>3329</v>
      </c>
      <c r="G79" s="128" t="s">
        <v>3330</v>
      </c>
      <c r="H79" s="128" t="s">
        <v>3331</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3324</v>
      </c>
      <c r="B80" s="125" t="s">
        <v>3332</v>
      </c>
      <c r="C80" s="126" t="s">
        <v>3333</v>
      </c>
      <c r="D80" s="128" t="s">
        <v>3334</v>
      </c>
      <c r="E80" s="128" t="s">
        <v>3335</v>
      </c>
      <c r="F80" s="128" t="s">
        <v>3336</v>
      </c>
      <c r="G80" s="128" t="s">
        <v>3337</v>
      </c>
      <c r="H80" s="128" t="s">
        <v>3338</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3324</v>
      </c>
      <c r="B81" s="125" t="s">
        <v>3339</v>
      </c>
      <c r="C81" s="126" t="s">
        <v>3340</v>
      </c>
      <c r="D81" s="128" t="s">
        <v>3341</v>
      </c>
      <c r="E81" s="128" t="s">
        <v>3342</v>
      </c>
      <c r="F81" s="128" t="s">
        <v>3343</v>
      </c>
      <c r="G81" s="128" t="s">
        <v>3344</v>
      </c>
      <c r="H81" s="128" t="s">
        <v>3345</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3346</v>
      </c>
      <c r="B82" s="124"/>
      <c r="C82" s="123" t="s">
        <v>3347</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3346</v>
      </c>
      <c r="B83" s="125" t="s">
        <v>3348</v>
      </c>
      <c r="C83" s="126" t="s">
        <v>3349</v>
      </c>
      <c r="D83" s="128" t="s">
        <v>3350</v>
      </c>
      <c r="E83" s="128" t="s">
        <v>3351</v>
      </c>
      <c r="F83" s="128" t="s">
        <v>3352</v>
      </c>
      <c r="G83" s="128" t="s">
        <v>3353</v>
      </c>
      <c r="H83" s="128" t="s">
        <v>3354</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3346</v>
      </c>
      <c r="B84" s="125" t="s">
        <v>3355</v>
      </c>
      <c r="C84" s="126" t="s">
        <v>3356</v>
      </c>
      <c r="D84" s="128" t="s">
        <v>3357</v>
      </c>
      <c r="E84" s="128" t="s">
        <v>3358</v>
      </c>
      <c r="F84" s="128" t="s">
        <v>3359</v>
      </c>
      <c r="G84" s="128" t="s">
        <v>3360</v>
      </c>
      <c r="H84" s="128" t="s">
        <v>3361</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3346</v>
      </c>
      <c r="B85" s="125" t="s">
        <v>3362</v>
      </c>
      <c r="C85" s="126" t="s">
        <v>3363</v>
      </c>
      <c r="D85" s="128" t="s">
        <v>3364</v>
      </c>
      <c r="E85" s="128" t="s">
        <v>3365</v>
      </c>
      <c r="F85" s="128" t="s">
        <v>3366</v>
      </c>
      <c r="G85" s="128" t="s">
        <v>3367</v>
      </c>
      <c r="H85" s="128" t="s">
        <v>3368</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3346</v>
      </c>
      <c r="B86" s="125" t="s">
        <v>3369</v>
      </c>
      <c r="C86" s="126" t="s">
        <v>3370</v>
      </c>
      <c r="D86" s="128" t="s">
        <v>3371</v>
      </c>
      <c r="E86" s="128" t="s">
        <v>3372</v>
      </c>
      <c r="F86" s="128" t="s">
        <v>3373</v>
      </c>
      <c r="G86" s="128" t="s">
        <v>3374</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3375</v>
      </c>
      <c r="B87" s="124"/>
      <c r="C87" s="123" t="s">
        <v>3376</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3375</v>
      </c>
      <c r="B88" s="125" t="s">
        <v>3377</v>
      </c>
      <c r="C88" s="126" t="s">
        <v>3378</v>
      </c>
      <c r="D88" s="128" t="s">
        <v>3379</v>
      </c>
      <c r="E88" s="128" t="s">
        <v>3380</v>
      </c>
      <c r="F88" s="128" t="s">
        <v>3381</v>
      </c>
      <c r="G88" s="128" t="s">
        <v>3382</v>
      </c>
      <c r="H88" s="128" t="s">
        <v>3383</v>
      </c>
      <c r="I88" s="130">
        <f>IF(COUNTIF(J88:AW88,"&lt;&gt;")=0,"",SUMPRODUCT(((Recommendations[ImplStatus]="Implemented")+(Recommendations[ImplStatus]="Compensated"))*ISNUMBER(MATCH(Recommendations[Id],J88:AW88,0)))/COUNTIF(J88:AW88,"&lt;&gt;"))</f>
        <v>0</v>
      </c>
      <c r="J88" s="132" t="s">
        <v>430</v>
      </c>
      <c r="K88" s="132" t="s">
        <v>562</v>
      </c>
      <c r="L88" s="132" t="s">
        <v>701</v>
      </c>
      <c r="M88" s="132" t="s">
        <v>708</v>
      </c>
      <c r="N88" s="132" t="s">
        <v>715</v>
      </c>
      <c r="O88" s="132" t="s">
        <v>721</v>
      </c>
      <c r="P88" s="132" t="s">
        <v>727</v>
      </c>
      <c r="Q88" s="132" t="s">
        <v>733</v>
      </c>
      <c r="R88" s="132" t="s">
        <v>739</v>
      </c>
      <c r="S88" s="132" t="s">
        <v>746</v>
      </c>
      <c r="T88" s="132" t="s">
        <v>758</v>
      </c>
      <c r="U88" s="132" t="s">
        <v>764</v>
      </c>
      <c r="V88" s="132" t="s">
        <v>783</v>
      </c>
      <c r="W88" s="132" t="s">
        <v>868</v>
      </c>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3375</v>
      </c>
      <c r="B89" s="125" t="s">
        <v>3384</v>
      </c>
      <c r="C89" s="126" t="s">
        <v>3385</v>
      </c>
      <c r="D89" s="128" t="s">
        <v>3386</v>
      </c>
      <c r="E89" s="128" t="s">
        <v>3387</v>
      </c>
      <c r="F89" s="128" t="s">
        <v>3388</v>
      </c>
      <c r="G89" s="128" t="s">
        <v>2912</v>
      </c>
      <c r="H89" s="128" t="s">
        <v>3389</v>
      </c>
      <c r="I89" s="130">
        <f>IF(COUNTIF(J89:AW89,"&lt;&gt;")=0,"",SUMPRODUCT(((Recommendations[ImplStatus]="Implemented")+(Recommendations[ImplStatus]="Compensated"))*ISNUMBER(MATCH(Recommendations[Id],J89:AW89,0)))/COUNTIF(J89:AW89,"&lt;&gt;"))</f>
        <v>0</v>
      </c>
      <c r="J89" s="132" t="s">
        <v>1570</v>
      </c>
      <c r="K89" s="132" t="s">
        <v>1576</v>
      </c>
      <c r="L89" s="132" t="s">
        <v>1581</v>
      </c>
      <c r="M89" s="132" t="s">
        <v>1586</v>
      </c>
      <c r="N89" s="132" t="s">
        <v>1596</v>
      </c>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3375</v>
      </c>
      <c r="B90" s="125" t="s">
        <v>3390</v>
      </c>
      <c r="C90" s="126" t="s">
        <v>3391</v>
      </c>
      <c r="D90" s="128" t="s">
        <v>3392</v>
      </c>
      <c r="E90" s="128" t="s">
        <v>3393</v>
      </c>
      <c r="F90" s="128" t="s">
        <v>3394</v>
      </c>
      <c r="G90" s="128" t="s">
        <v>3382</v>
      </c>
      <c r="H90" s="128" t="s">
        <v>3395</v>
      </c>
      <c r="I90" s="130">
        <f>IF(COUNTIF(J90:AW90,"&lt;&gt;")=0,"",SUMPRODUCT(((Recommendations[ImplStatus]="Implemented")+(Recommendations[ImplStatus]="Compensated"))*ISNUMBER(MATCH(Recommendations[Id],J90:AW90,0)))/COUNTIF(J90:AW90,"&lt;&gt;"))</f>
        <v>0</v>
      </c>
      <c r="J90" s="132" t="s">
        <v>557</v>
      </c>
      <c r="K90" s="132" t="s">
        <v>771</v>
      </c>
      <c r="L90" s="132" t="s">
        <v>783</v>
      </c>
      <c r="M90" s="132" t="s">
        <v>788</v>
      </c>
      <c r="N90" s="132" t="s">
        <v>794</v>
      </c>
      <c r="O90" s="132" t="s">
        <v>800</v>
      </c>
      <c r="P90" s="132" t="s">
        <v>805</v>
      </c>
      <c r="Q90" s="132" t="s">
        <v>812</v>
      </c>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3375</v>
      </c>
      <c r="B91" s="125" t="s">
        <v>3396</v>
      </c>
      <c r="C91" s="126" t="s">
        <v>3397</v>
      </c>
      <c r="D91" s="128" t="s">
        <v>3398</v>
      </c>
      <c r="E91" s="128" t="s">
        <v>3399</v>
      </c>
      <c r="F91" s="128" t="s">
        <v>3400</v>
      </c>
      <c r="G91" s="128" t="s">
        <v>2912</v>
      </c>
      <c r="H91" s="128" t="s">
        <v>3401</v>
      </c>
      <c r="I91" s="130">
        <f>IF(COUNTIF(J91:AW91,"&lt;&gt;")=0,"",SUMPRODUCT(((Recommendations[ImplStatus]="Implemented")+(Recommendations[ImplStatus]="Compensated"))*ISNUMBER(MATCH(Recommendations[Id],J91:AW91,0)))/COUNTIF(J91:AW91,"&lt;&gt;"))</f>
        <v>0</v>
      </c>
      <c r="J91" s="132" t="s">
        <v>309</v>
      </c>
      <c r="K91" s="132" t="s">
        <v>316</v>
      </c>
      <c r="L91" s="132" t="s">
        <v>321</v>
      </c>
      <c r="M91" s="132" t="s">
        <v>326</v>
      </c>
      <c r="N91" s="132" t="s">
        <v>331</v>
      </c>
      <c r="O91" s="132" t="s">
        <v>337</v>
      </c>
      <c r="P91" s="132" t="s">
        <v>342</v>
      </c>
      <c r="Q91" s="132" t="s">
        <v>521</v>
      </c>
      <c r="R91" s="132" t="s">
        <v>584</v>
      </c>
      <c r="S91" s="132" t="s">
        <v>833</v>
      </c>
      <c r="T91" s="132" t="s">
        <v>839</v>
      </c>
      <c r="U91" s="132" t="s">
        <v>845</v>
      </c>
      <c r="V91" s="132" t="s">
        <v>1268</v>
      </c>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3375</v>
      </c>
      <c r="B92" s="125" t="s">
        <v>3402</v>
      </c>
      <c r="C92" s="126" t="s">
        <v>3403</v>
      </c>
      <c r="D92" s="128" t="s">
        <v>3404</v>
      </c>
      <c r="E92" s="128" t="s">
        <v>3405</v>
      </c>
      <c r="F92" s="128" t="s">
        <v>3406</v>
      </c>
      <c r="G92" s="128" t="s">
        <v>2912</v>
      </c>
      <c r="H92" s="128" t="s">
        <v>3407</v>
      </c>
      <c r="I92" s="130">
        <f>IF(COUNTIF(J92:AW92,"&lt;&gt;")=0,"",SUMPRODUCT(((Recommendations[ImplStatus]="Implemented")+(Recommendations[ImplStatus]="Compensated"))*ISNUMBER(MATCH(Recommendations[Id],J92:AW92,0)))/COUNTIF(J92:AW92,"&lt;&gt;"))</f>
        <v>0</v>
      </c>
      <c r="J92" s="132" t="s">
        <v>892</v>
      </c>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3375</v>
      </c>
      <c r="B93" s="125" t="s">
        <v>3408</v>
      </c>
      <c r="C93" s="126" t="s">
        <v>3409</v>
      </c>
      <c r="D93" s="128" t="s">
        <v>3410</v>
      </c>
      <c r="E93" s="128" t="s">
        <v>3411</v>
      </c>
      <c r="F93" s="128" t="s">
        <v>3412</v>
      </c>
      <c r="G93" s="128" t="s">
        <v>3413</v>
      </c>
      <c r="H93" s="128" t="s">
        <v>3414</v>
      </c>
      <c r="I93" s="130">
        <f>IF(COUNTIF(J93:AW93,"&lt;&gt;")=0,"",SUMPRODUCT(((Recommendations[ImplStatus]="Implemented")+(Recommendations[ImplStatus]="Compensated"))*ISNUMBER(MATCH(Recommendations[Id],J93:AW93,0)))/COUNTIF(J93:AW93,"&lt;&gt;"))</f>
        <v>0</v>
      </c>
      <c r="J93" s="132" t="s">
        <v>822</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3375</v>
      </c>
      <c r="B94" s="125" t="s">
        <v>3415</v>
      </c>
      <c r="C94" s="126" t="s">
        <v>3416</v>
      </c>
      <c r="D94" s="128" t="s">
        <v>3417</v>
      </c>
      <c r="E94" s="128" t="s">
        <v>3418</v>
      </c>
      <c r="F94" s="128" t="s">
        <v>3419</v>
      </c>
      <c r="G94" s="128" t="s">
        <v>3420</v>
      </c>
      <c r="H94" s="128" t="s">
        <v>3421</v>
      </c>
      <c r="I94" s="130">
        <f>IF(COUNTIF(J94:AW94,"&lt;&gt;")=0,"",SUMPRODUCT(((Recommendations[ImplStatus]="Implemented")+(Recommendations[ImplStatus]="Compensated"))*ISNUMBER(MATCH(Recommendations[Id],J94:AW94,0)))/COUNTIF(J94:AW94,"&lt;&gt;"))</f>
        <v>0</v>
      </c>
      <c r="J94" s="132" t="s">
        <v>309</v>
      </c>
      <c r="K94" s="132" t="s">
        <v>321</v>
      </c>
      <c r="L94" s="132" t="s">
        <v>326</v>
      </c>
      <c r="M94" s="132" t="s">
        <v>331</v>
      </c>
      <c r="N94" s="132" t="s">
        <v>337</v>
      </c>
      <c r="O94" s="132" t="s">
        <v>342</v>
      </c>
      <c r="P94" s="132" t="s">
        <v>833</v>
      </c>
      <c r="Q94" s="132" t="s">
        <v>839</v>
      </c>
      <c r="R94" s="132" t="s">
        <v>845</v>
      </c>
      <c r="S94" s="132" t="s">
        <v>1118</v>
      </c>
      <c r="T94" s="132" t="s">
        <v>1148</v>
      </c>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3375</v>
      </c>
      <c r="B95" s="125" t="s">
        <v>3422</v>
      </c>
      <c r="C95" s="126" t="s">
        <v>3423</v>
      </c>
      <c r="D95" s="128" t="s">
        <v>3424</v>
      </c>
      <c r="E95" s="128" t="s">
        <v>3425</v>
      </c>
      <c r="F95" s="128" t="s">
        <v>3426</v>
      </c>
      <c r="G95" s="128" t="s">
        <v>3427</v>
      </c>
      <c r="H95" s="128" t="s">
        <v>3428</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3375</v>
      </c>
      <c r="B96" s="125" t="s">
        <v>3429</v>
      </c>
      <c r="C96" s="126" t="s">
        <v>3430</v>
      </c>
      <c r="D96" s="128" t="s">
        <v>3431</v>
      </c>
      <c r="E96" s="128" t="s">
        <v>3432</v>
      </c>
      <c r="F96" s="128" t="s">
        <v>3433</v>
      </c>
      <c r="G96" s="128" t="s">
        <v>3434</v>
      </c>
      <c r="H96" s="128" t="s">
        <v>3435</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3375</v>
      </c>
      <c r="B97" s="125" t="s">
        <v>3436</v>
      </c>
      <c r="C97" s="126" t="s">
        <v>3437</v>
      </c>
      <c r="D97" s="128" t="s">
        <v>3438</v>
      </c>
      <c r="E97" s="128" t="s">
        <v>3439</v>
      </c>
      <c r="F97" s="128" t="s">
        <v>3440</v>
      </c>
      <c r="G97" s="128" t="s">
        <v>3441</v>
      </c>
      <c r="H97" s="128" t="s">
        <v>3442</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3443</v>
      </c>
      <c r="B98" s="124"/>
      <c r="C98" s="123" t="s">
        <v>3444</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3443</v>
      </c>
      <c r="B99" s="125" t="s">
        <v>3445</v>
      </c>
      <c r="C99" s="126" t="s">
        <v>3446</v>
      </c>
      <c r="D99" s="128" t="s">
        <v>3447</v>
      </c>
      <c r="E99" s="128" t="s">
        <v>3448</v>
      </c>
      <c r="F99" s="128" t="s">
        <v>3449</v>
      </c>
      <c r="G99" s="128" t="s">
        <v>3450</v>
      </c>
      <c r="H99" s="128" t="s">
        <v>3451</v>
      </c>
      <c r="I99" s="130">
        <f>IF(COUNTIF(J99:AW99,"&lt;&gt;")=0,"",SUMPRODUCT(((Recommendations[ImplStatus]="Implemented")+(Recommendations[ImplStatus]="Compensated"))*ISNUMBER(MATCH(Recommendations[Id],J99:AW99,0)))/COUNTIF(J99:AW99,"&lt;&gt;"))</f>
        <v>0</v>
      </c>
      <c r="J99" s="132" t="s">
        <v>225</v>
      </c>
      <c r="K99" s="132" t="s">
        <v>986</v>
      </c>
      <c r="L99" s="132" t="s">
        <v>991</v>
      </c>
      <c r="M99" s="132" t="s">
        <v>997</v>
      </c>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3443</v>
      </c>
      <c r="B100" s="125" t="s">
        <v>3452</v>
      </c>
      <c r="C100" s="126" t="s">
        <v>3453</v>
      </c>
      <c r="D100" s="128" t="s">
        <v>3454</v>
      </c>
      <c r="E100" s="128" t="s">
        <v>3455</v>
      </c>
      <c r="F100" s="128" t="s">
        <v>3456</v>
      </c>
      <c r="G100" s="128" t="s">
        <v>3457</v>
      </c>
      <c r="H100" s="128" t="s">
        <v>3458</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3443</v>
      </c>
      <c r="B101" s="125" t="s">
        <v>3459</v>
      </c>
      <c r="C101" s="126" t="s">
        <v>3460</v>
      </c>
      <c r="D101" s="128" t="s">
        <v>3461</v>
      </c>
      <c r="E101" s="128" t="s">
        <v>3462</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3443</v>
      </c>
      <c r="B102" s="125" t="s">
        <v>3463</v>
      </c>
      <c r="C102" s="126" t="s">
        <v>3464</v>
      </c>
      <c r="D102" s="128" t="s">
        <v>3465</v>
      </c>
      <c r="E102" s="128" t="s">
        <v>3466</v>
      </c>
      <c r="F102" s="128" t="s">
        <v>3467</v>
      </c>
      <c r="G102" s="128" t="s">
        <v>3468</v>
      </c>
      <c r="H102" s="128" t="s">
        <v>3469</v>
      </c>
      <c r="I102" s="130">
        <f>IF(COUNTIF(J102:AW102,"&lt;&gt;")=0,"",SUMPRODUCT(((Recommendations[ImplStatus]="Implemented")+(Recommendations[ImplStatus]="Compensated"))*ISNUMBER(MATCH(Recommendations[Id],J102:AW102,0)))/COUNTIF(J102:AW102,"&lt;&gt;"))</f>
        <v>0</v>
      </c>
      <c r="J102" s="132" t="s">
        <v>1225</v>
      </c>
      <c r="K102" s="132" t="s">
        <v>1230</v>
      </c>
      <c r="L102" s="132" t="s">
        <v>1235</v>
      </c>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3443</v>
      </c>
      <c r="B103" s="125" t="s">
        <v>3470</v>
      </c>
      <c r="C103" s="126" t="s">
        <v>3471</v>
      </c>
      <c r="D103" s="128" t="s">
        <v>3472</v>
      </c>
      <c r="E103" s="128" t="s">
        <v>3473</v>
      </c>
      <c r="F103" s="128" t="s">
        <v>3474</v>
      </c>
      <c r="G103" s="128" t="s">
        <v>3475</v>
      </c>
      <c r="H103" s="128" t="s">
        <v>3476</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3477</v>
      </c>
      <c r="B104" s="124"/>
      <c r="C104" s="123" t="s">
        <v>3478</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3477</v>
      </c>
      <c r="B105" s="125" t="s">
        <v>3479</v>
      </c>
      <c r="C105" s="126" t="s">
        <v>3480</v>
      </c>
      <c r="D105" s="128" t="s">
        <v>3481</v>
      </c>
      <c r="E105" s="128" t="s">
        <v>3482</v>
      </c>
      <c r="F105" s="128" t="s">
        <v>3483</v>
      </c>
      <c r="G105" s="128" t="s">
        <v>3484</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3477</v>
      </c>
      <c r="B106" s="125" t="s">
        <v>3485</v>
      </c>
      <c r="C106" s="126" t="s">
        <v>3486</v>
      </c>
      <c r="D106" s="128" t="s">
        <v>3487</v>
      </c>
      <c r="E106" s="128" t="s">
        <v>3488</v>
      </c>
      <c r="F106" s="128" t="s">
        <v>3489</v>
      </c>
      <c r="G106" s="128" t="s">
        <v>3490</v>
      </c>
      <c r="H106" s="128" t="s">
        <v>3491</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3477</v>
      </c>
      <c r="B107" s="125" t="s">
        <v>3492</v>
      </c>
      <c r="C107" s="126" t="s">
        <v>3493</v>
      </c>
      <c r="D107" s="128" t="s">
        <v>3494</v>
      </c>
      <c r="E107" s="128" t="s">
        <v>3495</v>
      </c>
      <c r="F107" s="128" t="s">
        <v>3496</v>
      </c>
      <c r="G107" s="128" t="s">
        <v>3497</v>
      </c>
      <c r="H107" s="128" t="s">
        <v>3498</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3499</v>
      </c>
      <c r="B108" s="124"/>
      <c r="C108" s="123" t="s">
        <v>3500</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3499</v>
      </c>
      <c r="B109" s="125" t="s">
        <v>3501</v>
      </c>
      <c r="C109" s="126" t="s">
        <v>3502</v>
      </c>
      <c r="D109" s="128" t="s">
        <v>3503</v>
      </c>
      <c r="E109" s="128" t="s">
        <v>3504</v>
      </c>
      <c r="F109" s="128" t="s">
        <v>3505</v>
      </c>
      <c r="G109" s="128" t="s">
        <v>3506</v>
      </c>
      <c r="H109" s="128" t="s">
        <v>3507</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3499</v>
      </c>
      <c r="B110" s="125" t="s">
        <v>3508</v>
      </c>
      <c r="C110" s="126" t="s">
        <v>3509</v>
      </c>
      <c r="D110" s="128" t="s">
        <v>3510</v>
      </c>
      <c r="E110" s="128" t="s">
        <v>3511</v>
      </c>
      <c r="F110" s="128" t="s">
        <v>3512</v>
      </c>
      <c r="G110" s="128" t="s">
        <v>3513</v>
      </c>
      <c r="H110" s="128" t="s">
        <v>3514</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3499</v>
      </c>
      <c r="B111" s="125" t="s">
        <v>3515</v>
      </c>
      <c r="C111" s="126" t="s">
        <v>3516</v>
      </c>
      <c r="D111" s="128" t="s">
        <v>3517</v>
      </c>
      <c r="E111" s="128" t="s">
        <v>3518</v>
      </c>
      <c r="F111" s="128" t="s">
        <v>3519</v>
      </c>
      <c r="G111" s="128" t="s">
        <v>3520</v>
      </c>
      <c r="H111" s="128" t="s">
        <v>3521</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3522</v>
      </c>
      <c r="B112" s="124"/>
      <c r="C112" s="123" t="s">
        <v>3523</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3522</v>
      </c>
      <c r="B113" s="125" t="s">
        <v>3524</v>
      </c>
      <c r="C113" s="126" t="s">
        <v>3525</v>
      </c>
      <c r="D113" s="128" t="s">
        <v>3526</v>
      </c>
      <c r="E113" s="128" t="s">
        <v>3527</v>
      </c>
      <c r="F113" s="128" t="s">
        <v>3528</v>
      </c>
      <c r="G113" s="128" t="s">
        <v>3529</v>
      </c>
      <c r="H113" s="128" t="s">
        <v>3530</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3522</v>
      </c>
      <c r="B114" s="125" t="s">
        <v>3531</v>
      </c>
      <c r="C114" s="126" t="s">
        <v>3532</v>
      </c>
      <c r="D114" s="128" t="s">
        <v>3533</v>
      </c>
      <c r="E114" s="128" t="s">
        <v>3534</v>
      </c>
      <c r="F114" s="128" t="s">
        <v>3535</v>
      </c>
      <c r="G114" s="128" t="s">
        <v>3529</v>
      </c>
      <c r="H114" s="128" t="s">
        <v>3536</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3522</v>
      </c>
      <c r="B115" s="133" t="s">
        <v>3537</v>
      </c>
      <c r="C115" s="134" t="s">
        <v>3538</v>
      </c>
      <c r="D115" s="135" t="s">
        <v>3539</v>
      </c>
      <c r="E115" s="135" t="s">
        <v>3540</v>
      </c>
      <c r="F115" s="135" t="s">
        <v>3541</v>
      </c>
      <c r="G115" s="135" t="s">
        <v>3542</v>
      </c>
      <c r="H115" s="135" t="s">
        <v>3543</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1663</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IFERROR(INDEX('Recommendations'!$I$2:$I$298, MATCH(J2,'Recommendations'!$B$2:$B$298,0))="Implemented", FALSE))</xm:f>
            <x14:dxf>
              <font>
                <color rgb="FF000000"/>
              </font>
              <fill>
                <patternFill>
                  <bgColor rgb="FF3C7D22"/>
                </patternFill>
              </fill>
            </x14:dxf>
          </x14:cfRule>
          <x14:cfRule type="expression" priority="2" id="{00000000-000E-0000-0600-000002000000}">
            <xm:f>AND(J2&lt;&gt;"", IFERROR(INDEX('Recommendations'!$I$2:$I$298, MATCH(J2,'Recommendations'!$B$2:$B$298,0))="Compensated", FALSE))</xm:f>
            <x14:dxf>
              <font>
                <color rgb="FF000000"/>
              </font>
              <fill>
                <patternFill>
                  <bgColor rgb="FFC6E0B4"/>
                </patternFill>
              </fill>
            </x14:dxf>
          </x14:cfRule>
          <x14:cfRule type="expression" priority="3" id="{00000000-000E-0000-0600-000003000000}">
            <xm:f>AND(J2&lt;&gt;"", IFERROR(INDEX('Recommendations'!$I$2:$I$298, MATCH(J2,'Recommendations'!$B$2:$B$298,0))="Testing", FALSE))</xm:f>
            <x14:dxf>
              <font>
                <color rgb="FF000000"/>
              </font>
              <fill>
                <patternFill>
                  <bgColor rgb="FFFFC000"/>
                </patternFill>
              </fill>
            </x14:dxf>
          </x14:cfRule>
          <x14:cfRule type="expression" priority="4" id="{00000000-000E-0000-0600-000004000000}">
            <xm:f>AND(J2&lt;&gt;"", IFERROR(INDEX('Recommendations'!$I$2:$I$298, MATCH(J2,'Recommendations'!$B$2:$B$298,0))="Failed", FALSE))</xm:f>
            <x14:dxf>
              <font>
                <color rgb="FF000000"/>
              </font>
              <fill>
                <patternFill>
                  <bgColor rgb="FFD82891"/>
                </patternFill>
              </fill>
            </x14:dxf>
          </x14:cfRule>
          <x14:cfRule type="expression" priority="5" id="{00000000-000E-0000-0600-000005000000}">
            <xm:f>AND(J2&lt;&gt;"", IFERROR(INDEX('Recommendations'!$I$2:$I$298, MATCH(J2,'Recommendations'!$B$2:$B$298,0))="Risk Accepted", FALSE))</xm:f>
            <x14:dxf>
              <font>
                <color rgb="FF000000"/>
              </font>
              <fill>
                <patternFill>
                  <bgColor rgb="FFD9D9D9"/>
                </patternFill>
              </fill>
            </x14:dxf>
          </x14:cfRule>
          <x14:cfRule type="expression" priority="6" id="{00000000-000E-0000-0600-000006000000}">
            <xm:f>AND(J2&lt;&gt;"", IFERROR(INDEX('Recommendations'!$I$2:$I$298, MATCH(J2,'Recommendations'!$B$2:$B$298,0))="N/A",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3544</v>
      </c>
      <c r="B1" s="184" t="s">
        <v>3545</v>
      </c>
      <c r="C1" s="184" t="s">
        <v>1</v>
      </c>
      <c r="D1" s="184" t="s">
        <v>3546</v>
      </c>
      <c r="E1" s="184" t="s">
        <v>3547</v>
      </c>
      <c r="F1" s="184" t="s">
        <v>3548</v>
      </c>
      <c r="G1" s="184" t="s">
        <v>1913</v>
      </c>
      <c r="H1" s="184" t="s">
        <v>1914</v>
      </c>
      <c r="I1" s="184" t="s">
        <v>1915</v>
      </c>
      <c r="J1" s="184" t="s">
        <v>1916</v>
      </c>
      <c r="K1" s="184" t="s">
        <v>1917</v>
      </c>
      <c r="L1" s="184" t="s">
        <v>1918</v>
      </c>
      <c r="M1" s="184" t="s">
        <v>1919</v>
      </c>
      <c r="N1" s="184" t="s">
        <v>1920</v>
      </c>
      <c r="O1" s="184" t="s">
        <v>1921</v>
      </c>
      <c r="P1" s="184" t="s">
        <v>1922</v>
      </c>
      <c r="Q1" s="184" t="s">
        <v>1923</v>
      </c>
      <c r="R1" s="184" t="s">
        <v>1924</v>
      </c>
      <c r="S1" s="184" t="s">
        <v>1925</v>
      </c>
      <c r="T1" s="184" t="s">
        <v>1926</v>
      </c>
      <c r="U1" s="184" t="s">
        <v>1927</v>
      </c>
      <c r="V1" s="184" t="s">
        <v>1928</v>
      </c>
      <c r="W1" s="184" t="s">
        <v>1929</v>
      </c>
      <c r="X1" s="184" t="s">
        <v>1930</v>
      </c>
      <c r="Y1" s="184" t="s">
        <v>1931</v>
      </c>
      <c r="Z1" s="184" t="s">
        <v>1932</v>
      </c>
      <c r="AA1" s="184" t="s">
        <v>1933</v>
      </c>
      <c r="AB1" s="184" t="s">
        <v>1934</v>
      </c>
      <c r="AC1" s="184" t="s">
        <v>1935</v>
      </c>
      <c r="AD1" s="184" t="s">
        <v>1936</v>
      </c>
      <c r="AE1" s="184" t="s">
        <v>1937</v>
      </c>
      <c r="AF1" s="184" t="s">
        <v>1938</v>
      </c>
      <c r="AG1" s="184" t="s">
        <v>1939</v>
      </c>
      <c r="AH1" s="184" t="s">
        <v>1940</v>
      </c>
      <c r="AI1" s="184" t="s">
        <v>1941</v>
      </c>
      <c r="AJ1" s="184" t="s">
        <v>1942</v>
      </c>
      <c r="AK1" s="184" t="s">
        <v>1943</v>
      </c>
      <c r="AL1" s="184" t="s">
        <v>1944</v>
      </c>
      <c r="AM1" s="184" t="s">
        <v>1945</v>
      </c>
      <c r="AN1" s="184" t="s">
        <v>1946</v>
      </c>
      <c r="AO1" s="184" t="s">
        <v>1947</v>
      </c>
      <c r="AP1" s="184" t="s">
        <v>1948</v>
      </c>
      <c r="AQ1" s="184" t="s">
        <v>1949</v>
      </c>
      <c r="AR1" s="184" t="s">
        <v>1950</v>
      </c>
      <c r="AS1" s="184" t="s">
        <v>1951</v>
      </c>
      <c r="AT1" s="184" t="s">
        <v>1952</v>
      </c>
      <c r="AU1" s="185" t="s">
        <v>1953</v>
      </c>
    </row>
    <row r="2" spans="1:47" ht="60" customHeight="1" outlineLevel="1" x14ac:dyDescent="0.35">
      <c r="A2" s="175" t="s">
        <v>3549</v>
      </c>
      <c r="B2" s="149" t="s">
        <v>25</v>
      </c>
      <c r="C2" s="147" t="s">
        <v>3550</v>
      </c>
      <c r="D2" s="153" t="s">
        <v>3551</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3549</v>
      </c>
      <c r="B3" s="150" t="s">
        <v>3552</v>
      </c>
      <c r="C3" s="148" t="s">
        <v>3553</v>
      </c>
      <c r="D3" s="154" t="s">
        <v>3554</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3549</v>
      </c>
      <c r="B4" s="151" t="s">
        <v>3552</v>
      </c>
      <c r="C4" s="152" t="s">
        <v>3555</v>
      </c>
      <c r="D4" s="155" t="s">
        <v>3556</v>
      </c>
      <c r="E4" s="158" t="s">
        <v>3557</v>
      </c>
      <c r="F4" s="161" t="s">
        <v>3558</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3549</v>
      </c>
      <c r="B5" s="151" t="s">
        <v>3552</v>
      </c>
      <c r="C5" s="152" t="s">
        <v>3559</v>
      </c>
      <c r="D5" s="155" t="s">
        <v>3560</v>
      </c>
      <c r="E5" s="158" t="s">
        <v>3561</v>
      </c>
      <c r="F5" s="161" t="s">
        <v>3562</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3549</v>
      </c>
      <c r="B6" s="151" t="s">
        <v>3552</v>
      </c>
      <c r="C6" s="152" t="s">
        <v>3563</v>
      </c>
      <c r="D6" s="155" t="s">
        <v>3564</v>
      </c>
      <c r="E6" s="158" t="s">
        <v>3565</v>
      </c>
      <c r="F6" s="161" t="s">
        <v>3562</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3549</v>
      </c>
      <c r="B7" s="151" t="s">
        <v>3552</v>
      </c>
      <c r="C7" s="152" t="s">
        <v>3566</v>
      </c>
      <c r="D7" s="155" t="s">
        <v>3567</v>
      </c>
      <c r="E7" s="158" t="s">
        <v>3568</v>
      </c>
      <c r="F7" s="161" t="s">
        <v>3562</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3549</v>
      </c>
      <c r="B8" s="151" t="s">
        <v>3552</v>
      </c>
      <c r="C8" s="152" t="s">
        <v>3569</v>
      </c>
      <c r="D8" s="155" t="s">
        <v>3570</v>
      </c>
      <c r="E8" s="158" t="s">
        <v>3571</v>
      </c>
      <c r="F8" s="161" t="s">
        <v>3572</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3549</v>
      </c>
      <c r="B9" s="150" t="s">
        <v>3573</v>
      </c>
      <c r="C9" s="148" t="s">
        <v>3574</v>
      </c>
      <c r="D9" s="154" t="s">
        <v>3575</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3549</v>
      </c>
      <c r="B10" s="151" t="s">
        <v>3573</v>
      </c>
      <c r="C10" s="152" t="s">
        <v>3576</v>
      </c>
      <c r="D10" s="155" t="s">
        <v>3577</v>
      </c>
      <c r="E10" s="158" t="s">
        <v>3578</v>
      </c>
      <c r="F10" s="161" t="s">
        <v>3558</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3549</v>
      </c>
      <c r="B11" s="151" t="s">
        <v>3573</v>
      </c>
      <c r="C11" s="152" t="s">
        <v>3579</v>
      </c>
      <c r="D11" s="155" t="s">
        <v>3580</v>
      </c>
      <c r="E11" s="158" t="s">
        <v>3581</v>
      </c>
      <c r="F11" s="161" t="s">
        <v>3558</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3549</v>
      </c>
      <c r="B12" s="151" t="s">
        <v>3573</v>
      </c>
      <c r="C12" s="152" t="s">
        <v>3582</v>
      </c>
      <c r="D12" s="155" t="s">
        <v>3583</v>
      </c>
      <c r="E12" s="158" t="s">
        <v>3584</v>
      </c>
      <c r="F12" s="161" t="s">
        <v>3558</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3549</v>
      </c>
      <c r="B13" s="150" t="s">
        <v>3585</v>
      </c>
      <c r="C13" s="148" t="s">
        <v>3586</v>
      </c>
      <c r="D13" s="154" t="s">
        <v>3587</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3549</v>
      </c>
      <c r="B14" s="151" t="s">
        <v>3585</v>
      </c>
      <c r="C14" s="152" t="s">
        <v>3588</v>
      </c>
      <c r="D14" s="155" t="s">
        <v>3589</v>
      </c>
      <c r="E14" s="158" t="s">
        <v>3590</v>
      </c>
      <c r="F14" s="161" t="s">
        <v>3558</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3549</v>
      </c>
      <c r="B15" s="151" t="s">
        <v>3585</v>
      </c>
      <c r="C15" s="152" t="s">
        <v>3591</v>
      </c>
      <c r="D15" s="155" t="s">
        <v>3592</v>
      </c>
      <c r="E15" s="158" t="s">
        <v>3593</v>
      </c>
      <c r="F15" s="161" t="s">
        <v>3558</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3549</v>
      </c>
      <c r="B16" s="150" t="s">
        <v>3594</v>
      </c>
      <c r="C16" s="148" t="s">
        <v>3595</v>
      </c>
      <c r="D16" s="154" t="s">
        <v>3596</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3549</v>
      </c>
      <c r="B17" s="151" t="s">
        <v>3594</v>
      </c>
      <c r="C17" s="152" t="s">
        <v>3597</v>
      </c>
      <c r="D17" s="155" t="s">
        <v>3598</v>
      </c>
      <c r="E17" s="158" t="s">
        <v>3599</v>
      </c>
      <c r="F17" s="161" t="s">
        <v>3558</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3549</v>
      </c>
      <c r="B18" s="151" t="s">
        <v>3594</v>
      </c>
      <c r="C18" s="152" t="s">
        <v>3600</v>
      </c>
      <c r="D18" s="155" t="s">
        <v>3601</v>
      </c>
      <c r="E18" s="158" t="s">
        <v>3602</v>
      </c>
      <c r="F18" s="161" t="s">
        <v>3562</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3549</v>
      </c>
      <c r="B19" s="151" t="s">
        <v>3594</v>
      </c>
      <c r="C19" s="152" t="s">
        <v>3603</v>
      </c>
      <c r="D19" s="155" t="s">
        <v>3604</v>
      </c>
      <c r="E19" s="158" t="s">
        <v>3605</v>
      </c>
      <c r="F19" s="161" t="s">
        <v>3558</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3549</v>
      </c>
      <c r="B20" s="151" t="s">
        <v>3594</v>
      </c>
      <c r="C20" s="152" t="s">
        <v>3606</v>
      </c>
      <c r="D20" s="155" t="s">
        <v>3607</v>
      </c>
      <c r="E20" s="158" t="s">
        <v>3608</v>
      </c>
      <c r="F20" s="161" t="s">
        <v>3558</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3549</v>
      </c>
      <c r="B21" s="151" t="s">
        <v>3594</v>
      </c>
      <c r="C21" s="152" t="s">
        <v>3609</v>
      </c>
      <c r="D21" s="155" t="s">
        <v>3610</v>
      </c>
      <c r="E21" s="158" t="s">
        <v>3611</v>
      </c>
      <c r="F21" s="161" t="s">
        <v>3562</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3549</v>
      </c>
      <c r="B22" s="151" t="s">
        <v>3594</v>
      </c>
      <c r="C22" s="152" t="s">
        <v>3612</v>
      </c>
      <c r="D22" s="155" t="s">
        <v>3613</v>
      </c>
      <c r="E22" s="158" t="s">
        <v>3614</v>
      </c>
      <c r="F22" s="161" t="s">
        <v>3558</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3549</v>
      </c>
      <c r="B23" s="151" t="s">
        <v>3594</v>
      </c>
      <c r="C23" s="152" t="s">
        <v>3615</v>
      </c>
      <c r="D23" s="155" t="s">
        <v>3616</v>
      </c>
      <c r="E23" s="158" t="s">
        <v>3617</v>
      </c>
      <c r="F23" s="161" t="s">
        <v>3558</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3549</v>
      </c>
      <c r="B24" s="150" t="s">
        <v>3618</v>
      </c>
      <c r="C24" s="148" t="s">
        <v>3619</v>
      </c>
      <c r="D24" s="154" t="s">
        <v>3620</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3549</v>
      </c>
      <c r="B25" s="151" t="s">
        <v>3618</v>
      </c>
      <c r="C25" s="152" t="s">
        <v>3621</v>
      </c>
      <c r="D25" s="155" t="s">
        <v>3622</v>
      </c>
      <c r="E25" s="158" t="s">
        <v>3623</v>
      </c>
      <c r="F25" s="161" t="s">
        <v>3558</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3549</v>
      </c>
      <c r="B26" s="151" t="s">
        <v>3618</v>
      </c>
      <c r="C26" s="152" t="s">
        <v>3624</v>
      </c>
      <c r="D26" s="155" t="s">
        <v>3625</v>
      </c>
      <c r="E26" s="158" t="s">
        <v>3626</v>
      </c>
      <c r="F26" s="161" t="s">
        <v>3558</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3549</v>
      </c>
      <c r="B27" s="151" t="s">
        <v>3618</v>
      </c>
      <c r="C27" s="152" t="s">
        <v>3627</v>
      </c>
      <c r="D27" s="155" t="s">
        <v>3628</v>
      </c>
      <c r="E27" s="158" t="s">
        <v>3629</v>
      </c>
      <c r="F27" s="161" t="s">
        <v>3562</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3549</v>
      </c>
      <c r="B28" s="151" t="s">
        <v>3618</v>
      </c>
      <c r="C28" s="152" t="s">
        <v>3630</v>
      </c>
      <c r="D28" s="155" t="s">
        <v>3631</v>
      </c>
      <c r="E28" s="158" t="s">
        <v>3632</v>
      </c>
      <c r="F28" s="161" t="s">
        <v>3558</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3549</v>
      </c>
      <c r="B29" s="150" t="s">
        <v>3633</v>
      </c>
      <c r="C29" s="148" t="s">
        <v>3634</v>
      </c>
      <c r="D29" s="154" t="s">
        <v>3635</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3549</v>
      </c>
      <c r="B30" s="151" t="s">
        <v>3633</v>
      </c>
      <c r="C30" s="152" t="s">
        <v>3636</v>
      </c>
      <c r="D30" s="155" t="s">
        <v>3637</v>
      </c>
      <c r="E30" s="158" t="s">
        <v>3638</v>
      </c>
      <c r="F30" s="161" t="s">
        <v>3572</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3549</v>
      </c>
      <c r="B31" s="151" t="s">
        <v>3633</v>
      </c>
      <c r="C31" s="152" t="s">
        <v>3639</v>
      </c>
      <c r="D31" s="155" t="s">
        <v>3640</v>
      </c>
      <c r="E31" s="158" t="s">
        <v>3641</v>
      </c>
      <c r="F31" s="161" t="s">
        <v>3572</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3549</v>
      </c>
      <c r="B32" s="151" t="s">
        <v>3633</v>
      </c>
      <c r="C32" s="152" t="s">
        <v>3642</v>
      </c>
      <c r="D32" s="155" t="s">
        <v>3643</v>
      </c>
      <c r="E32" s="158" t="s">
        <v>3644</v>
      </c>
      <c r="F32" s="161" t="s">
        <v>3572</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3549</v>
      </c>
      <c r="B33" s="151" t="s">
        <v>3633</v>
      </c>
      <c r="C33" s="152" t="s">
        <v>3645</v>
      </c>
      <c r="D33" s="155" t="s">
        <v>3646</v>
      </c>
      <c r="E33" s="158" t="s">
        <v>3647</v>
      </c>
      <c r="F33" s="161" t="s">
        <v>3572</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3549</v>
      </c>
      <c r="B34" s="151" t="s">
        <v>3633</v>
      </c>
      <c r="C34" s="152" t="s">
        <v>3648</v>
      </c>
      <c r="D34" s="155" t="s">
        <v>3649</v>
      </c>
      <c r="E34" s="158" t="s">
        <v>3650</v>
      </c>
      <c r="F34" s="161" t="s">
        <v>3572</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3549</v>
      </c>
      <c r="B35" s="151" t="s">
        <v>3633</v>
      </c>
      <c r="C35" s="152" t="s">
        <v>3651</v>
      </c>
      <c r="D35" s="155" t="s">
        <v>3652</v>
      </c>
      <c r="E35" s="158" t="s">
        <v>3653</v>
      </c>
      <c r="F35" s="161" t="s">
        <v>3572</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3549</v>
      </c>
      <c r="B36" s="151" t="s">
        <v>3633</v>
      </c>
      <c r="C36" s="152" t="s">
        <v>3654</v>
      </c>
      <c r="D36" s="155" t="s">
        <v>3655</v>
      </c>
      <c r="E36" s="158" t="s">
        <v>3656</v>
      </c>
      <c r="F36" s="161" t="s">
        <v>3572</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3549</v>
      </c>
      <c r="B37" s="151" t="s">
        <v>3633</v>
      </c>
      <c r="C37" s="152" t="s">
        <v>3657</v>
      </c>
      <c r="D37" s="155" t="s">
        <v>3658</v>
      </c>
      <c r="E37" s="158" t="s">
        <v>3659</v>
      </c>
      <c r="F37" s="161" t="s">
        <v>3572</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3549</v>
      </c>
      <c r="B38" s="151" t="s">
        <v>3633</v>
      </c>
      <c r="C38" s="152" t="s">
        <v>3660</v>
      </c>
      <c r="D38" s="155" t="s">
        <v>3661</v>
      </c>
      <c r="E38" s="158" t="s">
        <v>3662</v>
      </c>
      <c r="F38" s="161" t="s">
        <v>3572</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3549</v>
      </c>
      <c r="B39" s="151" t="s">
        <v>3633</v>
      </c>
      <c r="C39" s="152" t="s">
        <v>3663</v>
      </c>
      <c r="D39" s="155" t="s">
        <v>3664</v>
      </c>
      <c r="E39" s="158" t="s">
        <v>3665</v>
      </c>
      <c r="F39" s="161" t="s">
        <v>3572</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3666</v>
      </c>
      <c r="B40" s="149" t="s">
        <v>25</v>
      </c>
      <c r="C40" s="147" t="s">
        <v>3667</v>
      </c>
      <c r="D40" s="153" t="s">
        <v>3668</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3666</v>
      </c>
      <c r="B41" s="150" t="s">
        <v>3669</v>
      </c>
      <c r="C41" s="148" t="s">
        <v>3670</v>
      </c>
      <c r="D41" s="154" t="s">
        <v>3671</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3666</v>
      </c>
      <c r="B42" s="151" t="s">
        <v>3669</v>
      </c>
      <c r="C42" s="152" t="s">
        <v>3672</v>
      </c>
      <c r="D42" s="155" t="s">
        <v>3673</v>
      </c>
      <c r="E42" s="158" t="s">
        <v>3674</v>
      </c>
      <c r="F42" s="161" t="s">
        <v>3558</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3666</v>
      </c>
      <c r="B43" s="151" t="s">
        <v>3669</v>
      </c>
      <c r="C43" s="152" t="s">
        <v>3675</v>
      </c>
      <c r="D43" s="155" t="s">
        <v>3676</v>
      </c>
      <c r="E43" s="158" t="s">
        <v>3677</v>
      </c>
      <c r="F43" s="161" t="s">
        <v>3558</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3666</v>
      </c>
      <c r="B44" s="151" t="s">
        <v>3669</v>
      </c>
      <c r="C44" s="152" t="s">
        <v>3678</v>
      </c>
      <c r="D44" s="155" t="s">
        <v>3679</v>
      </c>
      <c r="E44" s="158" t="s">
        <v>3680</v>
      </c>
      <c r="F44" s="161" t="s">
        <v>3562</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3666</v>
      </c>
      <c r="B45" s="151" t="s">
        <v>3669</v>
      </c>
      <c r="C45" s="152" t="s">
        <v>3681</v>
      </c>
      <c r="D45" s="155" t="s">
        <v>3682</v>
      </c>
      <c r="E45" s="158" t="s">
        <v>3683</v>
      </c>
      <c r="F45" s="161" t="s">
        <v>3572</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3666</v>
      </c>
      <c r="B46" s="151" t="s">
        <v>3669</v>
      </c>
      <c r="C46" s="152" t="s">
        <v>3684</v>
      </c>
      <c r="D46" s="155" t="s">
        <v>3685</v>
      </c>
      <c r="E46" s="158" t="s">
        <v>3686</v>
      </c>
      <c r="F46" s="161" t="s">
        <v>3558</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3666</v>
      </c>
      <c r="B47" s="151" t="s">
        <v>3669</v>
      </c>
      <c r="C47" s="152" t="s">
        <v>3687</v>
      </c>
      <c r="D47" s="155" t="s">
        <v>3688</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3666</v>
      </c>
      <c r="B48" s="151" t="s">
        <v>3669</v>
      </c>
      <c r="C48" s="152" t="s">
        <v>3689</v>
      </c>
      <c r="D48" s="155" t="s">
        <v>3690</v>
      </c>
      <c r="E48" s="158" t="s">
        <v>3691</v>
      </c>
      <c r="F48" s="161" t="s">
        <v>3558</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3666</v>
      </c>
      <c r="B49" s="151" t="s">
        <v>3669</v>
      </c>
      <c r="C49" s="152" t="s">
        <v>3692</v>
      </c>
      <c r="D49" s="155" t="s">
        <v>3693</v>
      </c>
      <c r="E49" s="158" t="s">
        <v>3694</v>
      </c>
      <c r="F49" s="161" t="s">
        <v>3562</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3666</v>
      </c>
      <c r="B50" s="150" t="s">
        <v>3695</v>
      </c>
      <c r="C50" s="148" t="s">
        <v>3696</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3666</v>
      </c>
      <c r="B51" s="151" t="s">
        <v>3695</v>
      </c>
      <c r="C51" s="152" t="s">
        <v>3697</v>
      </c>
      <c r="D51" s="155" t="s">
        <v>3698</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3666</v>
      </c>
      <c r="B52" s="151" t="s">
        <v>3695</v>
      </c>
      <c r="C52" s="152" t="s">
        <v>3699</v>
      </c>
      <c r="D52" s="155" t="s">
        <v>3700</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3666</v>
      </c>
      <c r="B53" s="151" t="s">
        <v>3695</v>
      </c>
      <c r="C53" s="152" t="s">
        <v>3701</v>
      </c>
      <c r="D53" s="155" t="s">
        <v>3702</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3666</v>
      </c>
      <c r="B54" s="151" t="s">
        <v>3695</v>
      </c>
      <c r="C54" s="152" t="s">
        <v>3703</v>
      </c>
      <c r="D54" s="155" t="s">
        <v>3704</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3666</v>
      </c>
      <c r="B55" s="151" t="s">
        <v>3695</v>
      </c>
      <c r="C55" s="152" t="s">
        <v>3705</v>
      </c>
      <c r="D55" s="155" t="s">
        <v>3706</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3666</v>
      </c>
      <c r="B56" s="150" t="s">
        <v>1820</v>
      </c>
      <c r="C56" s="148" t="s">
        <v>3707</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3666</v>
      </c>
      <c r="B57" s="151" t="s">
        <v>1820</v>
      </c>
      <c r="C57" s="152" t="s">
        <v>3708</v>
      </c>
      <c r="D57" s="155" t="s">
        <v>3709</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3666</v>
      </c>
      <c r="B58" s="151" t="s">
        <v>1820</v>
      </c>
      <c r="C58" s="152" t="s">
        <v>3710</v>
      </c>
      <c r="D58" s="155" t="s">
        <v>3711</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3666</v>
      </c>
      <c r="B59" s="151" t="s">
        <v>1820</v>
      </c>
      <c r="C59" s="152" t="s">
        <v>3712</v>
      </c>
      <c r="D59" s="155" t="s">
        <v>3713</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3666</v>
      </c>
      <c r="B60" s="151" t="s">
        <v>1820</v>
      </c>
      <c r="C60" s="152" t="s">
        <v>3714</v>
      </c>
      <c r="D60" s="155" t="s">
        <v>3715</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3666</v>
      </c>
      <c r="B61" s="150" t="s">
        <v>3716</v>
      </c>
      <c r="C61" s="148" t="s">
        <v>3717</v>
      </c>
      <c r="D61" s="154" t="s">
        <v>3718</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3666</v>
      </c>
      <c r="B62" s="151" t="s">
        <v>3716</v>
      </c>
      <c r="C62" s="152" t="s">
        <v>3719</v>
      </c>
      <c r="D62" s="155" t="s">
        <v>3720</v>
      </c>
      <c r="E62" s="158" t="s">
        <v>3721</v>
      </c>
      <c r="F62" s="161" t="s">
        <v>3558</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3666</v>
      </c>
      <c r="B63" s="151" t="s">
        <v>3716</v>
      </c>
      <c r="C63" s="152" t="s">
        <v>3722</v>
      </c>
      <c r="D63" s="155" t="s">
        <v>3723</v>
      </c>
      <c r="E63" s="158" t="s">
        <v>3724</v>
      </c>
      <c r="F63" s="161" t="s">
        <v>3562</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3666</v>
      </c>
      <c r="B64" s="151" t="s">
        <v>3716</v>
      </c>
      <c r="C64" s="152" t="s">
        <v>3725</v>
      </c>
      <c r="D64" s="155" t="s">
        <v>3726</v>
      </c>
      <c r="E64" s="158" t="s">
        <v>3727</v>
      </c>
      <c r="F64" s="161" t="s">
        <v>3558</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3666</v>
      </c>
      <c r="B65" s="151" t="s">
        <v>3716</v>
      </c>
      <c r="C65" s="152" t="s">
        <v>3728</v>
      </c>
      <c r="D65" s="155" t="s">
        <v>3729</v>
      </c>
      <c r="E65" s="158" t="s">
        <v>3730</v>
      </c>
      <c r="F65" s="161" t="s">
        <v>3558</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3666</v>
      </c>
      <c r="B66" s="150" t="s">
        <v>3324</v>
      </c>
      <c r="C66" s="148" t="s">
        <v>3731</v>
      </c>
      <c r="D66" s="154" t="s">
        <v>3732</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3666</v>
      </c>
      <c r="B67" s="151" t="s">
        <v>3324</v>
      </c>
      <c r="C67" s="152" t="s">
        <v>3733</v>
      </c>
      <c r="D67" s="155" t="s">
        <v>3734</v>
      </c>
      <c r="E67" s="158" t="s">
        <v>3735</v>
      </c>
      <c r="F67" s="161" t="s">
        <v>3558</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3666</v>
      </c>
      <c r="B68" s="151" t="s">
        <v>3324</v>
      </c>
      <c r="C68" s="152" t="s">
        <v>3736</v>
      </c>
      <c r="D68" s="155" t="s">
        <v>3737</v>
      </c>
      <c r="E68" s="158" t="s">
        <v>3738</v>
      </c>
      <c r="F68" s="161" t="s">
        <v>3558</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3666</v>
      </c>
      <c r="B69" s="151" t="s">
        <v>3324</v>
      </c>
      <c r="C69" s="152" t="s">
        <v>3739</v>
      </c>
      <c r="D69" s="155" t="s">
        <v>3740</v>
      </c>
      <c r="E69" s="158" t="s">
        <v>3741</v>
      </c>
      <c r="F69" s="161" t="s">
        <v>3562</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3666</v>
      </c>
      <c r="B70" s="151" t="s">
        <v>3324</v>
      </c>
      <c r="C70" s="152" t="s">
        <v>3742</v>
      </c>
      <c r="D70" s="155" t="s">
        <v>3743</v>
      </c>
      <c r="E70" s="158" t="s">
        <v>3744</v>
      </c>
      <c r="F70" s="161" t="s">
        <v>3558</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3666</v>
      </c>
      <c r="B71" s="151" t="s">
        <v>3324</v>
      </c>
      <c r="C71" s="152" t="s">
        <v>3745</v>
      </c>
      <c r="D71" s="155" t="s">
        <v>3746</v>
      </c>
      <c r="E71" s="158" t="s">
        <v>3747</v>
      </c>
      <c r="F71" s="161" t="s">
        <v>3558</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3666</v>
      </c>
      <c r="B72" s="151" t="s">
        <v>3324</v>
      </c>
      <c r="C72" s="152" t="s">
        <v>3748</v>
      </c>
      <c r="D72" s="155" t="s">
        <v>3749</v>
      </c>
      <c r="E72" s="158" t="s">
        <v>3750</v>
      </c>
      <c r="F72" s="161" t="s">
        <v>3558</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3666</v>
      </c>
      <c r="B73" s="151" t="s">
        <v>3324</v>
      </c>
      <c r="C73" s="152" t="s">
        <v>3751</v>
      </c>
      <c r="D73" s="155" t="s">
        <v>3752</v>
      </c>
      <c r="E73" s="158" t="s">
        <v>3753</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3666</v>
      </c>
      <c r="B74" s="151" t="s">
        <v>3324</v>
      </c>
      <c r="C74" s="152" t="s">
        <v>3754</v>
      </c>
      <c r="D74" s="155" t="s">
        <v>3755</v>
      </c>
      <c r="E74" s="158" t="s">
        <v>3756</v>
      </c>
      <c r="F74" s="161" t="s">
        <v>3562</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3666</v>
      </c>
      <c r="B75" s="151" t="s">
        <v>3324</v>
      </c>
      <c r="C75" s="152" t="s">
        <v>3757</v>
      </c>
      <c r="D75" s="155" t="s">
        <v>3758</v>
      </c>
      <c r="E75" s="158" t="s">
        <v>3759</v>
      </c>
      <c r="F75" s="161" t="s">
        <v>3572</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3666</v>
      </c>
      <c r="B76" s="151" t="s">
        <v>3324</v>
      </c>
      <c r="C76" s="152" t="s">
        <v>3760</v>
      </c>
      <c r="D76" s="155" t="s">
        <v>3761</v>
      </c>
      <c r="E76" s="158" t="s">
        <v>3762</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3666</v>
      </c>
      <c r="B77" s="150" t="s">
        <v>3594</v>
      </c>
      <c r="C77" s="148" t="s">
        <v>3763</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3666</v>
      </c>
      <c r="B78" s="151" t="s">
        <v>3594</v>
      </c>
      <c r="C78" s="152" t="s">
        <v>3764</v>
      </c>
      <c r="D78" s="155" t="s">
        <v>3765</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3666</v>
      </c>
      <c r="B79" s="151" t="s">
        <v>3594</v>
      </c>
      <c r="C79" s="152" t="s">
        <v>3766</v>
      </c>
      <c r="D79" s="155" t="s">
        <v>3767</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3666</v>
      </c>
      <c r="B80" s="151" t="s">
        <v>3594</v>
      </c>
      <c r="C80" s="152" t="s">
        <v>3768</v>
      </c>
      <c r="D80" s="155" t="s">
        <v>3769</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3666</v>
      </c>
      <c r="B81" s="150" t="s">
        <v>3522</v>
      </c>
      <c r="C81" s="148" t="s">
        <v>3770</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3666</v>
      </c>
      <c r="B82" s="151" t="s">
        <v>3522</v>
      </c>
      <c r="C82" s="152" t="s">
        <v>3771</v>
      </c>
      <c r="D82" s="155" t="s">
        <v>3772</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3666</v>
      </c>
      <c r="B83" s="151" t="s">
        <v>3522</v>
      </c>
      <c r="C83" s="152" t="s">
        <v>3773</v>
      </c>
      <c r="D83" s="155" t="s">
        <v>3774</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3666</v>
      </c>
      <c r="B84" s="151" t="s">
        <v>3522</v>
      </c>
      <c r="C84" s="152" t="s">
        <v>3775</v>
      </c>
      <c r="D84" s="155" t="s">
        <v>3776</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3666</v>
      </c>
      <c r="B85" s="151" t="s">
        <v>3522</v>
      </c>
      <c r="C85" s="152" t="s">
        <v>3777</v>
      </c>
      <c r="D85" s="155" t="s">
        <v>3778</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3666</v>
      </c>
      <c r="B86" s="151" t="s">
        <v>3522</v>
      </c>
      <c r="C86" s="152" t="s">
        <v>3779</v>
      </c>
      <c r="D86" s="155" t="s">
        <v>3780</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3781</v>
      </c>
      <c r="B87" s="149" t="s">
        <v>25</v>
      </c>
      <c r="C87" s="147" t="s">
        <v>3782</v>
      </c>
      <c r="D87" s="153" t="s">
        <v>3783</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3781</v>
      </c>
      <c r="B88" s="150" t="s">
        <v>3784</v>
      </c>
      <c r="C88" s="148" t="s">
        <v>3785</v>
      </c>
      <c r="D88" s="154" t="s">
        <v>3786</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3781</v>
      </c>
      <c r="B89" s="151" t="s">
        <v>3784</v>
      </c>
      <c r="C89" s="152" t="s">
        <v>3787</v>
      </c>
      <c r="D89" s="155" t="s">
        <v>3788</v>
      </c>
      <c r="E89" s="158" t="s">
        <v>3789</v>
      </c>
      <c r="F89" s="161" t="s">
        <v>3558</v>
      </c>
      <c r="G89" s="164">
        <f>IF(COUNTIF(H89:AU89,"&lt;&gt;")=0,"",SUMPRODUCT(((Recommendations[ImplStatus]="Implemented")+(Recommendations[ImplStatus]="Compensated"))*ISNUMBER(MATCH(Recommendations[Id],H89:AU89,0)))/COUNTIF(H89:AU89,"&lt;&gt;"))</f>
        <v>0</v>
      </c>
      <c r="H89" s="167" t="s">
        <v>1618</v>
      </c>
      <c r="I89" s="167" t="s">
        <v>1623</v>
      </c>
      <c r="J89" s="167" t="s">
        <v>1628</v>
      </c>
      <c r="K89" s="167" t="s">
        <v>1633</v>
      </c>
      <c r="L89" s="167" t="s">
        <v>1638</v>
      </c>
      <c r="M89" s="167" t="s">
        <v>1643</v>
      </c>
      <c r="N89" s="167" t="s">
        <v>1648</v>
      </c>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3781</v>
      </c>
      <c r="B90" s="151" t="s">
        <v>3784</v>
      </c>
      <c r="C90" s="152" t="s">
        <v>3790</v>
      </c>
      <c r="D90" s="155" t="s">
        <v>3791</v>
      </c>
      <c r="E90" s="158" t="s">
        <v>3792</v>
      </c>
      <c r="F90" s="161" t="s">
        <v>3562</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3781</v>
      </c>
      <c r="B91" s="151" t="s">
        <v>3784</v>
      </c>
      <c r="C91" s="152" t="s">
        <v>3793</v>
      </c>
      <c r="D91" s="155" t="s">
        <v>3794</v>
      </c>
      <c r="E91" s="158" t="s">
        <v>3795</v>
      </c>
      <c r="F91" s="161" t="s">
        <v>3558</v>
      </c>
      <c r="G91" s="164">
        <f>IF(COUNTIF(H91:AU91,"&lt;&gt;")=0,"",SUMPRODUCT(((Recommendations[ImplStatus]="Implemented")+(Recommendations[ImplStatus]="Compensated"))*ISNUMBER(MATCH(Recommendations[Id],H91:AU91,0)))/COUNTIF(H91:AU91,"&lt;&gt;"))</f>
        <v>0</v>
      </c>
      <c r="H91" s="167" t="s">
        <v>880</v>
      </c>
      <c r="I91" s="167" t="s">
        <v>886</v>
      </c>
      <c r="J91" s="167" t="s">
        <v>922</v>
      </c>
      <c r="K91" s="167" t="s">
        <v>940</v>
      </c>
      <c r="L91" s="167" t="s">
        <v>1003</v>
      </c>
      <c r="M91" s="167" t="s">
        <v>1024</v>
      </c>
      <c r="N91" s="167" t="s">
        <v>1108</v>
      </c>
      <c r="O91" s="167" t="s">
        <v>1123</v>
      </c>
      <c r="P91" s="167" t="s">
        <v>1623</v>
      </c>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3781</v>
      </c>
      <c r="B92" s="151" t="s">
        <v>3784</v>
      </c>
      <c r="C92" s="152" t="s">
        <v>3796</v>
      </c>
      <c r="D92" s="155" t="s">
        <v>3797</v>
      </c>
      <c r="E92" s="158" t="s">
        <v>3798</v>
      </c>
      <c r="F92" s="161" t="s">
        <v>3558</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3781</v>
      </c>
      <c r="B93" s="151" t="s">
        <v>3784</v>
      </c>
      <c r="C93" s="152" t="s">
        <v>3799</v>
      </c>
      <c r="D93" s="155" t="s">
        <v>3800</v>
      </c>
      <c r="E93" s="158" t="s">
        <v>3801</v>
      </c>
      <c r="F93" s="161" t="s">
        <v>3558</v>
      </c>
      <c r="G93" s="164">
        <f>IF(COUNTIF(H93:AU93,"&lt;&gt;")=0,"",SUMPRODUCT(((Recommendations[ImplStatus]="Implemented")+(Recommendations[ImplStatus]="Compensated"))*ISNUMBER(MATCH(Recommendations[Id],H93:AU93,0)))/COUNTIF(H93:AU93,"&lt;&gt;"))</f>
        <v>0</v>
      </c>
      <c r="H93" s="167" t="s">
        <v>242</v>
      </c>
      <c r="I93" s="167" t="s">
        <v>252</v>
      </c>
      <c r="J93" s="167" t="s">
        <v>398</v>
      </c>
      <c r="K93" s="167" t="s">
        <v>403</v>
      </c>
      <c r="L93" s="167" t="s">
        <v>604</v>
      </c>
      <c r="M93" s="167" t="s">
        <v>648</v>
      </c>
      <c r="N93" s="167" t="s">
        <v>654</v>
      </c>
      <c r="O93" s="167" t="s">
        <v>851</v>
      </c>
      <c r="P93" s="167" t="s">
        <v>862</v>
      </c>
      <c r="Q93" s="167" t="s">
        <v>904</v>
      </c>
      <c r="R93" s="167" t="s">
        <v>928</v>
      </c>
      <c r="S93" s="167" t="s">
        <v>947</v>
      </c>
      <c r="T93" s="167" t="s">
        <v>952</v>
      </c>
      <c r="U93" s="167" t="s">
        <v>964</v>
      </c>
      <c r="V93" s="167" t="s">
        <v>970</v>
      </c>
      <c r="W93" s="167" t="s">
        <v>975</v>
      </c>
      <c r="X93" s="167" t="s">
        <v>980</v>
      </c>
      <c r="Y93" s="167" t="s">
        <v>1009</v>
      </c>
      <c r="Z93" s="167" t="s">
        <v>1014</v>
      </c>
      <c r="AA93" s="167" t="s">
        <v>1019</v>
      </c>
      <c r="AB93" s="167" t="s">
        <v>1030</v>
      </c>
      <c r="AC93" s="167" t="s">
        <v>1036</v>
      </c>
      <c r="AD93" s="167" t="s">
        <v>1043</v>
      </c>
      <c r="AE93" s="167" t="s">
        <v>1050</v>
      </c>
      <c r="AF93" s="167" t="s">
        <v>1056</v>
      </c>
      <c r="AG93" s="167" t="s">
        <v>1062</v>
      </c>
      <c r="AH93" s="167" t="s">
        <v>1068</v>
      </c>
      <c r="AI93" s="167" t="s">
        <v>1074</v>
      </c>
      <c r="AJ93" s="167" t="s">
        <v>1080</v>
      </c>
      <c r="AK93" s="167" t="s">
        <v>1086</v>
      </c>
      <c r="AL93" s="167" t="s">
        <v>1092</v>
      </c>
      <c r="AM93" s="167" t="s">
        <v>1097</v>
      </c>
      <c r="AN93" s="167" t="s">
        <v>1102</v>
      </c>
      <c r="AO93" s="167" t="s">
        <v>1113</v>
      </c>
      <c r="AP93" s="167" t="s">
        <v>1128</v>
      </c>
      <c r="AQ93" s="167" t="s">
        <v>1135</v>
      </c>
      <c r="AR93" s="167" t="s">
        <v>1142</v>
      </c>
      <c r="AS93" s="167" t="s">
        <v>1154</v>
      </c>
      <c r="AT93" s="167" t="s">
        <v>1160</v>
      </c>
      <c r="AU93" s="181" t="s">
        <v>1166</v>
      </c>
    </row>
    <row r="94" spans="1:47" ht="60" customHeight="1" x14ac:dyDescent="0.35">
      <c r="A94" s="177" t="s">
        <v>3781</v>
      </c>
      <c r="B94" s="151" t="s">
        <v>3784</v>
      </c>
      <c r="C94" s="152" t="s">
        <v>3802</v>
      </c>
      <c r="D94" s="155" t="s">
        <v>3803</v>
      </c>
      <c r="E94" s="158" t="s">
        <v>3804</v>
      </c>
      <c r="F94" s="161" t="s">
        <v>3562</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3781</v>
      </c>
      <c r="B95" s="150" t="s">
        <v>3805</v>
      </c>
      <c r="C95" s="148" t="s">
        <v>3806</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3781</v>
      </c>
      <c r="B96" s="151" t="s">
        <v>3805</v>
      </c>
      <c r="C96" s="152" t="s">
        <v>3807</v>
      </c>
      <c r="D96" s="155" t="s">
        <v>3808</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3781</v>
      </c>
      <c r="B97" s="151" t="s">
        <v>3805</v>
      </c>
      <c r="C97" s="152" t="s">
        <v>3809</v>
      </c>
      <c r="D97" s="155" t="s">
        <v>3810</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3781</v>
      </c>
      <c r="B98" s="151" t="s">
        <v>3805</v>
      </c>
      <c r="C98" s="152" t="s">
        <v>3811</v>
      </c>
      <c r="D98" s="155" t="s">
        <v>3812</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3781</v>
      </c>
      <c r="B99" s="151" t="s">
        <v>3805</v>
      </c>
      <c r="C99" s="152" t="s">
        <v>3813</v>
      </c>
      <c r="D99" s="155" t="s">
        <v>3814</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3781</v>
      </c>
      <c r="B100" s="151" t="s">
        <v>3805</v>
      </c>
      <c r="C100" s="152" t="s">
        <v>3815</v>
      </c>
      <c r="D100" s="155" t="s">
        <v>3816</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3781</v>
      </c>
      <c r="B101" s="151" t="s">
        <v>3805</v>
      </c>
      <c r="C101" s="152" t="s">
        <v>3817</v>
      </c>
      <c r="D101" s="155" t="s">
        <v>3818</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3781</v>
      </c>
      <c r="B102" s="151" t="s">
        <v>3805</v>
      </c>
      <c r="C102" s="152" t="s">
        <v>3819</v>
      </c>
      <c r="D102" s="155" t="s">
        <v>3820</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3781</v>
      </c>
      <c r="B103" s="150" t="s">
        <v>2965</v>
      </c>
      <c r="C103" s="148" t="s">
        <v>3821</v>
      </c>
      <c r="D103" s="154" t="s">
        <v>3822</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3781</v>
      </c>
      <c r="B104" s="151" t="s">
        <v>2965</v>
      </c>
      <c r="C104" s="152" t="s">
        <v>3823</v>
      </c>
      <c r="D104" s="155" t="s">
        <v>3824</v>
      </c>
      <c r="E104" s="158" t="s">
        <v>3825</v>
      </c>
      <c r="F104" s="161" t="s">
        <v>3558</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3781</v>
      </c>
      <c r="B105" s="151" t="s">
        <v>2965</v>
      </c>
      <c r="C105" s="152" t="s">
        <v>3826</v>
      </c>
      <c r="D105" s="155" t="s">
        <v>3827</v>
      </c>
      <c r="E105" s="158" t="s">
        <v>3828</v>
      </c>
      <c r="F105" s="161" t="s">
        <v>3562</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3781</v>
      </c>
      <c r="B106" s="151" t="s">
        <v>2965</v>
      </c>
      <c r="C106" s="152" t="s">
        <v>3829</v>
      </c>
      <c r="D106" s="155" t="s">
        <v>3830</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3781</v>
      </c>
      <c r="B107" s="151" t="s">
        <v>2965</v>
      </c>
      <c r="C107" s="152" t="s">
        <v>3831</v>
      </c>
      <c r="D107" s="155" t="s">
        <v>3832</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3781</v>
      </c>
      <c r="B108" s="151" t="s">
        <v>2965</v>
      </c>
      <c r="C108" s="152" t="s">
        <v>3833</v>
      </c>
      <c r="D108" s="155" t="s">
        <v>3834</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3781</v>
      </c>
      <c r="B109" s="150" t="s">
        <v>3835</v>
      </c>
      <c r="C109" s="148" t="s">
        <v>3836</v>
      </c>
      <c r="D109" s="154" t="s">
        <v>3837</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3781</v>
      </c>
      <c r="B110" s="151" t="s">
        <v>3835</v>
      </c>
      <c r="C110" s="152" t="s">
        <v>3838</v>
      </c>
      <c r="D110" s="155" t="s">
        <v>3839</v>
      </c>
      <c r="E110" s="158" t="s">
        <v>3840</v>
      </c>
      <c r="F110" s="161" t="s">
        <v>3558</v>
      </c>
      <c r="G110" s="164">
        <f>IF(COUNTIF(H110:AU110,"&lt;&gt;")=0,"",SUMPRODUCT(((Recommendations[ImplStatus]="Implemented")+(Recommendations[ImplStatus]="Compensated"))*ISNUMBER(MATCH(Recommendations[Id],H110:AU110,0)))/COUNTIF(H110:AU110,"&lt;&gt;"))</f>
        <v>0</v>
      </c>
      <c r="H110" s="167" t="s">
        <v>822</v>
      </c>
      <c r="I110" s="167" t="s">
        <v>1118</v>
      </c>
      <c r="J110" s="167" t="s">
        <v>1148</v>
      </c>
      <c r="K110" s="167" t="s">
        <v>1570</v>
      </c>
      <c r="L110" s="167" t="s">
        <v>1576</v>
      </c>
      <c r="M110" s="167" t="s">
        <v>1581</v>
      </c>
      <c r="N110" s="167" t="s">
        <v>1586</v>
      </c>
      <c r="O110" s="167" t="s">
        <v>1596</v>
      </c>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3781</v>
      </c>
      <c r="B111" s="151" t="s">
        <v>3835</v>
      </c>
      <c r="C111" s="152" t="s">
        <v>3841</v>
      </c>
      <c r="D111" s="155" t="s">
        <v>3842</v>
      </c>
      <c r="E111" s="158" t="s">
        <v>3843</v>
      </c>
      <c r="F111" s="161" t="s">
        <v>3558</v>
      </c>
      <c r="G111" s="164">
        <f>IF(COUNTIF(H111:AU111,"&lt;&gt;")=0,"",SUMPRODUCT(((Recommendations[ImplStatus]="Implemented")+(Recommendations[ImplStatus]="Compensated"))*ISNUMBER(MATCH(Recommendations[Id],H111:AU111,0)))/COUNTIF(H111:AU111,"&lt;&gt;"))</f>
        <v>0</v>
      </c>
      <c r="H111" s="167" t="s">
        <v>309</v>
      </c>
      <c r="I111" s="167" t="s">
        <v>316</v>
      </c>
      <c r="J111" s="167" t="s">
        <v>321</v>
      </c>
      <c r="K111" s="167" t="s">
        <v>326</v>
      </c>
      <c r="L111" s="167" t="s">
        <v>331</v>
      </c>
      <c r="M111" s="167" t="s">
        <v>337</v>
      </c>
      <c r="N111" s="167" t="s">
        <v>342</v>
      </c>
      <c r="O111" s="167" t="s">
        <v>833</v>
      </c>
      <c r="P111" s="167" t="s">
        <v>839</v>
      </c>
      <c r="Q111" s="167" t="s">
        <v>845</v>
      </c>
      <c r="R111" s="167" t="s">
        <v>1268</v>
      </c>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3781</v>
      </c>
      <c r="B112" s="151" t="s">
        <v>3835</v>
      </c>
      <c r="C112" s="152" t="s">
        <v>3844</v>
      </c>
      <c r="D112" s="155" t="s">
        <v>3845</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3781</v>
      </c>
      <c r="B113" s="151" t="s">
        <v>3835</v>
      </c>
      <c r="C113" s="152" t="s">
        <v>3846</v>
      </c>
      <c r="D113" s="155" t="s">
        <v>3847</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3781</v>
      </c>
      <c r="B114" s="151" t="s">
        <v>3835</v>
      </c>
      <c r="C114" s="152" t="s">
        <v>3848</v>
      </c>
      <c r="D114" s="155" t="s">
        <v>3849</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3781</v>
      </c>
      <c r="B115" s="151" t="s">
        <v>3835</v>
      </c>
      <c r="C115" s="152" t="s">
        <v>3850</v>
      </c>
      <c r="D115" s="155" t="s">
        <v>3851</v>
      </c>
      <c r="E115" s="158"/>
      <c r="F115" s="161" t="s">
        <v>25</v>
      </c>
      <c r="G115" s="164">
        <f>IF(COUNTIF(H115:AU115,"&lt;&gt;")=0,"",SUMPRODUCT(((Recommendations[ImplStatus]="Implemented")+(Recommendations[ImplStatus]="Compensated"))*ISNUMBER(MATCH(Recommendations[Id],H115:AU115,0)))/COUNTIF(H115:AU115,"&lt;&gt;"))</f>
        <v>0</v>
      </c>
      <c r="H115" s="167" t="s">
        <v>203</v>
      </c>
      <c r="I115" s="167" t="s">
        <v>208</v>
      </c>
      <c r="J115" s="167" t="s">
        <v>213</v>
      </c>
      <c r="K115" s="167" t="s">
        <v>1225</v>
      </c>
      <c r="L115" s="167" t="s">
        <v>1230</v>
      </c>
      <c r="M115" s="167" t="s">
        <v>1235</v>
      </c>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3781</v>
      </c>
      <c r="B116" s="151" t="s">
        <v>3835</v>
      </c>
      <c r="C116" s="152" t="s">
        <v>3852</v>
      </c>
      <c r="D116" s="155" t="s">
        <v>3853</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3781</v>
      </c>
      <c r="B117" s="151" t="s">
        <v>3835</v>
      </c>
      <c r="C117" s="152" t="s">
        <v>3854</v>
      </c>
      <c r="D117" s="155" t="s">
        <v>3855</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3781</v>
      </c>
      <c r="B118" s="151" t="s">
        <v>3835</v>
      </c>
      <c r="C118" s="152" t="s">
        <v>3856</v>
      </c>
      <c r="D118" s="155" t="s">
        <v>3857</v>
      </c>
      <c r="E118" s="158" t="s">
        <v>3858</v>
      </c>
      <c r="F118" s="161" t="s">
        <v>3558</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3781</v>
      </c>
      <c r="B119" s="151" t="s">
        <v>3835</v>
      </c>
      <c r="C119" s="152" t="s">
        <v>3859</v>
      </c>
      <c r="D119" s="155" t="s">
        <v>3860</v>
      </c>
      <c r="E119" s="158" t="s">
        <v>3861</v>
      </c>
      <c r="F119" s="161" t="s">
        <v>3558</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3781</v>
      </c>
      <c r="B120" s="150" t="s">
        <v>3862</v>
      </c>
      <c r="C120" s="148" t="s">
        <v>3863</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3781</v>
      </c>
      <c r="B121" s="151" t="s">
        <v>3862</v>
      </c>
      <c r="C121" s="152" t="s">
        <v>3864</v>
      </c>
      <c r="D121" s="155" t="s">
        <v>3865</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3781</v>
      </c>
      <c r="B122" s="151" t="s">
        <v>3862</v>
      </c>
      <c r="C122" s="152" t="s">
        <v>3866</v>
      </c>
      <c r="D122" s="155" t="s">
        <v>3867</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3781</v>
      </c>
      <c r="B123" s="151" t="s">
        <v>3862</v>
      </c>
      <c r="C123" s="152" t="s">
        <v>3868</v>
      </c>
      <c r="D123" s="155" t="s">
        <v>3869</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3781</v>
      </c>
      <c r="B124" s="151" t="s">
        <v>3862</v>
      </c>
      <c r="C124" s="152" t="s">
        <v>3870</v>
      </c>
      <c r="D124" s="155" t="s">
        <v>3871</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3781</v>
      </c>
      <c r="B125" s="151" t="s">
        <v>3862</v>
      </c>
      <c r="C125" s="152" t="s">
        <v>3872</v>
      </c>
      <c r="D125" s="155" t="s">
        <v>3873</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3781</v>
      </c>
      <c r="B126" s="151" t="s">
        <v>3862</v>
      </c>
      <c r="C126" s="152" t="s">
        <v>3874</v>
      </c>
      <c r="D126" s="155" t="s">
        <v>3875</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3781</v>
      </c>
      <c r="B127" s="151" t="s">
        <v>3862</v>
      </c>
      <c r="C127" s="152" t="s">
        <v>3876</v>
      </c>
      <c r="D127" s="155" t="s">
        <v>3877</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3781</v>
      </c>
      <c r="B128" s="151" t="s">
        <v>3862</v>
      </c>
      <c r="C128" s="152" t="s">
        <v>3878</v>
      </c>
      <c r="D128" s="155" t="s">
        <v>3879</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3781</v>
      </c>
      <c r="B129" s="151" t="s">
        <v>3862</v>
      </c>
      <c r="C129" s="152" t="s">
        <v>3880</v>
      </c>
      <c r="D129" s="155" t="s">
        <v>3881</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3781</v>
      </c>
      <c r="B130" s="151" t="s">
        <v>3862</v>
      </c>
      <c r="C130" s="152" t="s">
        <v>3882</v>
      </c>
      <c r="D130" s="155" t="s">
        <v>3883</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3781</v>
      </c>
      <c r="B131" s="151" t="s">
        <v>3862</v>
      </c>
      <c r="C131" s="152" t="s">
        <v>3884</v>
      </c>
      <c r="D131" s="155" t="s">
        <v>3885</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3781</v>
      </c>
      <c r="B132" s="151" t="s">
        <v>3862</v>
      </c>
      <c r="C132" s="152" t="s">
        <v>3886</v>
      </c>
      <c r="D132" s="155" t="s">
        <v>3887</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3781</v>
      </c>
      <c r="B133" s="150" t="s">
        <v>3888</v>
      </c>
      <c r="C133" s="148" t="s">
        <v>3889</v>
      </c>
      <c r="D133" s="154" t="s">
        <v>3890</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3781</v>
      </c>
      <c r="B134" s="151" t="s">
        <v>3888</v>
      </c>
      <c r="C134" s="152" t="s">
        <v>3891</v>
      </c>
      <c r="D134" s="155" t="s">
        <v>3892</v>
      </c>
      <c r="E134" s="158" t="s">
        <v>3893</v>
      </c>
      <c r="F134" s="161" t="s">
        <v>3562</v>
      </c>
      <c r="G134" s="164">
        <f>IF(COUNTIF(H134:AU134,"&lt;&gt;")=0,"",SUMPRODUCT(((Recommendations[ImplStatus]="Implemented")+(Recommendations[ImplStatus]="Compensated"))*ISNUMBER(MATCH(Recommendations[Id],H134:AU134,0)))/COUNTIF(H134:AU134,"&lt;&gt;"))</f>
        <v>0</v>
      </c>
      <c r="H134" s="167" t="s">
        <v>805</v>
      </c>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3781</v>
      </c>
      <c r="B135" s="151" t="s">
        <v>3888</v>
      </c>
      <c r="C135" s="152" t="s">
        <v>3894</v>
      </c>
      <c r="D135" s="155" t="s">
        <v>3895</v>
      </c>
      <c r="E135" s="158" t="s">
        <v>3896</v>
      </c>
      <c r="F135" s="161" t="s">
        <v>3562</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3781</v>
      </c>
      <c r="B136" s="151" t="s">
        <v>3888</v>
      </c>
      <c r="C136" s="152" t="s">
        <v>3897</v>
      </c>
      <c r="D136" s="155" t="s">
        <v>3898</v>
      </c>
      <c r="E136" s="158" t="s">
        <v>3899</v>
      </c>
      <c r="F136" s="161" t="s">
        <v>3558</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3781</v>
      </c>
      <c r="B137" s="151" t="s">
        <v>3888</v>
      </c>
      <c r="C137" s="152" t="s">
        <v>3900</v>
      </c>
      <c r="D137" s="155" t="s">
        <v>3901</v>
      </c>
      <c r="E137" s="158" t="s">
        <v>3902</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3781</v>
      </c>
      <c r="B138" s="150" t="s">
        <v>3198</v>
      </c>
      <c r="C138" s="148" t="s">
        <v>3903</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3781</v>
      </c>
      <c r="B139" s="151" t="s">
        <v>3198</v>
      </c>
      <c r="C139" s="152" t="s">
        <v>3904</v>
      </c>
      <c r="D139" s="155" t="s">
        <v>3905</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3781</v>
      </c>
      <c r="B140" s="151" t="s">
        <v>3198</v>
      </c>
      <c r="C140" s="152" t="s">
        <v>3906</v>
      </c>
      <c r="D140" s="155" t="s">
        <v>3907</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3781</v>
      </c>
      <c r="B141" s="150" t="s">
        <v>3908</v>
      </c>
      <c r="C141" s="148" t="s">
        <v>3909</v>
      </c>
      <c r="D141" s="154" t="s">
        <v>3910</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3781</v>
      </c>
      <c r="B142" s="151" t="s">
        <v>3908</v>
      </c>
      <c r="C142" s="152" t="s">
        <v>3911</v>
      </c>
      <c r="D142" s="155" t="s">
        <v>3912</v>
      </c>
      <c r="E142" s="158" t="s">
        <v>3913</v>
      </c>
      <c r="F142" s="161" t="s">
        <v>3558</v>
      </c>
      <c r="G142" s="164">
        <f>IF(COUNTIF(H142:AU142,"&lt;&gt;")=0,"",SUMPRODUCT(((Recommendations[ImplStatus]="Implemented")+(Recommendations[ImplStatus]="Compensated"))*ISNUMBER(MATCH(Recommendations[Id],H142:AU142,0)))/COUNTIF(H142:AU142,"&lt;&gt;"))</f>
        <v>0</v>
      </c>
      <c r="H142" s="167" t="s">
        <v>18</v>
      </c>
      <c r="I142" s="167" t="s">
        <v>29</v>
      </c>
      <c r="J142" s="167" t="s">
        <v>34</v>
      </c>
      <c r="K142" s="167" t="s">
        <v>39</v>
      </c>
      <c r="L142" s="167" t="s">
        <v>44</v>
      </c>
      <c r="M142" s="167" t="s">
        <v>49</v>
      </c>
      <c r="N142" s="167" t="s">
        <v>56</v>
      </c>
      <c r="O142" s="167" t="s">
        <v>62</v>
      </c>
      <c r="P142" s="167" t="s">
        <v>68</v>
      </c>
      <c r="Q142" s="167" t="s">
        <v>76</v>
      </c>
      <c r="R142" s="167" t="s">
        <v>82</v>
      </c>
      <c r="S142" s="167" t="s">
        <v>87</v>
      </c>
      <c r="T142" s="167" t="s">
        <v>92</v>
      </c>
      <c r="U142" s="167" t="s">
        <v>99</v>
      </c>
      <c r="V142" s="167" t="s">
        <v>105</v>
      </c>
      <c r="W142" s="167" t="s">
        <v>109</v>
      </c>
      <c r="X142" s="167" t="s">
        <v>114</v>
      </c>
      <c r="Y142" s="167" t="s">
        <v>119</v>
      </c>
      <c r="Z142" s="167" t="s">
        <v>125</v>
      </c>
      <c r="AA142" s="167" t="s">
        <v>129</v>
      </c>
      <c r="AB142" s="167" t="s">
        <v>134</v>
      </c>
      <c r="AC142" s="167" t="s">
        <v>139</v>
      </c>
      <c r="AD142" s="167" t="s">
        <v>143</v>
      </c>
      <c r="AE142" s="167" t="s">
        <v>148</v>
      </c>
      <c r="AF142" s="167" t="s">
        <v>153</v>
      </c>
      <c r="AG142" s="167" t="s">
        <v>157</v>
      </c>
      <c r="AH142" s="167" t="s">
        <v>161</v>
      </c>
      <c r="AI142" s="167" t="s">
        <v>166</v>
      </c>
      <c r="AJ142" s="167" t="s">
        <v>172</v>
      </c>
      <c r="AK142" s="167" t="s">
        <v>176</v>
      </c>
      <c r="AL142" s="167" t="s">
        <v>180</v>
      </c>
      <c r="AM142" s="167" t="s">
        <v>185</v>
      </c>
      <c r="AN142" s="167" t="s">
        <v>190</v>
      </c>
      <c r="AO142" s="167" t="s">
        <v>194</v>
      </c>
      <c r="AP142" s="167" t="s">
        <v>198</v>
      </c>
      <c r="AQ142" s="167" t="s">
        <v>203</v>
      </c>
      <c r="AR142" s="167" t="s">
        <v>208</v>
      </c>
      <c r="AS142" s="167" t="s">
        <v>213</v>
      </c>
      <c r="AT142" s="167" t="s">
        <v>219</v>
      </c>
      <c r="AU142" s="181" t="s">
        <v>231</v>
      </c>
    </row>
    <row r="143" spans="1:47" ht="60" customHeight="1" x14ac:dyDescent="0.35">
      <c r="A143" s="177" t="s">
        <v>3781</v>
      </c>
      <c r="B143" s="151" t="s">
        <v>3908</v>
      </c>
      <c r="C143" s="152" t="s">
        <v>3914</v>
      </c>
      <c r="D143" s="155" t="s">
        <v>3915</v>
      </c>
      <c r="E143" s="158" t="s">
        <v>3916</v>
      </c>
      <c r="F143" s="161" t="s">
        <v>3558</v>
      </c>
      <c r="G143" s="164">
        <f>IF(COUNTIF(H143:AU143,"&lt;&gt;")=0,"",SUMPRODUCT(((Recommendations[ImplStatus]="Implemented")+(Recommendations[ImplStatus]="Compensated"))*ISNUMBER(MATCH(Recommendations[Id],H143:AU143,0)))/COUNTIF(H143:AU143,"&lt;&gt;"))</f>
        <v>0</v>
      </c>
      <c r="H143" s="167" t="s">
        <v>225</v>
      </c>
      <c r="I143" s="167" t="s">
        <v>986</v>
      </c>
      <c r="J143" s="167" t="s">
        <v>991</v>
      </c>
      <c r="K143" s="167" t="s">
        <v>997</v>
      </c>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3781</v>
      </c>
      <c r="B144" s="151" t="s">
        <v>3908</v>
      </c>
      <c r="C144" s="152" t="s">
        <v>3917</v>
      </c>
      <c r="D144" s="155" t="s">
        <v>3918</v>
      </c>
      <c r="E144" s="158" t="s">
        <v>3919</v>
      </c>
      <c r="F144" s="161" t="s">
        <v>3562</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3781</v>
      </c>
      <c r="B145" s="151" t="s">
        <v>3908</v>
      </c>
      <c r="C145" s="152" t="s">
        <v>3920</v>
      </c>
      <c r="D145" s="155" t="s">
        <v>3921</v>
      </c>
      <c r="E145" s="158" t="s">
        <v>3922</v>
      </c>
      <c r="F145" s="161" t="s">
        <v>3558</v>
      </c>
      <c r="G145" s="164">
        <f>IF(COUNTIF(H145:AU145,"&lt;&gt;")=0,"",SUMPRODUCT(((Recommendations[ImplStatus]="Implemented")+(Recommendations[ImplStatus]="Compensated"))*ISNUMBER(MATCH(Recommendations[Id],H145:AU145,0)))/COUNTIF(H145:AU145,"&lt;&gt;"))</f>
        <v>0</v>
      </c>
      <c r="H145" s="167" t="s">
        <v>166</v>
      </c>
      <c r="I145" s="167" t="s">
        <v>185</v>
      </c>
      <c r="J145" s="167" t="s">
        <v>752</v>
      </c>
      <c r="K145" s="167" t="s">
        <v>898</v>
      </c>
      <c r="L145" s="167" t="s">
        <v>958</v>
      </c>
      <c r="M145" s="167" t="s">
        <v>1241</v>
      </c>
      <c r="N145" s="167" t="s">
        <v>1246</v>
      </c>
      <c r="O145" s="167" t="s">
        <v>1251</v>
      </c>
      <c r="P145" s="167" t="s">
        <v>1256</v>
      </c>
      <c r="Q145" s="167" t="s">
        <v>1263</v>
      </c>
      <c r="R145" s="167" t="s">
        <v>1268</v>
      </c>
      <c r="S145" s="167" t="s">
        <v>1273</v>
      </c>
      <c r="T145" s="167" t="s">
        <v>1283</v>
      </c>
      <c r="U145" s="167" t="s">
        <v>1289</v>
      </c>
      <c r="V145" s="167" t="s">
        <v>1294</v>
      </c>
      <c r="W145" s="167" t="s">
        <v>1300</v>
      </c>
      <c r="X145" s="167" t="s">
        <v>1306</v>
      </c>
      <c r="Y145" s="167" t="s">
        <v>1311</v>
      </c>
      <c r="Z145" s="167" t="s">
        <v>1317</v>
      </c>
      <c r="AA145" s="167" t="s">
        <v>1322</v>
      </c>
      <c r="AB145" s="167" t="s">
        <v>1327</v>
      </c>
      <c r="AC145" s="167" t="s">
        <v>1337</v>
      </c>
      <c r="AD145" s="167" t="s">
        <v>1343</v>
      </c>
      <c r="AE145" s="167" t="s">
        <v>1349</v>
      </c>
      <c r="AF145" s="167" t="s">
        <v>1354</v>
      </c>
      <c r="AG145" s="167" t="s">
        <v>1359</v>
      </c>
      <c r="AH145" s="167" t="s">
        <v>1364</v>
      </c>
      <c r="AI145" s="167" t="s">
        <v>1370</v>
      </c>
      <c r="AJ145" s="167" t="s">
        <v>1376</v>
      </c>
      <c r="AK145" s="167" t="s">
        <v>1382</v>
      </c>
      <c r="AL145" s="167" t="s">
        <v>1388</v>
      </c>
      <c r="AM145" s="167" t="s">
        <v>1396</v>
      </c>
      <c r="AN145" s="167" t="s">
        <v>1401</v>
      </c>
      <c r="AO145" s="167" t="s">
        <v>1406</v>
      </c>
      <c r="AP145" s="167" t="s">
        <v>1411</v>
      </c>
      <c r="AQ145" s="167" t="s">
        <v>1416</v>
      </c>
      <c r="AR145" s="167" t="s">
        <v>1421</v>
      </c>
      <c r="AS145" s="167" t="s">
        <v>1427</v>
      </c>
      <c r="AT145" s="167" t="s">
        <v>1432</v>
      </c>
      <c r="AU145" s="181" t="s">
        <v>1437</v>
      </c>
    </row>
    <row r="146" spans="1:47" ht="60" customHeight="1" x14ac:dyDescent="0.35">
      <c r="A146" s="177" t="s">
        <v>3781</v>
      </c>
      <c r="B146" s="151" t="s">
        <v>3908</v>
      </c>
      <c r="C146" s="152" t="s">
        <v>3923</v>
      </c>
      <c r="D146" s="155" t="s">
        <v>3924</v>
      </c>
      <c r="E146" s="158" t="s">
        <v>3925</v>
      </c>
      <c r="F146" s="161" t="s">
        <v>3558</v>
      </c>
      <c r="G146" s="164">
        <f>IF(COUNTIF(H146:AU146,"&lt;&gt;")=0,"",SUMPRODUCT(((Recommendations[ImplStatus]="Implemented")+(Recommendations[ImplStatus]="Compensated"))*ISNUMBER(MATCH(Recommendations[Id],H146:AU146,0)))/COUNTIF(H146:AU146,"&lt;&gt;"))</f>
        <v>0</v>
      </c>
      <c r="H146" s="167" t="s">
        <v>92</v>
      </c>
      <c r="I146" s="167" t="s">
        <v>114</v>
      </c>
      <c r="J146" s="167" t="s">
        <v>161</v>
      </c>
      <c r="K146" s="167" t="s">
        <v>180</v>
      </c>
      <c r="L146" s="167" t="s">
        <v>198</v>
      </c>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3781</v>
      </c>
      <c r="B147" s="151" t="s">
        <v>3908</v>
      </c>
      <c r="C147" s="152" t="s">
        <v>3926</v>
      </c>
      <c r="D147" s="155" t="s">
        <v>3927</v>
      </c>
      <c r="E147" s="158" t="s">
        <v>3928</v>
      </c>
      <c r="F147" s="161" t="s">
        <v>3558</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3781</v>
      </c>
      <c r="B148" s="150" t="s">
        <v>3929</v>
      </c>
      <c r="C148" s="148" t="s">
        <v>3930</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3781</v>
      </c>
      <c r="B149" s="151" t="s">
        <v>3929</v>
      </c>
      <c r="C149" s="152" t="s">
        <v>3931</v>
      </c>
      <c r="D149" s="155" t="s">
        <v>3932</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3781</v>
      </c>
      <c r="B150" s="151" t="s">
        <v>3929</v>
      </c>
      <c r="C150" s="152" t="s">
        <v>3933</v>
      </c>
      <c r="D150" s="155" t="s">
        <v>3934</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3781</v>
      </c>
      <c r="B151" s="151" t="s">
        <v>3929</v>
      </c>
      <c r="C151" s="152" t="s">
        <v>3935</v>
      </c>
      <c r="D151" s="155" t="s">
        <v>3936</v>
      </c>
      <c r="E151" s="158"/>
      <c r="F151" s="161" t="s">
        <v>25</v>
      </c>
      <c r="G151" s="164">
        <f>IF(COUNTIF(H151:AU151,"&lt;&gt;")=0,"",SUMPRODUCT(((Recommendations[ImplStatus]="Implemented")+(Recommendations[ImplStatus]="Compensated"))*ISNUMBER(MATCH(Recommendations[Id],H151:AU151,0)))/COUNTIF(H151:AU151,"&lt;&gt;"))</f>
        <v>0</v>
      </c>
      <c r="H151" s="167" t="s">
        <v>18</v>
      </c>
      <c r="I151" s="167" t="s">
        <v>29</v>
      </c>
      <c r="J151" s="167" t="s">
        <v>34</v>
      </c>
      <c r="K151" s="167" t="s">
        <v>39</v>
      </c>
      <c r="L151" s="167" t="s">
        <v>44</v>
      </c>
      <c r="M151" s="167" t="s">
        <v>49</v>
      </c>
      <c r="N151" s="167" t="s">
        <v>56</v>
      </c>
      <c r="O151" s="167" t="s">
        <v>62</v>
      </c>
      <c r="P151" s="167" t="s">
        <v>68</v>
      </c>
      <c r="Q151" s="167" t="s">
        <v>680</v>
      </c>
      <c r="R151" s="167" t="s">
        <v>685</v>
      </c>
      <c r="S151" s="167" t="s">
        <v>690</v>
      </c>
      <c r="T151" s="167" t="s">
        <v>695</v>
      </c>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3781</v>
      </c>
      <c r="B152" s="151" t="s">
        <v>3929</v>
      </c>
      <c r="C152" s="152" t="s">
        <v>3937</v>
      </c>
      <c r="D152" s="155" t="s">
        <v>3938</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3781</v>
      </c>
      <c r="B153" s="151" t="s">
        <v>3929</v>
      </c>
      <c r="C153" s="152" t="s">
        <v>3939</v>
      </c>
      <c r="D153" s="155" t="s">
        <v>3940</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3941</v>
      </c>
      <c r="B154" s="149" t="s">
        <v>25</v>
      </c>
      <c r="C154" s="147" t="s">
        <v>3942</v>
      </c>
      <c r="D154" s="153" t="s">
        <v>3943</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3941</v>
      </c>
      <c r="B155" s="150" t="s">
        <v>3944</v>
      </c>
      <c r="C155" s="148" t="s">
        <v>3945</v>
      </c>
      <c r="D155" s="154" t="s">
        <v>3946</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3941</v>
      </c>
      <c r="B156" s="151" t="s">
        <v>3944</v>
      </c>
      <c r="C156" s="152" t="s">
        <v>3947</v>
      </c>
      <c r="D156" s="155" t="s">
        <v>3948</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3941</v>
      </c>
      <c r="B157" s="151" t="s">
        <v>3944</v>
      </c>
      <c r="C157" s="152" t="s">
        <v>3949</v>
      </c>
      <c r="D157" s="155" t="s">
        <v>3950</v>
      </c>
      <c r="E157" s="158" t="s">
        <v>3951</v>
      </c>
      <c r="F157" s="161" t="s">
        <v>3558</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3941</v>
      </c>
      <c r="B158" s="151" t="s">
        <v>3944</v>
      </c>
      <c r="C158" s="152" t="s">
        <v>3952</v>
      </c>
      <c r="D158" s="155" t="s">
        <v>3953</v>
      </c>
      <c r="E158" s="158" t="s">
        <v>3954</v>
      </c>
      <c r="F158" s="161" t="s">
        <v>3558</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3941</v>
      </c>
      <c r="B159" s="151" t="s">
        <v>3944</v>
      </c>
      <c r="C159" s="152" t="s">
        <v>3955</v>
      </c>
      <c r="D159" s="155" t="s">
        <v>3956</v>
      </c>
      <c r="E159" s="158" t="s">
        <v>3957</v>
      </c>
      <c r="F159" s="161" t="s">
        <v>3558</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3941</v>
      </c>
      <c r="B160" s="151" t="s">
        <v>3944</v>
      </c>
      <c r="C160" s="152" t="s">
        <v>3958</v>
      </c>
      <c r="D160" s="155" t="s">
        <v>3959</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3941</v>
      </c>
      <c r="B161" s="151" t="s">
        <v>3944</v>
      </c>
      <c r="C161" s="152" t="s">
        <v>3960</v>
      </c>
      <c r="D161" s="155" t="s">
        <v>3961</v>
      </c>
      <c r="E161" s="158" t="s">
        <v>3962</v>
      </c>
      <c r="F161" s="161" t="s">
        <v>3558</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3941</v>
      </c>
      <c r="B162" s="151" t="s">
        <v>3944</v>
      </c>
      <c r="C162" s="152" t="s">
        <v>3963</v>
      </c>
      <c r="D162" s="155" t="s">
        <v>3964</v>
      </c>
      <c r="E162" s="158" t="s">
        <v>3965</v>
      </c>
      <c r="F162" s="161" t="s">
        <v>3558</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3941</v>
      </c>
      <c r="B163" s="151" t="s">
        <v>3944</v>
      </c>
      <c r="C163" s="152" t="s">
        <v>3966</v>
      </c>
      <c r="D163" s="155" t="s">
        <v>3967</v>
      </c>
      <c r="E163" s="158" t="s">
        <v>3968</v>
      </c>
      <c r="F163" s="161" t="s">
        <v>3558</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3941</v>
      </c>
      <c r="B164" s="150" t="s">
        <v>3362</v>
      </c>
      <c r="C164" s="148" t="s">
        <v>3969</v>
      </c>
      <c r="D164" s="154" t="s">
        <v>3970</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3941</v>
      </c>
      <c r="B165" s="151" t="s">
        <v>3362</v>
      </c>
      <c r="C165" s="152" t="s">
        <v>3971</v>
      </c>
      <c r="D165" s="155" t="s">
        <v>3972</v>
      </c>
      <c r="E165" s="158" t="s">
        <v>3973</v>
      </c>
      <c r="F165" s="161" t="s">
        <v>3558</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3941</v>
      </c>
      <c r="B166" s="151" t="s">
        <v>3362</v>
      </c>
      <c r="C166" s="152" t="s">
        <v>3974</v>
      </c>
      <c r="D166" s="155" t="s">
        <v>3975</v>
      </c>
      <c r="E166" s="158" t="s">
        <v>3976</v>
      </c>
      <c r="F166" s="161" t="s">
        <v>3558</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3941</v>
      </c>
      <c r="B167" s="151" t="s">
        <v>3362</v>
      </c>
      <c r="C167" s="152" t="s">
        <v>3977</v>
      </c>
      <c r="D167" s="155" t="s">
        <v>3978</v>
      </c>
      <c r="E167" s="158" t="s">
        <v>3979</v>
      </c>
      <c r="F167" s="161" t="s">
        <v>3558</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3941</v>
      </c>
      <c r="B168" s="151" t="s">
        <v>3362</v>
      </c>
      <c r="C168" s="152" t="s">
        <v>3980</v>
      </c>
      <c r="D168" s="155" t="s">
        <v>3981</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3941</v>
      </c>
      <c r="B169" s="151" t="s">
        <v>3362</v>
      </c>
      <c r="C169" s="152" t="s">
        <v>3982</v>
      </c>
      <c r="D169" s="155" t="s">
        <v>3983</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3941</v>
      </c>
      <c r="B170" s="151" t="s">
        <v>3362</v>
      </c>
      <c r="C170" s="152" t="s">
        <v>3984</v>
      </c>
      <c r="D170" s="155" t="s">
        <v>3985</v>
      </c>
      <c r="E170" s="158" t="s">
        <v>3986</v>
      </c>
      <c r="F170" s="161" t="s">
        <v>3572</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3941</v>
      </c>
      <c r="B171" s="151" t="s">
        <v>3362</v>
      </c>
      <c r="C171" s="152" t="s">
        <v>3987</v>
      </c>
      <c r="D171" s="155" t="s">
        <v>3988</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3941</v>
      </c>
      <c r="B172" s="151" t="s">
        <v>3362</v>
      </c>
      <c r="C172" s="152" t="s">
        <v>3989</v>
      </c>
      <c r="D172" s="155" t="s">
        <v>3990</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3941</v>
      </c>
      <c r="B173" s="151" t="s">
        <v>3362</v>
      </c>
      <c r="C173" s="152" t="s">
        <v>3991</v>
      </c>
      <c r="D173" s="155" t="s">
        <v>3992</v>
      </c>
      <c r="E173" s="158" t="s">
        <v>3993</v>
      </c>
      <c r="F173" s="161" t="s">
        <v>3558</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3941</v>
      </c>
      <c r="B174" s="150" t="s">
        <v>3994</v>
      </c>
      <c r="C174" s="148" t="s">
        <v>3995</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3941</v>
      </c>
      <c r="B175" s="151" t="s">
        <v>3994</v>
      </c>
      <c r="C175" s="152" t="s">
        <v>3996</v>
      </c>
      <c r="D175" s="155" t="s">
        <v>3997</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3941</v>
      </c>
      <c r="B176" s="151" t="s">
        <v>3994</v>
      </c>
      <c r="C176" s="152" t="s">
        <v>3998</v>
      </c>
      <c r="D176" s="155" t="s">
        <v>3999</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3941</v>
      </c>
      <c r="B177" s="151" t="s">
        <v>3994</v>
      </c>
      <c r="C177" s="152" t="s">
        <v>4000</v>
      </c>
      <c r="D177" s="155" t="s">
        <v>4001</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3941</v>
      </c>
      <c r="B178" s="151" t="s">
        <v>3994</v>
      </c>
      <c r="C178" s="152" t="s">
        <v>4002</v>
      </c>
      <c r="D178" s="155" t="s">
        <v>4003</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3941</v>
      </c>
      <c r="B179" s="151" t="s">
        <v>3994</v>
      </c>
      <c r="C179" s="152" t="s">
        <v>4004</v>
      </c>
      <c r="D179" s="155" t="s">
        <v>4005</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4006</v>
      </c>
      <c r="B180" s="149" t="s">
        <v>25</v>
      </c>
      <c r="C180" s="147" t="s">
        <v>4007</v>
      </c>
      <c r="D180" s="153" t="s">
        <v>4008</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4006</v>
      </c>
      <c r="B181" s="150" t="s">
        <v>4009</v>
      </c>
      <c r="C181" s="148" t="s">
        <v>4010</v>
      </c>
      <c r="D181" s="154" t="s">
        <v>4011</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4006</v>
      </c>
      <c r="B182" s="151" t="s">
        <v>4009</v>
      </c>
      <c r="C182" s="152" t="s">
        <v>4012</v>
      </c>
      <c r="D182" s="155" t="s">
        <v>4013</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4006</v>
      </c>
      <c r="B183" s="151" t="s">
        <v>4009</v>
      </c>
      <c r="C183" s="152" t="s">
        <v>4014</v>
      </c>
      <c r="D183" s="155" t="s">
        <v>4015</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4006</v>
      </c>
      <c r="B184" s="151" t="s">
        <v>4009</v>
      </c>
      <c r="C184" s="152" t="s">
        <v>4016</v>
      </c>
      <c r="D184" s="155" t="s">
        <v>4017</v>
      </c>
      <c r="E184" s="158" t="s">
        <v>4018</v>
      </c>
      <c r="F184" s="161" t="s">
        <v>3558</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4006</v>
      </c>
      <c r="B185" s="151" t="s">
        <v>4009</v>
      </c>
      <c r="C185" s="152" t="s">
        <v>4019</v>
      </c>
      <c r="D185" s="155" t="s">
        <v>4020</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4006</v>
      </c>
      <c r="B186" s="151" t="s">
        <v>4009</v>
      </c>
      <c r="C186" s="152" t="s">
        <v>4021</v>
      </c>
      <c r="D186" s="155" t="s">
        <v>4022</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4006</v>
      </c>
      <c r="B187" s="151" t="s">
        <v>4009</v>
      </c>
      <c r="C187" s="152" t="s">
        <v>4023</v>
      </c>
      <c r="D187" s="155" t="s">
        <v>4024</v>
      </c>
      <c r="E187" s="158" t="s">
        <v>4025</v>
      </c>
      <c r="F187" s="161" t="s">
        <v>3558</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4006</v>
      </c>
      <c r="B188" s="151" t="s">
        <v>4009</v>
      </c>
      <c r="C188" s="152" t="s">
        <v>4026</v>
      </c>
      <c r="D188" s="155" t="s">
        <v>4027</v>
      </c>
      <c r="E188" s="158" t="s">
        <v>4028</v>
      </c>
      <c r="F188" s="161" t="s">
        <v>3558</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4006</v>
      </c>
      <c r="B189" s="151" t="s">
        <v>4009</v>
      </c>
      <c r="C189" s="152" t="s">
        <v>4029</v>
      </c>
      <c r="D189" s="155" t="s">
        <v>4030</v>
      </c>
      <c r="E189" s="158" t="s">
        <v>4031</v>
      </c>
      <c r="F189" s="161" t="s">
        <v>3558</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4006</v>
      </c>
      <c r="B190" s="150" t="s">
        <v>4032</v>
      </c>
      <c r="C190" s="148" t="s">
        <v>4033</v>
      </c>
      <c r="D190" s="154" t="s">
        <v>4034</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4006</v>
      </c>
      <c r="B191" s="151" t="s">
        <v>4032</v>
      </c>
      <c r="C191" s="152" t="s">
        <v>4035</v>
      </c>
      <c r="D191" s="155" t="s">
        <v>4036</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4006</v>
      </c>
      <c r="B192" s="151" t="s">
        <v>4032</v>
      </c>
      <c r="C192" s="152" t="s">
        <v>4037</v>
      </c>
      <c r="D192" s="155" t="s">
        <v>4038</v>
      </c>
      <c r="E192" s="158" t="s">
        <v>4039</v>
      </c>
      <c r="F192" s="161" t="s">
        <v>3562</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4006</v>
      </c>
      <c r="B193" s="151" t="s">
        <v>4032</v>
      </c>
      <c r="C193" s="152" t="s">
        <v>4040</v>
      </c>
      <c r="D193" s="155" t="s">
        <v>4041</v>
      </c>
      <c r="E193" s="158" t="s">
        <v>4042</v>
      </c>
      <c r="F193" s="161" t="s">
        <v>3562</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4006</v>
      </c>
      <c r="B194" s="151" t="s">
        <v>4032</v>
      </c>
      <c r="C194" s="152" t="s">
        <v>4043</v>
      </c>
      <c r="D194" s="155" t="s">
        <v>4044</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4006</v>
      </c>
      <c r="B195" s="151" t="s">
        <v>4032</v>
      </c>
      <c r="C195" s="152" t="s">
        <v>4045</v>
      </c>
      <c r="D195" s="155" t="s">
        <v>4046</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4006</v>
      </c>
      <c r="B196" s="150" t="s">
        <v>4047</v>
      </c>
      <c r="C196" s="148" t="s">
        <v>4048</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4006</v>
      </c>
      <c r="B197" s="151" t="s">
        <v>4047</v>
      </c>
      <c r="C197" s="152" t="s">
        <v>4049</v>
      </c>
      <c r="D197" s="155" t="s">
        <v>4050</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4006</v>
      </c>
      <c r="B198" s="151" t="s">
        <v>4047</v>
      </c>
      <c r="C198" s="152" t="s">
        <v>4051</v>
      </c>
      <c r="D198" s="155" t="s">
        <v>4052</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4006</v>
      </c>
      <c r="B199" s="150" t="s">
        <v>4053</v>
      </c>
      <c r="C199" s="148" t="s">
        <v>4054</v>
      </c>
      <c r="D199" s="154" t="s">
        <v>4055</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4006</v>
      </c>
      <c r="B200" s="151" t="s">
        <v>4053</v>
      </c>
      <c r="C200" s="152" t="s">
        <v>4056</v>
      </c>
      <c r="D200" s="155" t="s">
        <v>4057</v>
      </c>
      <c r="E200" s="158" t="s">
        <v>4058</v>
      </c>
      <c r="F200" s="161" t="s">
        <v>3572</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4006</v>
      </c>
      <c r="B201" s="151" t="s">
        <v>4053</v>
      </c>
      <c r="C201" s="152" t="s">
        <v>4059</v>
      </c>
      <c r="D201" s="155" t="s">
        <v>4060</v>
      </c>
      <c r="E201" s="158" t="s">
        <v>4061</v>
      </c>
      <c r="F201" s="161" t="s">
        <v>3558</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4006</v>
      </c>
      <c r="B202" s="151" t="s">
        <v>4053</v>
      </c>
      <c r="C202" s="152" t="s">
        <v>4062</v>
      </c>
      <c r="D202" s="155" t="s">
        <v>4063</v>
      </c>
      <c r="E202" s="158" t="s">
        <v>4064</v>
      </c>
      <c r="F202" s="161" t="s">
        <v>3558</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4006</v>
      </c>
      <c r="B203" s="151" t="s">
        <v>4053</v>
      </c>
      <c r="C203" s="152" t="s">
        <v>4065</v>
      </c>
      <c r="D203" s="155" t="s">
        <v>4066</v>
      </c>
      <c r="E203" s="158" t="s">
        <v>4067</v>
      </c>
      <c r="F203" s="161" t="s">
        <v>3558</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4006</v>
      </c>
      <c r="B204" s="151" t="s">
        <v>4053</v>
      </c>
      <c r="C204" s="152" t="s">
        <v>4068</v>
      </c>
      <c r="D204" s="155" t="s">
        <v>4069</v>
      </c>
      <c r="E204" s="158" t="s">
        <v>4070</v>
      </c>
      <c r="F204" s="161" t="s">
        <v>3558</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4006</v>
      </c>
      <c r="B205" s="150" t="s">
        <v>4071</v>
      </c>
      <c r="C205" s="148" t="s">
        <v>4072</v>
      </c>
      <c r="D205" s="154" t="s">
        <v>4073</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4006</v>
      </c>
      <c r="B206" s="151" t="s">
        <v>4071</v>
      </c>
      <c r="C206" s="152" t="s">
        <v>4074</v>
      </c>
      <c r="D206" s="155" t="s">
        <v>4075</v>
      </c>
      <c r="E206" s="158" t="s">
        <v>4076</v>
      </c>
      <c r="F206" s="161" t="s">
        <v>3562</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4006</v>
      </c>
      <c r="B207" s="151" t="s">
        <v>4071</v>
      </c>
      <c r="C207" s="152" t="s">
        <v>4077</v>
      </c>
      <c r="D207" s="155" t="s">
        <v>4078</v>
      </c>
      <c r="E207" s="158" t="s">
        <v>4079</v>
      </c>
      <c r="F207" s="161" t="s">
        <v>3562</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4006</v>
      </c>
      <c r="B208" s="151" t="s">
        <v>4071</v>
      </c>
      <c r="C208" s="152" t="s">
        <v>4080</v>
      </c>
      <c r="D208" s="155" t="s">
        <v>4081</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4006</v>
      </c>
      <c r="B209" s="150" t="s">
        <v>4082</v>
      </c>
      <c r="C209" s="148" t="s">
        <v>4083</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4006</v>
      </c>
      <c r="B210" s="151" t="s">
        <v>4082</v>
      </c>
      <c r="C210" s="152" t="s">
        <v>4084</v>
      </c>
      <c r="D210" s="155" t="s">
        <v>4085</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4086</v>
      </c>
      <c r="B211" s="149" t="s">
        <v>25</v>
      </c>
      <c r="C211" s="147" t="s">
        <v>4087</v>
      </c>
      <c r="D211" s="153" t="s">
        <v>4088</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4086</v>
      </c>
      <c r="B212" s="150" t="s">
        <v>4089</v>
      </c>
      <c r="C212" s="148" t="s">
        <v>4090</v>
      </c>
      <c r="D212" s="154" t="s">
        <v>4091</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4086</v>
      </c>
      <c r="B213" s="151" t="s">
        <v>4089</v>
      </c>
      <c r="C213" s="152" t="s">
        <v>4092</v>
      </c>
      <c r="D213" s="155" t="s">
        <v>4093</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4086</v>
      </c>
      <c r="B214" s="151" t="s">
        <v>4089</v>
      </c>
      <c r="C214" s="152" t="s">
        <v>4094</v>
      </c>
      <c r="D214" s="155" t="s">
        <v>4095</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4086</v>
      </c>
      <c r="B215" s="151" t="s">
        <v>4089</v>
      </c>
      <c r="C215" s="152" t="s">
        <v>4096</v>
      </c>
      <c r="D215" s="155" t="s">
        <v>4097</v>
      </c>
      <c r="E215" s="158" t="s">
        <v>4098</v>
      </c>
      <c r="F215" s="161" t="s">
        <v>3562</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4086</v>
      </c>
      <c r="B216" s="151" t="s">
        <v>4089</v>
      </c>
      <c r="C216" s="152" t="s">
        <v>4099</v>
      </c>
      <c r="D216" s="155" t="s">
        <v>4100</v>
      </c>
      <c r="E216" s="158" t="s">
        <v>4101</v>
      </c>
      <c r="F216" s="161" t="s">
        <v>3558</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4086</v>
      </c>
      <c r="B217" s="150" t="s">
        <v>4047</v>
      </c>
      <c r="C217" s="148" t="s">
        <v>4102</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4086</v>
      </c>
      <c r="B218" s="151" t="s">
        <v>4047</v>
      </c>
      <c r="C218" s="152" t="s">
        <v>4103</v>
      </c>
      <c r="D218" s="155" t="s">
        <v>4104</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4086</v>
      </c>
      <c r="B219" s="151" t="s">
        <v>4047</v>
      </c>
      <c r="C219" s="152" t="s">
        <v>4105</v>
      </c>
      <c r="D219" s="155" t="s">
        <v>4106</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4086</v>
      </c>
      <c r="B220" s="150" t="s">
        <v>4107</v>
      </c>
      <c r="C220" s="148" t="s">
        <v>4108</v>
      </c>
      <c r="D220" s="154" t="s">
        <v>4109</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4086</v>
      </c>
      <c r="B221" s="151" t="s">
        <v>4107</v>
      </c>
      <c r="C221" s="152" t="s">
        <v>4110</v>
      </c>
      <c r="D221" s="155" t="s">
        <v>4111</v>
      </c>
      <c r="E221" s="158" t="s">
        <v>4112</v>
      </c>
      <c r="F221" s="161" t="s">
        <v>3558</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4086</v>
      </c>
      <c r="B222" s="151" t="s">
        <v>4107</v>
      </c>
      <c r="C222" s="152" t="s">
        <v>4113</v>
      </c>
      <c r="D222" s="155" t="s">
        <v>4114</v>
      </c>
      <c r="E222" s="158" t="s">
        <v>4115</v>
      </c>
      <c r="F222" s="161" t="s">
        <v>3558</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4086</v>
      </c>
      <c r="B223" s="151" t="s">
        <v>4107</v>
      </c>
      <c r="C223" s="152" t="s">
        <v>4116</v>
      </c>
      <c r="D223" s="155" t="s">
        <v>4117</v>
      </c>
      <c r="E223" s="158" t="s">
        <v>4118</v>
      </c>
      <c r="F223" s="161" t="s">
        <v>3558</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4086</v>
      </c>
      <c r="B224" s="151" t="s">
        <v>4107</v>
      </c>
      <c r="C224" s="152" t="s">
        <v>4119</v>
      </c>
      <c r="D224" s="155" t="s">
        <v>4120</v>
      </c>
      <c r="E224" s="158" t="s">
        <v>4121</v>
      </c>
      <c r="F224" s="161" t="s">
        <v>3558</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4086</v>
      </c>
      <c r="B225" s="151" t="s">
        <v>4107</v>
      </c>
      <c r="C225" s="152" t="s">
        <v>4122</v>
      </c>
      <c r="D225" s="155" t="s">
        <v>4123</v>
      </c>
      <c r="E225" s="158" t="s">
        <v>4124</v>
      </c>
      <c r="F225" s="161" t="s">
        <v>3558</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4086</v>
      </c>
      <c r="B226" s="168" t="s">
        <v>4107</v>
      </c>
      <c r="C226" s="169" t="s">
        <v>4125</v>
      </c>
      <c r="D226" s="170" t="s">
        <v>4126</v>
      </c>
      <c r="E226" s="171" t="s">
        <v>4127</v>
      </c>
      <c r="F226" s="172" t="s">
        <v>3558</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1663</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IFERROR(INDEX('Recommendations'!$I$2:$I$298, MATCH(H2,'Recommendations'!$B$2:$B$298,0))="Implemented", FALSE))</xm:f>
            <x14:dxf>
              <font>
                <color rgb="FF000000"/>
              </font>
              <fill>
                <patternFill>
                  <bgColor rgb="FF3C7D22"/>
                </patternFill>
              </fill>
            </x14:dxf>
          </x14:cfRule>
          <x14:cfRule type="expression" priority="2" id="{00000000-000E-0000-0700-000002000000}">
            <xm:f>AND(H2&lt;&gt;"", IFERROR(INDEX('Recommendations'!$I$2:$I$298, MATCH(H2,'Recommendations'!$B$2:$B$298,0))="Compensated", FALSE))</xm:f>
            <x14:dxf>
              <font>
                <color rgb="FF000000"/>
              </font>
              <fill>
                <patternFill>
                  <bgColor rgb="FFC6E0B4"/>
                </patternFill>
              </fill>
            </x14:dxf>
          </x14:cfRule>
          <x14:cfRule type="expression" priority="3" id="{00000000-000E-0000-0700-000003000000}">
            <xm:f>AND(H2&lt;&gt;"", IFERROR(INDEX('Recommendations'!$I$2:$I$298, MATCH(H2,'Recommendations'!$B$2:$B$298,0))="Testing", FALSE))</xm:f>
            <x14:dxf>
              <font>
                <color rgb="FF000000"/>
              </font>
              <fill>
                <patternFill>
                  <bgColor rgb="FFFFC000"/>
                </patternFill>
              </fill>
            </x14:dxf>
          </x14:cfRule>
          <x14:cfRule type="expression" priority="4" id="{00000000-000E-0000-0700-000004000000}">
            <xm:f>AND(H2&lt;&gt;"", IFERROR(INDEX('Recommendations'!$I$2:$I$298, MATCH(H2,'Recommendations'!$B$2:$B$298,0))="Failed", FALSE))</xm:f>
            <x14:dxf>
              <font>
                <color rgb="FF000000"/>
              </font>
              <fill>
                <patternFill>
                  <bgColor rgb="FFD82891"/>
                </patternFill>
              </fill>
            </x14:dxf>
          </x14:cfRule>
          <x14:cfRule type="expression" priority="5" id="{00000000-000E-0000-0700-000005000000}">
            <xm:f>AND(H2&lt;&gt;"", IFERROR(INDEX('Recommendations'!$I$2:$I$298, MATCH(H2,'Recommendations'!$B$2:$B$298,0))="Risk Accepted", FALSE))</xm:f>
            <x14:dxf>
              <font>
                <color rgb="FF000000"/>
              </font>
              <fill>
                <patternFill>
                  <bgColor rgb="FFD9D9D9"/>
                </patternFill>
              </fill>
            </x14:dxf>
          </x14:cfRule>
          <x14:cfRule type="expression" priority="6" id="{00000000-000E-0000-0700-000006000000}">
            <xm:f>AND(H2&lt;&gt;"", IFERROR(INDEX('Recommendations'!$I$2:$I$298, MATCH(H2,'Recommendations'!$B$2:$B$298,0))="N/A",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3545</v>
      </c>
      <c r="B1" s="207" t="s">
        <v>4128</v>
      </c>
      <c r="C1" s="207" t="s">
        <v>4129</v>
      </c>
      <c r="D1" s="207" t="s">
        <v>4130</v>
      </c>
      <c r="E1" s="207" t="s">
        <v>2854</v>
      </c>
      <c r="F1" s="207" t="s">
        <v>1913</v>
      </c>
      <c r="G1" s="207" t="s">
        <v>1914</v>
      </c>
      <c r="H1" s="207" t="s">
        <v>1915</v>
      </c>
      <c r="I1" s="207" t="s">
        <v>1916</v>
      </c>
      <c r="J1" s="207" t="s">
        <v>1917</v>
      </c>
      <c r="K1" s="207" t="s">
        <v>1918</v>
      </c>
      <c r="L1" s="207" t="s">
        <v>1919</v>
      </c>
      <c r="M1" s="207" t="s">
        <v>1920</v>
      </c>
      <c r="N1" s="207" t="s">
        <v>1921</v>
      </c>
      <c r="O1" s="207" t="s">
        <v>1922</v>
      </c>
      <c r="P1" s="207" t="s">
        <v>1923</v>
      </c>
      <c r="Q1" s="207" t="s">
        <v>1924</v>
      </c>
      <c r="R1" s="207" t="s">
        <v>1925</v>
      </c>
      <c r="S1" s="207" t="s">
        <v>1926</v>
      </c>
      <c r="T1" s="207" t="s">
        <v>1927</v>
      </c>
      <c r="U1" s="207" t="s">
        <v>1928</v>
      </c>
      <c r="V1" s="207" t="s">
        <v>1929</v>
      </c>
      <c r="W1" s="207" t="s">
        <v>1930</v>
      </c>
      <c r="X1" s="207" t="s">
        <v>1931</v>
      </c>
      <c r="Y1" s="207" t="s">
        <v>1932</v>
      </c>
      <c r="Z1" s="207" t="s">
        <v>1933</v>
      </c>
      <c r="AA1" s="207" t="s">
        <v>1934</v>
      </c>
      <c r="AB1" s="207" t="s">
        <v>1935</v>
      </c>
      <c r="AC1" s="207" t="s">
        <v>1936</v>
      </c>
      <c r="AD1" s="207" t="s">
        <v>1937</v>
      </c>
      <c r="AE1" s="207" t="s">
        <v>1938</v>
      </c>
      <c r="AF1" s="207" t="s">
        <v>1939</v>
      </c>
      <c r="AG1" s="207" t="s">
        <v>1940</v>
      </c>
      <c r="AH1" s="207" t="s">
        <v>1941</v>
      </c>
      <c r="AI1" s="207" t="s">
        <v>1942</v>
      </c>
      <c r="AJ1" s="207" t="s">
        <v>1943</v>
      </c>
      <c r="AK1" s="207" t="s">
        <v>1944</v>
      </c>
      <c r="AL1" s="207" t="s">
        <v>1945</v>
      </c>
      <c r="AM1" s="207" t="s">
        <v>1946</v>
      </c>
      <c r="AN1" s="207" t="s">
        <v>1947</v>
      </c>
      <c r="AO1" s="207" t="s">
        <v>1948</v>
      </c>
      <c r="AP1" s="207" t="s">
        <v>1949</v>
      </c>
      <c r="AQ1" s="207" t="s">
        <v>1950</v>
      </c>
      <c r="AR1" s="207" t="s">
        <v>1951</v>
      </c>
      <c r="AS1" s="207" t="s">
        <v>1952</v>
      </c>
      <c r="AT1" s="208" t="s">
        <v>1953</v>
      </c>
    </row>
    <row r="2" spans="1:46" ht="60" customHeight="1" outlineLevel="1" x14ac:dyDescent="0.35">
      <c r="A2" s="200" t="s">
        <v>1754</v>
      </c>
      <c r="B2" s="186" t="s">
        <v>4131</v>
      </c>
      <c r="C2" s="186"/>
      <c r="D2" s="189" t="s">
        <v>4132</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1754</v>
      </c>
      <c r="B3" s="187" t="s">
        <v>4131</v>
      </c>
      <c r="C3" s="188" t="s">
        <v>4133</v>
      </c>
      <c r="D3" s="190" t="s">
        <v>4134</v>
      </c>
      <c r="E3" s="190" t="s">
        <v>4135</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1754</v>
      </c>
      <c r="B4" s="187" t="s">
        <v>4131</v>
      </c>
      <c r="C4" s="188" t="s">
        <v>4136</v>
      </c>
      <c r="D4" s="190" t="s">
        <v>4137</v>
      </c>
      <c r="E4" s="190" t="s">
        <v>4138</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1754</v>
      </c>
      <c r="B5" s="187" t="s">
        <v>4131</v>
      </c>
      <c r="C5" s="188" t="s">
        <v>4139</v>
      </c>
      <c r="D5" s="190" t="s">
        <v>4140</v>
      </c>
      <c r="E5" s="190" t="s">
        <v>4141</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1754</v>
      </c>
      <c r="B6" s="187" t="s">
        <v>4131</v>
      </c>
      <c r="C6" s="188" t="s">
        <v>4142</v>
      </c>
      <c r="D6" s="190" t="s">
        <v>4143</v>
      </c>
      <c r="E6" s="190" t="s">
        <v>4144</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1754</v>
      </c>
      <c r="B7" s="187" t="s">
        <v>4131</v>
      </c>
      <c r="C7" s="188" t="s">
        <v>4145</v>
      </c>
      <c r="D7" s="190" t="s">
        <v>4146</v>
      </c>
      <c r="E7" s="190" t="s">
        <v>4147</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1754</v>
      </c>
      <c r="B8" s="187" t="s">
        <v>4131</v>
      </c>
      <c r="C8" s="188" t="s">
        <v>4148</v>
      </c>
      <c r="D8" s="190" t="s">
        <v>4149</v>
      </c>
      <c r="E8" s="190" t="s">
        <v>4150</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1754</v>
      </c>
      <c r="B9" s="187" t="s">
        <v>4131</v>
      </c>
      <c r="C9" s="188" t="s">
        <v>4151</v>
      </c>
      <c r="D9" s="190" t="s">
        <v>4152</v>
      </c>
      <c r="E9" s="190" t="s">
        <v>4153</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1754</v>
      </c>
      <c r="B10" s="187" t="s">
        <v>4131</v>
      </c>
      <c r="C10" s="188" t="s">
        <v>4154</v>
      </c>
      <c r="D10" s="190" t="s">
        <v>4155</v>
      </c>
      <c r="E10" s="190" t="s">
        <v>4156</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1754</v>
      </c>
      <c r="B11" s="187" t="s">
        <v>4131</v>
      </c>
      <c r="C11" s="188" t="s">
        <v>4157</v>
      </c>
      <c r="D11" s="190" t="s">
        <v>4158</v>
      </c>
      <c r="E11" s="190" t="s">
        <v>4159</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1754</v>
      </c>
      <c r="B12" s="187" t="s">
        <v>4131</v>
      </c>
      <c r="C12" s="188" t="s">
        <v>4160</v>
      </c>
      <c r="D12" s="190" t="s">
        <v>4161</v>
      </c>
      <c r="E12" s="190" t="s">
        <v>4162</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1754</v>
      </c>
      <c r="B13" s="187" t="s">
        <v>4131</v>
      </c>
      <c r="C13" s="188" t="s">
        <v>4163</v>
      </c>
      <c r="D13" s="190" t="s">
        <v>4164</v>
      </c>
      <c r="E13" s="190" t="s">
        <v>4165</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1754</v>
      </c>
      <c r="B14" s="187" t="s">
        <v>4131</v>
      </c>
      <c r="C14" s="188" t="s">
        <v>4166</v>
      </c>
      <c r="D14" s="190" t="s">
        <v>4167</v>
      </c>
      <c r="E14" s="190" t="s">
        <v>4168</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1754</v>
      </c>
      <c r="B15" s="187" t="s">
        <v>4131</v>
      </c>
      <c r="C15" s="188" t="s">
        <v>4169</v>
      </c>
      <c r="D15" s="190" t="s">
        <v>4170</v>
      </c>
      <c r="E15" s="190" t="s">
        <v>4171</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1754</v>
      </c>
      <c r="B16" s="187" t="s">
        <v>4131</v>
      </c>
      <c r="C16" s="188" t="s">
        <v>4172</v>
      </c>
      <c r="D16" s="190" t="s">
        <v>4173</v>
      </c>
      <c r="E16" s="190" t="s">
        <v>4174</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1754</v>
      </c>
      <c r="B17" s="187" t="s">
        <v>4131</v>
      </c>
      <c r="C17" s="188" t="s">
        <v>4175</v>
      </c>
      <c r="D17" s="190" t="s">
        <v>4176</v>
      </c>
      <c r="E17" s="190" t="s">
        <v>4177</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1754</v>
      </c>
      <c r="B18" s="187" t="s">
        <v>4131</v>
      </c>
      <c r="C18" s="188" t="s">
        <v>4178</v>
      </c>
      <c r="D18" s="190" t="s">
        <v>4179</v>
      </c>
      <c r="E18" s="190" t="s">
        <v>4180</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1754</v>
      </c>
      <c r="B19" s="186" t="s">
        <v>4181</v>
      </c>
      <c r="C19" s="186"/>
      <c r="D19" s="189" t="s">
        <v>4182</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1754</v>
      </c>
      <c r="B20" s="187" t="s">
        <v>4181</v>
      </c>
      <c r="C20" s="188" t="s">
        <v>4183</v>
      </c>
      <c r="D20" s="190" t="s">
        <v>4184</v>
      </c>
      <c r="E20" s="190" t="s">
        <v>4185</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1754</v>
      </c>
      <c r="B21" s="187" t="s">
        <v>4181</v>
      </c>
      <c r="C21" s="188" t="s">
        <v>4186</v>
      </c>
      <c r="D21" s="190" t="s">
        <v>4187</v>
      </c>
      <c r="E21" s="190" t="s">
        <v>4188</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1754</v>
      </c>
      <c r="B22" s="187" t="s">
        <v>4181</v>
      </c>
      <c r="C22" s="188" t="s">
        <v>4189</v>
      </c>
      <c r="D22" s="190" t="s">
        <v>4190</v>
      </c>
      <c r="E22" s="190" t="s">
        <v>4191</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1754</v>
      </c>
      <c r="B23" s="187" t="s">
        <v>4181</v>
      </c>
      <c r="C23" s="188" t="s">
        <v>4192</v>
      </c>
      <c r="D23" s="190" t="s">
        <v>4193</v>
      </c>
      <c r="E23" s="190" t="s">
        <v>4194</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1754</v>
      </c>
      <c r="B24" s="187" t="s">
        <v>4181</v>
      </c>
      <c r="C24" s="188" t="s">
        <v>4195</v>
      </c>
      <c r="D24" s="190" t="s">
        <v>4196</v>
      </c>
      <c r="E24" s="190" t="s">
        <v>4197</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1754</v>
      </c>
      <c r="B25" s="187" t="s">
        <v>4181</v>
      </c>
      <c r="C25" s="188" t="s">
        <v>4198</v>
      </c>
      <c r="D25" s="190" t="s">
        <v>4199</v>
      </c>
      <c r="E25" s="190" t="s">
        <v>4200</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1754</v>
      </c>
      <c r="B26" s="187" t="s">
        <v>4181</v>
      </c>
      <c r="C26" s="188" t="s">
        <v>4201</v>
      </c>
      <c r="D26" s="190" t="s">
        <v>4202</v>
      </c>
      <c r="E26" s="190" t="s">
        <v>4203</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1754</v>
      </c>
      <c r="B27" s="187" t="s">
        <v>4181</v>
      </c>
      <c r="C27" s="188" t="s">
        <v>4204</v>
      </c>
      <c r="D27" s="190" t="s">
        <v>4205</v>
      </c>
      <c r="E27" s="190" t="s">
        <v>4206</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1754</v>
      </c>
      <c r="B28" s="187" t="s">
        <v>4181</v>
      </c>
      <c r="C28" s="188" t="s">
        <v>4207</v>
      </c>
      <c r="D28" s="190" t="s">
        <v>4208</v>
      </c>
      <c r="E28" s="190" t="s">
        <v>4209</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1754</v>
      </c>
      <c r="B29" s="187" t="s">
        <v>4181</v>
      </c>
      <c r="C29" s="188" t="s">
        <v>4210</v>
      </c>
      <c r="D29" s="190" t="s">
        <v>4211</v>
      </c>
      <c r="E29" s="190" t="s">
        <v>4212</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1754</v>
      </c>
      <c r="B30" s="187" t="s">
        <v>4181</v>
      </c>
      <c r="C30" s="188" t="s">
        <v>4213</v>
      </c>
      <c r="D30" s="190" t="s">
        <v>4214</v>
      </c>
      <c r="E30" s="190" t="s">
        <v>4215</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1754</v>
      </c>
      <c r="B31" s="187" t="s">
        <v>4181</v>
      </c>
      <c r="C31" s="188" t="s">
        <v>4216</v>
      </c>
      <c r="D31" s="190" t="s">
        <v>4217</v>
      </c>
      <c r="E31" s="190" t="s">
        <v>4218</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4219</v>
      </c>
      <c r="B32" s="186"/>
      <c r="C32" s="186"/>
      <c r="D32" s="189" t="s">
        <v>4220</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4219</v>
      </c>
      <c r="B33" s="187"/>
      <c r="C33" s="188" t="s">
        <v>4221</v>
      </c>
      <c r="D33" s="190" t="s">
        <v>4222</v>
      </c>
      <c r="E33" s="190" t="s">
        <v>4223</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4219</v>
      </c>
      <c r="B34" s="187"/>
      <c r="C34" s="188" t="s">
        <v>4224</v>
      </c>
      <c r="D34" s="190" t="s">
        <v>4225</v>
      </c>
      <c r="E34" s="190" t="s">
        <v>4226</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4219</v>
      </c>
      <c r="B35" s="187"/>
      <c r="C35" s="188" t="s">
        <v>4227</v>
      </c>
      <c r="D35" s="190" t="s">
        <v>4228</v>
      </c>
      <c r="E35" s="190" t="s">
        <v>4229</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4219</v>
      </c>
      <c r="B36" s="186" t="s">
        <v>4230</v>
      </c>
      <c r="C36" s="186"/>
      <c r="D36" s="189" t="s">
        <v>4231</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4219</v>
      </c>
      <c r="B37" s="187" t="s">
        <v>4230</v>
      </c>
      <c r="C37" s="188" t="s">
        <v>4232</v>
      </c>
      <c r="D37" s="190" t="s">
        <v>4233</v>
      </c>
      <c r="E37" s="190" t="s">
        <v>4234</v>
      </c>
      <c r="F37" s="192">
        <f>IF(COUNTIF(G37:AT37,"&lt;&gt;")=0,"",SUMPRODUCT(((Recommendations[ImplStatus]="Implemented")+(Recommendations[ImplStatus]="Compensated"))*ISNUMBER(MATCH(Recommendations[Id],G37:AT37,0)))/COUNTIF(G37:AT37,"&lt;&gt;"))</f>
        <v>0</v>
      </c>
      <c r="G37" s="194" t="s">
        <v>771</v>
      </c>
      <c r="H37" s="194" t="s">
        <v>777</v>
      </c>
      <c r="I37" s="194" t="s">
        <v>783</v>
      </c>
      <c r="J37" s="194" t="s">
        <v>788</v>
      </c>
      <c r="K37" s="194" t="s">
        <v>794</v>
      </c>
      <c r="L37" s="194" t="s">
        <v>800</v>
      </c>
      <c r="M37" s="194" t="s">
        <v>805</v>
      </c>
      <c r="N37" s="194" t="s">
        <v>812</v>
      </c>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4219</v>
      </c>
      <c r="B38" s="187" t="s">
        <v>4230</v>
      </c>
      <c r="C38" s="188" t="s">
        <v>4235</v>
      </c>
      <c r="D38" s="190" t="s">
        <v>4236</v>
      </c>
      <c r="E38" s="190" t="s">
        <v>4237</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4219</v>
      </c>
      <c r="B39" s="187" t="s">
        <v>4230</v>
      </c>
      <c r="C39" s="188" t="s">
        <v>4238</v>
      </c>
      <c r="D39" s="190" t="s">
        <v>4239</v>
      </c>
      <c r="E39" s="190" t="s">
        <v>4240</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4219</v>
      </c>
      <c r="B40" s="187" t="s">
        <v>4230</v>
      </c>
      <c r="C40" s="188" t="s">
        <v>4241</v>
      </c>
      <c r="D40" s="190" t="s">
        <v>4242</v>
      </c>
      <c r="E40" s="190" t="s">
        <v>4243</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4219</v>
      </c>
      <c r="B41" s="187" t="s">
        <v>4230</v>
      </c>
      <c r="C41" s="188" t="s">
        <v>4244</v>
      </c>
      <c r="D41" s="190" t="s">
        <v>4245</v>
      </c>
      <c r="E41" s="190" t="s">
        <v>4246</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4219</v>
      </c>
      <c r="B42" s="187" t="s">
        <v>4230</v>
      </c>
      <c r="C42" s="188" t="s">
        <v>4247</v>
      </c>
      <c r="D42" s="190" t="s">
        <v>4248</v>
      </c>
      <c r="E42" s="190" t="s">
        <v>4249</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4219</v>
      </c>
      <c r="B43" s="187" t="s">
        <v>4230</v>
      </c>
      <c r="C43" s="188" t="s">
        <v>4250</v>
      </c>
      <c r="D43" s="190" t="s">
        <v>4251</v>
      </c>
      <c r="E43" s="190" t="s">
        <v>4252</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4219</v>
      </c>
      <c r="B44" s="187" t="s">
        <v>4230</v>
      </c>
      <c r="C44" s="188" t="s">
        <v>4253</v>
      </c>
      <c r="D44" s="190" t="s">
        <v>4254</v>
      </c>
      <c r="E44" s="190" t="s">
        <v>4255</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4219</v>
      </c>
      <c r="B45" s="187" t="s">
        <v>4230</v>
      </c>
      <c r="C45" s="188" t="s">
        <v>4256</v>
      </c>
      <c r="D45" s="190" t="s">
        <v>4257</v>
      </c>
      <c r="E45" s="190" t="s">
        <v>4258</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4219</v>
      </c>
      <c r="B46" s="187" t="s">
        <v>4230</v>
      </c>
      <c r="C46" s="188" t="s">
        <v>4259</v>
      </c>
      <c r="D46" s="190" t="s">
        <v>4260</v>
      </c>
      <c r="E46" s="190" t="s">
        <v>4261</v>
      </c>
      <c r="F46" s="192">
        <f>IF(COUNTIF(G46:AT46,"&lt;&gt;")=0,"",SUMPRODUCT(((Recommendations[ImplStatus]="Implemented")+(Recommendations[ImplStatus]="Compensated"))*ISNUMBER(MATCH(Recommendations[Id],G46:AT46,0)))/COUNTIF(G46:AT46,"&lt;&gt;"))</f>
        <v>0</v>
      </c>
      <c r="G46" s="194" t="s">
        <v>783</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4219</v>
      </c>
      <c r="B47" s="187" t="s">
        <v>4230</v>
      </c>
      <c r="C47" s="188" t="s">
        <v>4262</v>
      </c>
      <c r="D47" s="190" t="s">
        <v>4263</v>
      </c>
      <c r="E47" s="190" t="s">
        <v>4264</v>
      </c>
      <c r="F47" s="192">
        <f>IF(COUNTIF(G47:AT47,"&lt;&gt;")=0,"",SUMPRODUCT(((Recommendations[ImplStatus]="Implemented")+(Recommendations[ImplStatus]="Compensated"))*ISNUMBER(MATCH(Recommendations[Id],G47:AT47,0)))/COUNTIF(G47:AT47,"&lt;&gt;"))</f>
        <v>0</v>
      </c>
      <c r="G47" s="194" t="s">
        <v>562</v>
      </c>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4219</v>
      </c>
      <c r="B48" s="187" t="s">
        <v>4230</v>
      </c>
      <c r="C48" s="188" t="s">
        <v>4265</v>
      </c>
      <c r="D48" s="190" t="s">
        <v>4266</v>
      </c>
      <c r="E48" s="190" t="s">
        <v>4267</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4219</v>
      </c>
      <c r="B49" s="187" t="s">
        <v>4230</v>
      </c>
      <c r="C49" s="188" t="s">
        <v>4268</v>
      </c>
      <c r="D49" s="190" t="s">
        <v>4269</v>
      </c>
      <c r="E49" s="190" t="s">
        <v>4270</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4219</v>
      </c>
      <c r="B50" s="187" t="s">
        <v>4230</v>
      </c>
      <c r="C50" s="188" t="s">
        <v>4271</v>
      </c>
      <c r="D50" s="190" t="s">
        <v>4272</v>
      </c>
      <c r="E50" s="190" t="s">
        <v>4273</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4219</v>
      </c>
      <c r="B51" s="186" t="s">
        <v>4274</v>
      </c>
      <c r="C51" s="186"/>
      <c r="D51" s="189" t="s">
        <v>4275</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4219</v>
      </c>
      <c r="B52" s="187" t="s">
        <v>4274</v>
      </c>
      <c r="C52" s="188" t="s">
        <v>4276</v>
      </c>
      <c r="D52" s="190" t="s">
        <v>4277</v>
      </c>
      <c r="E52" s="190" t="s">
        <v>4278</v>
      </c>
      <c r="F52" s="192">
        <f>IF(COUNTIF(G52:AT52,"&lt;&gt;")=0,"",SUMPRODUCT(((Recommendations[ImplStatus]="Implemented")+(Recommendations[ImplStatus]="Compensated"))*ISNUMBER(MATCH(Recommendations[Id],G52:AT52,0)))/COUNTIF(G52:AT52,"&lt;&gt;"))</f>
        <v>0</v>
      </c>
      <c r="G52" s="194" t="s">
        <v>18</v>
      </c>
      <c r="H52" s="194" t="s">
        <v>29</v>
      </c>
      <c r="I52" s="194" t="s">
        <v>34</v>
      </c>
      <c r="J52" s="194" t="s">
        <v>39</v>
      </c>
      <c r="K52" s="194" t="s">
        <v>44</v>
      </c>
      <c r="L52" s="194" t="s">
        <v>49</v>
      </c>
      <c r="M52" s="194" t="s">
        <v>56</v>
      </c>
      <c r="N52" s="194" t="s">
        <v>62</v>
      </c>
      <c r="O52" s="194" t="s">
        <v>68</v>
      </c>
      <c r="P52" s="194" t="s">
        <v>82</v>
      </c>
      <c r="Q52" s="194" t="s">
        <v>87</v>
      </c>
      <c r="R52" s="194" t="s">
        <v>92</v>
      </c>
      <c r="S52" s="194" t="s">
        <v>105</v>
      </c>
      <c r="T52" s="194" t="s">
        <v>109</v>
      </c>
      <c r="U52" s="194" t="s">
        <v>114</v>
      </c>
      <c r="V52" s="194" t="s">
        <v>125</v>
      </c>
      <c r="W52" s="194" t="s">
        <v>129</v>
      </c>
      <c r="X52" s="194" t="s">
        <v>139</v>
      </c>
      <c r="Y52" s="194" t="s">
        <v>143</v>
      </c>
      <c r="Z52" s="194" t="s">
        <v>153</v>
      </c>
      <c r="AA52" s="194" t="s">
        <v>157</v>
      </c>
      <c r="AB52" s="194" t="s">
        <v>161</v>
      </c>
      <c r="AC52" s="194" t="s">
        <v>172</v>
      </c>
      <c r="AD52" s="194" t="s">
        <v>176</v>
      </c>
      <c r="AE52" s="194" t="s">
        <v>180</v>
      </c>
      <c r="AF52" s="194" t="s">
        <v>190</v>
      </c>
      <c r="AG52" s="194" t="s">
        <v>194</v>
      </c>
      <c r="AH52" s="194" t="s">
        <v>198</v>
      </c>
      <c r="AI52" s="194" t="s">
        <v>231</v>
      </c>
      <c r="AJ52" s="194" t="s">
        <v>236</v>
      </c>
      <c r="AK52" s="194" t="s">
        <v>242</v>
      </c>
      <c r="AL52" s="194" t="s">
        <v>247</v>
      </c>
      <c r="AM52" s="194" t="s">
        <v>252</v>
      </c>
      <c r="AN52" s="194" t="s">
        <v>258</v>
      </c>
      <c r="AO52" s="194" t="s">
        <v>264</v>
      </c>
      <c r="AP52" s="194" t="s">
        <v>269</v>
      </c>
      <c r="AQ52" s="194" t="s">
        <v>287</v>
      </c>
      <c r="AR52" s="194" t="s">
        <v>380</v>
      </c>
      <c r="AS52" s="194" t="s">
        <v>430</v>
      </c>
      <c r="AT52" s="204" t="s">
        <v>437</v>
      </c>
    </row>
    <row r="53" spans="1:46" ht="60" customHeight="1" x14ac:dyDescent="0.35">
      <c r="A53" s="201" t="s">
        <v>4219</v>
      </c>
      <c r="B53" s="187" t="s">
        <v>4274</v>
      </c>
      <c r="C53" s="188" t="s">
        <v>4279</v>
      </c>
      <c r="D53" s="190" t="s">
        <v>4280</v>
      </c>
      <c r="E53" s="190" t="s">
        <v>4281</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4219</v>
      </c>
      <c r="B54" s="187" t="s">
        <v>4274</v>
      </c>
      <c r="C54" s="188" t="s">
        <v>4282</v>
      </c>
      <c r="D54" s="190" t="s">
        <v>4283</v>
      </c>
      <c r="E54" s="190" t="s">
        <v>4284</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4219</v>
      </c>
      <c r="B55" s="187" t="s">
        <v>4274</v>
      </c>
      <c r="C55" s="188" t="s">
        <v>4285</v>
      </c>
      <c r="D55" s="190" t="s">
        <v>4286</v>
      </c>
      <c r="E55" s="190" t="s">
        <v>4287</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4219</v>
      </c>
      <c r="B56" s="187" t="s">
        <v>4274</v>
      </c>
      <c r="C56" s="188" t="s">
        <v>4288</v>
      </c>
      <c r="D56" s="190" t="s">
        <v>4289</v>
      </c>
      <c r="E56" s="190" t="s">
        <v>4290</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4219</v>
      </c>
      <c r="B57" s="187" t="s">
        <v>4274</v>
      </c>
      <c r="C57" s="188" t="s">
        <v>4291</v>
      </c>
      <c r="D57" s="190" t="s">
        <v>4292</v>
      </c>
      <c r="E57" s="190" t="s">
        <v>4293</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4219</v>
      </c>
      <c r="B58" s="187" t="s">
        <v>4274</v>
      </c>
      <c r="C58" s="188" t="s">
        <v>4294</v>
      </c>
      <c r="D58" s="190" t="s">
        <v>4295</v>
      </c>
      <c r="E58" s="190" t="s">
        <v>4296</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4219</v>
      </c>
      <c r="B59" s="187" t="s">
        <v>4274</v>
      </c>
      <c r="C59" s="188" t="s">
        <v>4297</v>
      </c>
      <c r="D59" s="190" t="s">
        <v>4298</v>
      </c>
      <c r="E59" s="190" t="s">
        <v>4299</v>
      </c>
      <c r="F59" s="192">
        <f>IF(COUNTIF(G59:AT59,"&lt;&gt;")=0,"",SUMPRODUCT(((Recommendations[ImplStatus]="Implemented")+(Recommendations[ImplStatus]="Compensated"))*ISNUMBER(MATCH(Recommendations[Id],G59:AT59,0)))/COUNTIF(G59:AT59,"&lt;&gt;"))</f>
        <v>0</v>
      </c>
      <c r="G59" s="194" t="s">
        <v>408</v>
      </c>
      <c r="H59" s="194" t="s">
        <v>414</v>
      </c>
      <c r="I59" s="194" t="s">
        <v>420</v>
      </c>
      <c r="J59" s="194" t="s">
        <v>425</v>
      </c>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4219</v>
      </c>
      <c r="B60" s="187" t="s">
        <v>4300</v>
      </c>
      <c r="C60" s="188" t="s">
        <v>4301</v>
      </c>
      <c r="D60" s="190" t="s">
        <v>4302</v>
      </c>
      <c r="E60" s="190" t="s">
        <v>4303</v>
      </c>
      <c r="F60" s="192">
        <f>IF(COUNTIF(G60:AT60,"&lt;&gt;")=0,"",SUMPRODUCT(((Recommendations[ImplStatus]="Implemented")+(Recommendations[ImplStatus]="Compensated"))*ISNUMBER(MATCH(Recommendations[Id],G60:AT60,0)))/COUNTIF(G60:AT60,"&lt;&gt;"))</f>
        <v>0</v>
      </c>
      <c r="G60" s="194" t="s">
        <v>398</v>
      </c>
      <c r="H60" s="194" t="s">
        <v>403</v>
      </c>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4219</v>
      </c>
      <c r="B61" s="187" t="s">
        <v>4300</v>
      </c>
      <c r="C61" s="188" t="s">
        <v>4304</v>
      </c>
      <c r="D61" s="190" t="s">
        <v>4305</v>
      </c>
      <c r="E61" s="190" t="s">
        <v>4306</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4219</v>
      </c>
      <c r="B62" s="186" t="s">
        <v>4307</v>
      </c>
      <c r="C62" s="186"/>
      <c r="D62" s="189" t="s">
        <v>4308</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4219</v>
      </c>
      <c r="B63" s="187" t="s">
        <v>4307</v>
      </c>
      <c r="C63" s="188" t="s">
        <v>4309</v>
      </c>
      <c r="D63" s="190" t="s">
        <v>4310</v>
      </c>
      <c r="E63" s="190" t="s">
        <v>4311</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4219</v>
      </c>
      <c r="B64" s="187" t="s">
        <v>4307</v>
      </c>
      <c r="C64" s="188" t="s">
        <v>4312</v>
      </c>
      <c r="D64" s="190" t="s">
        <v>4313</v>
      </c>
      <c r="E64" s="190" t="s">
        <v>4314</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4219</v>
      </c>
      <c r="B65" s="187" t="s">
        <v>4307</v>
      </c>
      <c r="C65" s="188" t="s">
        <v>4315</v>
      </c>
      <c r="D65" s="190" t="s">
        <v>4316</v>
      </c>
      <c r="E65" s="190" t="s">
        <v>4317</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4219</v>
      </c>
      <c r="B66" s="187" t="s">
        <v>4307</v>
      </c>
      <c r="C66" s="188" t="s">
        <v>4318</v>
      </c>
      <c r="D66" s="190" t="s">
        <v>4319</v>
      </c>
      <c r="E66" s="190" t="s">
        <v>4320</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4219</v>
      </c>
      <c r="B67" s="187" t="s">
        <v>4307</v>
      </c>
      <c r="C67" s="188" t="s">
        <v>4321</v>
      </c>
      <c r="D67" s="190" t="s">
        <v>4322</v>
      </c>
      <c r="E67" s="190" t="s">
        <v>4323</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4219</v>
      </c>
      <c r="B68" s="187" t="s">
        <v>4307</v>
      </c>
      <c r="C68" s="188" t="s">
        <v>4324</v>
      </c>
      <c r="D68" s="190" t="s">
        <v>4325</v>
      </c>
      <c r="E68" s="190" t="s">
        <v>4326</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4219</v>
      </c>
      <c r="B69" s="187" t="s">
        <v>4307</v>
      </c>
      <c r="C69" s="188" t="s">
        <v>4327</v>
      </c>
      <c r="D69" s="190" t="s">
        <v>4328</v>
      </c>
      <c r="E69" s="190" t="s">
        <v>4329</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4219</v>
      </c>
      <c r="B70" s="187" t="s">
        <v>4307</v>
      </c>
      <c r="C70" s="188" t="s">
        <v>4330</v>
      </c>
      <c r="D70" s="190" t="s">
        <v>4331</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4219</v>
      </c>
      <c r="B71" s="187" t="s">
        <v>4307</v>
      </c>
      <c r="C71" s="188" t="s">
        <v>4332</v>
      </c>
      <c r="D71" s="190" t="s">
        <v>4333</v>
      </c>
      <c r="E71" s="190" t="s">
        <v>4334</v>
      </c>
      <c r="F71" s="192">
        <f>IF(COUNTIF(G71:AT71,"&lt;&gt;")=0,"",SUMPRODUCT(((Recommendations[ImplStatus]="Implemented")+(Recommendations[ImplStatus]="Compensated"))*ISNUMBER(MATCH(Recommendations[Id],G71:AT71,0)))/COUNTIF(G71:AT71,"&lt;&gt;"))</f>
        <v>0</v>
      </c>
      <c r="G71" s="194" t="s">
        <v>225</v>
      </c>
      <c r="H71" s="194" t="s">
        <v>986</v>
      </c>
      <c r="I71" s="194" t="s">
        <v>991</v>
      </c>
      <c r="J71" s="194" t="s">
        <v>997</v>
      </c>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4219</v>
      </c>
      <c r="B72" s="187" t="s">
        <v>4307</v>
      </c>
      <c r="C72" s="188" t="s">
        <v>4335</v>
      </c>
      <c r="D72" s="190" t="s">
        <v>4336</v>
      </c>
      <c r="E72" s="190" t="s">
        <v>4337</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4219</v>
      </c>
      <c r="B73" s="187" t="s">
        <v>4307</v>
      </c>
      <c r="C73" s="188" t="s">
        <v>4338</v>
      </c>
      <c r="D73" s="190" t="s">
        <v>4339</v>
      </c>
      <c r="E73" s="190" t="s">
        <v>4340</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4219</v>
      </c>
      <c r="B74" s="187" t="s">
        <v>4307</v>
      </c>
      <c r="C74" s="188" t="s">
        <v>4341</v>
      </c>
      <c r="D74" s="190" t="s">
        <v>4342</v>
      </c>
      <c r="E74" s="190" t="s">
        <v>4343</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4219</v>
      </c>
      <c r="B75" s="187" t="s">
        <v>4307</v>
      </c>
      <c r="C75" s="188" t="s">
        <v>4344</v>
      </c>
      <c r="D75" s="190" t="s">
        <v>4345</v>
      </c>
      <c r="E75" s="190" t="s">
        <v>4346</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4219</v>
      </c>
      <c r="B76" s="187" t="s">
        <v>4307</v>
      </c>
      <c r="C76" s="188" t="s">
        <v>4347</v>
      </c>
      <c r="D76" s="190" t="s">
        <v>4348</v>
      </c>
      <c r="E76" s="190" t="s">
        <v>4349</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4219</v>
      </c>
      <c r="B77" s="187" t="s">
        <v>4307</v>
      </c>
      <c r="C77" s="188" t="s">
        <v>4350</v>
      </c>
      <c r="D77" s="190" t="s">
        <v>4351</v>
      </c>
      <c r="E77" s="190" t="s">
        <v>4352</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4219</v>
      </c>
      <c r="B78" s="187" t="s">
        <v>4307</v>
      </c>
      <c r="C78" s="188" t="s">
        <v>4353</v>
      </c>
      <c r="D78" s="190" t="s">
        <v>4354</v>
      </c>
      <c r="E78" s="190" t="s">
        <v>4355</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4219</v>
      </c>
      <c r="B79" s="186" t="s">
        <v>4307</v>
      </c>
      <c r="C79" s="186"/>
      <c r="D79" s="189" t="s">
        <v>4356</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4357</v>
      </c>
      <c r="B80" s="187"/>
      <c r="C80" s="188" t="s">
        <v>4358</v>
      </c>
      <c r="D80" s="190" t="s">
        <v>4359</v>
      </c>
      <c r="E80" s="190" t="s">
        <v>4360</v>
      </c>
      <c r="F80" s="192">
        <f>IF(COUNTIF(G80:AT80,"&lt;&gt;")=0,"",SUMPRODUCT(((Recommendations[ImplStatus]="Implemented")+(Recommendations[ImplStatus]="Compensated"))*ISNUMBER(MATCH(Recommendations[Id],G80:AT80,0)))/COUNTIF(G80:AT80,"&lt;&gt;"))</f>
        <v>0</v>
      </c>
      <c r="G80" s="194" t="s">
        <v>1166</v>
      </c>
      <c r="H80" s="194" t="s">
        <v>1171</v>
      </c>
      <c r="I80" s="194" t="s">
        <v>1176</v>
      </c>
      <c r="J80" s="194" t="s">
        <v>1198</v>
      </c>
      <c r="K80" s="194" t="s">
        <v>1633</v>
      </c>
      <c r="L80" s="194" t="s">
        <v>1643</v>
      </c>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4357</v>
      </c>
      <c r="B81" s="187"/>
      <c r="C81" s="188" t="s">
        <v>4361</v>
      </c>
      <c r="D81" s="190" t="s">
        <v>4362</v>
      </c>
      <c r="E81" s="190" t="s">
        <v>4363</v>
      </c>
      <c r="F81" s="192">
        <f>IF(COUNTIF(G81:AT81,"&lt;&gt;")=0,"",SUMPRODUCT(((Recommendations[ImplStatus]="Implemented")+(Recommendations[ImplStatus]="Compensated"))*ISNUMBER(MATCH(Recommendations[Id],G81:AT81,0)))/COUNTIF(G81:AT81,"&lt;&gt;"))</f>
        <v>0</v>
      </c>
      <c r="G81" s="194" t="s">
        <v>880</v>
      </c>
      <c r="H81" s="194" t="s">
        <v>886</v>
      </c>
      <c r="I81" s="194" t="s">
        <v>922</v>
      </c>
      <c r="J81" s="194" t="s">
        <v>1108</v>
      </c>
      <c r="K81" s="194" t="s">
        <v>1618</v>
      </c>
      <c r="L81" s="194" t="s">
        <v>1623</v>
      </c>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4357</v>
      </c>
      <c r="B82" s="187"/>
      <c r="C82" s="188" t="s">
        <v>4364</v>
      </c>
      <c r="D82" s="190" t="s">
        <v>4365</v>
      </c>
      <c r="E82" s="190" t="s">
        <v>4366</v>
      </c>
      <c r="F82" s="192">
        <f>IF(COUNTIF(G82:AT82,"&lt;&gt;")=0,"",SUMPRODUCT(((Recommendations[ImplStatus]="Implemented")+(Recommendations[ImplStatus]="Compensated"))*ISNUMBER(MATCH(Recommendations[Id],G82:AT82,0)))/COUNTIF(G82:AT82,"&lt;&gt;"))</f>
        <v>0</v>
      </c>
      <c r="G82" s="194" t="s">
        <v>1154</v>
      </c>
      <c r="H82" s="194" t="s">
        <v>1203</v>
      </c>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4357</v>
      </c>
      <c r="B83" s="187"/>
      <c r="C83" s="188" t="s">
        <v>4367</v>
      </c>
      <c r="D83" s="190" t="s">
        <v>4368</v>
      </c>
      <c r="E83" s="190" t="s">
        <v>4369</v>
      </c>
      <c r="F83" s="192">
        <f>IF(COUNTIF(G83:AT83,"&lt;&gt;")=0,"",SUMPRODUCT(((Recommendations[ImplStatus]="Implemented")+(Recommendations[ImplStatus]="Compensated"))*ISNUMBER(MATCH(Recommendations[Id],G83:AT83,0)))/COUNTIF(G83:AT83,"&lt;&gt;"))</f>
        <v>0</v>
      </c>
      <c r="G83" s="194" t="s">
        <v>648</v>
      </c>
      <c r="H83" s="194" t="s">
        <v>654</v>
      </c>
      <c r="I83" s="194" t="s">
        <v>851</v>
      </c>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4357</v>
      </c>
      <c r="B84" s="186"/>
      <c r="C84" s="186"/>
      <c r="D84" s="189" t="s">
        <v>4370</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4371</v>
      </c>
      <c r="B85" s="187"/>
      <c r="C85" s="188" t="s">
        <v>4372</v>
      </c>
      <c r="D85" s="190" t="s">
        <v>4373</v>
      </c>
      <c r="E85" s="190" t="s">
        <v>4374</v>
      </c>
      <c r="F85" s="192">
        <f>IF(COUNTIF(G85:AT85,"&lt;&gt;")=0,"",SUMPRODUCT(((Recommendations[ImplStatus]="Implemented")+(Recommendations[ImplStatus]="Compensated"))*ISNUMBER(MATCH(Recommendations[Id],G85:AT85,0)))/COUNTIF(G85:AT85,"&lt;&gt;"))</f>
        <v>0</v>
      </c>
      <c r="G85" s="194" t="s">
        <v>928</v>
      </c>
      <c r="H85" s="194" t="s">
        <v>947</v>
      </c>
      <c r="I85" s="194" t="s">
        <v>964</v>
      </c>
      <c r="J85" s="194" t="s">
        <v>970</v>
      </c>
      <c r="K85" s="194" t="s">
        <v>980</v>
      </c>
      <c r="L85" s="194" t="s">
        <v>1043</v>
      </c>
      <c r="M85" s="194" t="s">
        <v>1181</v>
      </c>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4371</v>
      </c>
      <c r="B86" s="187"/>
      <c r="C86" s="188" t="s">
        <v>4375</v>
      </c>
      <c r="D86" s="190" t="s">
        <v>4376</v>
      </c>
      <c r="E86" s="190" t="s">
        <v>4377</v>
      </c>
      <c r="F86" s="192">
        <f>IF(COUNTIF(G86:AT86,"&lt;&gt;")=0,"",SUMPRODUCT(((Recommendations[ImplStatus]="Implemented")+(Recommendations[ImplStatus]="Compensated"))*ISNUMBER(MATCH(Recommendations[Id],G86:AT86,0)))/COUNTIF(G86:AT86,"&lt;&gt;"))</f>
        <v>0</v>
      </c>
      <c r="G86" s="194" t="s">
        <v>964</v>
      </c>
      <c r="H86" s="194" t="s">
        <v>970</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4371</v>
      </c>
      <c r="B87" s="187"/>
      <c r="C87" s="188" t="s">
        <v>4378</v>
      </c>
      <c r="D87" s="190" t="s">
        <v>4379</v>
      </c>
      <c r="E87" s="190" t="s">
        <v>4380</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4371</v>
      </c>
      <c r="B88" s="187"/>
      <c r="C88" s="188" t="s">
        <v>4381</v>
      </c>
      <c r="D88" s="190" t="s">
        <v>4382</v>
      </c>
      <c r="E88" s="190" t="s">
        <v>4383</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4371</v>
      </c>
      <c r="B89" s="187"/>
      <c r="C89" s="188" t="s">
        <v>4384</v>
      </c>
      <c r="D89" s="190" t="s">
        <v>4385</v>
      </c>
      <c r="E89" s="190" t="s">
        <v>4386</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4371</v>
      </c>
      <c r="B90" s="186" t="s">
        <v>4387</v>
      </c>
      <c r="C90" s="186"/>
      <c r="D90" s="189" t="s">
        <v>4388</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4371</v>
      </c>
      <c r="B91" s="187" t="s">
        <v>4387</v>
      </c>
      <c r="C91" s="188" t="s">
        <v>4389</v>
      </c>
      <c r="D91" s="190" t="s">
        <v>4390</v>
      </c>
      <c r="E91" s="190" t="s">
        <v>4391</v>
      </c>
      <c r="F91" s="192">
        <f>IF(COUNTIF(G91:AT91,"&lt;&gt;")=0,"",SUMPRODUCT(((Recommendations[ImplStatus]="Implemented")+(Recommendations[ImplStatus]="Compensated"))*ISNUMBER(MATCH(Recommendations[Id],G91:AT91,0)))/COUNTIF(G91:AT91,"&lt;&gt;"))</f>
        <v>0</v>
      </c>
      <c r="G91" s="194" t="s">
        <v>1056</v>
      </c>
      <c r="H91" s="194" t="s">
        <v>1062</v>
      </c>
      <c r="I91" s="194" t="s">
        <v>1086</v>
      </c>
      <c r="J91" s="194" t="s">
        <v>1118</v>
      </c>
      <c r="K91" s="194" t="s">
        <v>1148</v>
      </c>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4371</v>
      </c>
      <c r="B92" s="187" t="s">
        <v>4387</v>
      </c>
      <c r="C92" s="188" t="s">
        <v>4392</v>
      </c>
      <c r="D92" s="190" t="s">
        <v>4393</v>
      </c>
      <c r="E92" s="190" t="s">
        <v>4394</v>
      </c>
      <c r="F92" s="192">
        <f>IF(COUNTIF(G92:AT92,"&lt;&gt;")=0,"",SUMPRODUCT(((Recommendations[ImplStatus]="Implemented")+(Recommendations[ImplStatus]="Compensated"))*ISNUMBER(MATCH(Recommendations[Id],G92:AT92,0)))/COUNTIF(G92:AT92,"&lt;&gt;"))</f>
        <v>0</v>
      </c>
      <c r="G92" s="194" t="s">
        <v>1014</v>
      </c>
      <c r="H92" s="194" t="s">
        <v>1019</v>
      </c>
      <c r="I92" s="194" t="s">
        <v>1050</v>
      </c>
      <c r="J92" s="194" t="s">
        <v>1056</v>
      </c>
      <c r="K92" s="194" t="s">
        <v>1062</v>
      </c>
      <c r="L92" s="194" t="s">
        <v>1068</v>
      </c>
      <c r="M92" s="194" t="s">
        <v>1074</v>
      </c>
      <c r="N92" s="194" t="s">
        <v>1080</v>
      </c>
      <c r="O92" s="194" t="s">
        <v>1086</v>
      </c>
      <c r="P92" s="194" t="s">
        <v>1092</v>
      </c>
      <c r="Q92" s="194" t="s">
        <v>1097</v>
      </c>
      <c r="R92" s="194" t="s">
        <v>1128</v>
      </c>
      <c r="S92" s="194" t="s">
        <v>1135</v>
      </c>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4387</v>
      </c>
      <c r="C93" s="188" t="s">
        <v>4395</v>
      </c>
      <c r="D93" s="190" t="s">
        <v>4396</v>
      </c>
      <c r="E93" s="190" t="s">
        <v>4397</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4387</v>
      </c>
      <c r="C94" s="188" t="s">
        <v>4398</v>
      </c>
      <c r="D94" s="190" t="s">
        <v>4399</v>
      </c>
      <c r="E94" s="190" t="s">
        <v>4400</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4387</v>
      </c>
      <c r="C95" s="188" t="s">
        <v>4401</v>
      </c>
      <c r="D95" s="190" t="s">
        <v>4402</v>
      </c>
      <c r="E95" s="190" t="s">
        <v>4403</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4387</v>
      </c>
      <c r="C96" s="188" t="s">
        <v>4404</v>
      </c>
      <c r="D96" s="190" t="s">
        <v>4405</v>
      </c>
      <c r="E96" s="190" t="s">
        <v>4406</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4387</v>
      </c>
      <c r="C97" s="188" t="s">
        <v>4407</v>
      </c>
      <c r="D97" s="190" t="s">
        <v>4408</v>
      </c>
      <c r="E97" s="190" t="s">
        <v>4409</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4387</v>
      </c>
      <c r="C98" s="188" t="s">
        <v>4410</v>
      </c>
      <c r="D98" s="190" t="s">
        <v>4411</v>
      </c>
      <c r="E98" s="190" t="s">
        <v>4412</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4413</v>
      </c>
      <c r="C99" s="186"/>
      <c r="D99" s="189" t="s">
        <v>4414</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4413</v>
      </c>
      <c r="C100" s="188" t="s">
        <v>4415</v>
      </c>
      <c r="D100" s="190" t="s">
        <v>4416</v>
      </c>
      <c r="E100" s="190" t="s">
        <v>4417</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4413</v>
      </c>
      <c r="C101" s="188" t="s">
        <v>4418</v>
      </c>
      <c r="D101" s="190" t="s">
        <v>4419</v>
      </c>
      <c r="E101" s="190" t="s">
        <v>4420</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4413</v>
      </c>
      <c r="C102" s="188" t="s">
        <v>4421</v>
      </c>
      <c r="D102" s="190" t="s">
        <v>4422</v>
      </c>
      <c r="E102" s="190" t="s">
        <v>4423</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4413</v>
      </c>
      <c r="C103" s="188" t="s">
        <v>4424</v>
      </c>
      <c r="D103" s="190" t="s">
        <v>4425</v>
      </c>
      <c r="E103" s="190" t="s">
        <v>4426</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4413</v>
      </c>
      <c r="C104" s="196" t="s">
        <v>4427</v>
      </c>
      <c r="D104" s="197" t="s">
        <v>4428</v>
      </c>
      <c r="E104" s="197" t="s">
        <v>4429</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1663</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IFERROR(INDEX('Recommendations'!$I$2:$I$298, MATCH(G2,'Recommendations'!$B$2:$B$298,0))="Implemented", FALSE))</xm:f>
            <x14:dxf>
              <font>
                <color rgb="FF000000"/>
              </font>
              <fill>
                <patternFill>
                  <bgColor rgb="FF3C7D22"/>
                </patternFill>
              </fill>
            </x14:dxf>
          </x14:cfRule>
          <x14:cfRule type="expression" priority="2" id="{00000000-000E-0000-0800-000002000000}">
            <xm:f>AND(G2&lt;&gt;"", IFERROR(INDEX('Recommendations'!$I$2:$I$298, MATCH(G2,'Recommendations'!$B$2:$B$298,0))="Compensated", FALSE))</xm:f>
            <x14:dxf>
              <font>
                <color rgb="FF000000"/>
              </font>
              <fill>
                <patternFill>
                  <bgColor rgb="FFC6E0B4"/>
                </patternFill>
              </fill>
            </x14:dxf>
          </x14:cfRule>
          <x14:cfRule type="expression" priority="3" id="{00000000-000E-0000-0800-000003000000}">
            <xm:f>AND(G2&lt;&gt;"", IFERROR(INDEX('Recommendations'!$I$2:$I$298, MATCH(G2,'Recommendations'!$B$2:$B$298,0))="Testing", FALSE))</xm:f>
            <x14:dxf>
              <font>
                <color rgb="FF000000"/>
              </font>
              <fill>
                <patternFill>
                  <bgColor rgb="FFFFC000"/>
                </patternFill>
              </fill>
            </x14:dxf>
          </x14:cfRule>
          <x14:cfRule type="expression" priority="4" id="{00000000-000E-0000-0800-000004000000}">
            <xm:f>AND(G2&lt;&gt;"", IFERROR(INDEX('Recommendations'!$I$2:$I$298, MATCH(G2,'Recommendations'!$B$2:$B$298,0))="Failed", FALSE))</xm:f>
            <x14:dxf>
              <font>
                <color rgb="FF000000"/>
              </font>
              <fill>
                <patternFill>
                  <bgColor rgb="FFD82891"/>
                </patternFill>
              </fill>
            </x14:dxf>
          </x14:cfRule>
          <x14:cfRule type="expression" priority="5" id="{00000000-000E-0000-0800-000005000000}">
            <xm:f>AND(G2&lt;&gt;"", IFERROR(INDEX('Recommendations'!$I$2:$I$298, MATCH(G2,'Recommendations'!$B$2:$B$298,0))="Risk Accepted", FALSE))</xm:f>
            <x14:dxf>
              <font>
                <color rgb="FF000000"/>
              </font>
              <fill>
                <patternFill>
                  <bgColor rgb="FFD9D9D9"/>
                </patternFill>
              </fill>
            </x14:dxf>
          </x14:cfRule>
          <x14:cfRule type="expression" priority="6" id="{00000000-000E-0000-0800-000006000000}">
            <xm:f>AND(G2&lt;&gt;"", IFERROR(INDEX('Recommendations'!$I$2:$I$298, MATCH(G2,'Recommendations'!$B$2:$B$298,0))="N/A",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Oracle Linux 9 Benchmark (Server) - SHGIR</dc:title>
  <dc:subject>Generated on: 2026-06-08 19:35:58</dc:subject>
  <dc:creator>Anicet Fopa Tchoffo</dc:creator>
  <cp:keywords>Baseline;Hardening;CIS;Benchmark</cp:keywords>
  <dc:description>Baseline Developed By: Center for Internet Security (CIS)</dc:description>
  <cp:lastModifiedBy>Anicet Fopa Tchoffo</cp:lastModifiedBy>
  <dcterms:modified xsi:type="dcterms:W3CDTF">2026-06-08T18:36:15Z</dcterms:modified>
  <cp:category>CIS</cp:category>
  <cp:contentStatus>Draft</cp:contentStatus>
</cp:coreProperties>
</file>