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B23E4E49053EC99BB199036A2DD9EA22383C1BF2" xr6:coauthVersionLast="47" xr6:coauthVersionMax="47" xr10:uidLastSave="{B8A64532-40E4-4AEA-92A5-03E4683E205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F86" i="3"/>
  <c r="D94" i="3" s="1"/>
  <c r="E86" i="3"/>
  <c r="D86" i="3"/>
  <c r="C86" i="3"/>
  <c r="F85" i="3"/>
  <c r="E93" i="3" s="1"/>
  <c r="E85" i="3"/>
  <c r="D85" i="3"/>
  <c r="C85" i="3"/>
  <c r="E84" i="3"/>
  <c r="D84" i="3"/>
  <c r="C84" i="3"/>
  <c r="F84"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E113" i="3" l="1"/>
  <c r="D113" i="3"/>
  <c r="C113" i="3"/>
  <c r="E34" i="3"/>
  <c r="D34" i="3"/>
  <c r="C34"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110" i="3"/>
  <c r="D110" i="3"/>
  <c r="C110" i="3"/>
  <c r="D72" i="3"/>
  <c r="E72" i="3"/>
  <c r="C72" i="3"/>
  <c r="D53" i="3"/>
  <c r="C53" i="3"/>
  <c r="E53" i="3"/>
  <c r="E58" i="3"/>
  <c r="C58" i="3"/>
  <c r="D58" i="3"/>
  <c r="E54" i="3"/>
  <c r="D54" i="3"/>
  <c r="C54" i="3"/>
  <c r="E73" i="3"/>
  <c r="D73" i="3"/>
  <c r="C73" i="3"/>
  <c r="E56" i="3"/>
  <c r="D56" i="3"/>
  <c r="C56" i="3"/>
  <c r="E35" i="3"/>
  <c r="D35" i="3"/>
  <c r="C35" i="3"/>
  <c r="D55" i="3"/>
  <c r="E55" i="3"/>
  <c r="C55" i="3"/>
  <c r="E111" i="3"/>
  <c r="D111" i="3"/>
  <c r="C111" i="3"/>
  <c r="E112" i="3"/>
  <c r="D112" i="3"/>
  <c r="C112" i="3"/>
  <c r="G125" i="3"/>
  <c r="E94" i="3"/>
  <c r="W136" i="3"/>
  <c r="F16" i="3"/>
  <c r="T138" i="3"/>
  <c r="T143" i="3"/>
  <c r="T148" i="3"/>
  <c r="T153" i="3"/>
  <c r="T158" i="3"/>
  <c r="T163" i="3"/>
  <c r="T168" i="3"/>
  <c r="V138" i="3"/>
  <c r="V143" i="3"/>
  <c r="V148" i="3"/>
  <c r="V153" i="3"/>
  <c r="V158" i="3"/>
  <c r="V163" i="3"/>
  <c r="V168" i="3"/>
  <c r="C7" i="3"/>
  <c r="D7" i="3" s="1"/>
  <c r="C90" i="3"/>
  <c r="T139" i="3"/>
  <c r="T144" i="3"/>
  <c r="T149" i="3"/>
  <c r="T154" i="3"/>
  <c r="T159" i="3"/>
  <c r="T164" i="3"/>
  <c r="C57"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C94" i="3"/>
  <c r="T142" i="3"/>
  <c r="T147" i="3"/>
  <c r="T152" i="3"/>
  <c r="T157" i="3"/>
  <c r="T162" i="3"/>
  <c r="V142" i="3"/>
  <c r="V147" i="3"/>
  <c r="V152" i="3"/>
  <c r="V157" i="3"/>
  <c r="V162" i="3"/>
  <c r="D20" i="3" l="1"/>
  <c r="R167" i="3"/>
  <c r="R162" i="3"/>
  <c r="R157" i="3"/>
  <c r="R152" i="3"/>
  <c r="R147" i="3"/>
  <c r="R142" i="3"/>
  <c r="R166" i="3"/>
  <c r="R161" i="3"/>
  <c r="R156" i="3"/>
  <c r="R151" i="3"/>
  <c r="R146" i="3"/>
  <c r="R141" i="3"/>
  <c r="C20" i="3"/>
  <c r="R165" i="3"/>
  <c r="R160" i="3"/>
  <c r="R155" i="3"/>
  <c r="R150" i="3"/>
  <c r="R145" i="3"/>
  <c r="R140" i="3"/>
  <c r="R164" i="3"/>
  <c r="R159" i="3"/>
  <c r="R154" i="3"/>
  <c r="R149" i="3"/>
  <c r="R144" i="3"/>
  <c r="R139" i="3"/>
  <c r="R168" i="3"/>
  <c r="R163" i="3"/>
  <c r="R158" i="3"/>
  <c r="R153" i="3"/>
  <c r="R148" i="3"/>
  <c r="R143" i="3"/>
  <c r="R138" i="3"/>
  <c r="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default tags are used on resources</t>
        </r>
      </text>
    </comment>
    <comment ref="J17" authorId="0" shapeId="0" xr:uid="{00000000-0006-0000-0400-000002000000}">
      <text>
        <r>
          <rPr>
            <sz val="11"/>
            <rFont val="Calibri"/>
          </rPr>
          <t>Create at least one compartment in your tenancy to store cloud resources</t>
        </r>
      </text>
    </comment>
    <comment ref="J19" authorId="0" shapeId="0" xr:uid="{00000000-0006-0000-0400-000003000000}">
      <text>
        <r>
          <rPr>
            <sz val="11"/>
            <rFont val="Calibri"/>
          </rPr>
          <t>Ensure permissions on all resources are given only to the tenancy administrator group</t>
        </r>
      </text>
    </comment>
    <comment ref="K19" authorId="0" shapeId="0" xr:uid="{00000000-0006-0000-0400-000005000000}">
      <text>
        <r>
          <rPr>
            <sz val="11"/>
            <rFont val="Calibri"/>
          </rPr>
          <t>Ensure IAM administrators cannot update tenancy Administrators group</t>
        </r>
      </text>
    </comment>
    <comment ref="L19" authorId="0" shapeId="0" xr:uid="{00000000-0006-0000-0400-000004000000}">
      <text>
        <r>
          <rPr>
            <sz val="11"/>
            <rFont val="Calibri"/>
          </rPr>
          <t>Ensure no Object Storage buckets are publicly visible.</t>
        </r>
      </text>
    </comment>
    <comment ref="J26" authorId="0" shapeId="0" xr:uid="{00000000-0006-0000-0400-000006000000}">
      <text>
        <r>
          <rPr>
            <sz val="11"/>
            <rFont val="Calibri"/>
          </rPr>
          <t>Ensure In-transit Encryption is enabled on Compute Instance</t>
        </r>
      </text>
    </comment>
    <comment ref="J27" authorId="0" shapeId="0" xr:uid="{00000000-0006-0000-0400-000007000000}">
      <text>
        <r>
          <rPr>
            <sz val="11"/>
            <rFont val="Calibri"/>
          </rPr>
          <t>Ensure Object Storage Buckets are encrypted with a Customer Managed Key (CMK).</t>
        </r>
      </text>
    </comment>
    <comment ref="K27" authorId="0" shapeId="0" xr:uid="{00000000-0006-0000-0400-000009000000}">
      <text>
        <r>
          <rPr>
            <sz val="11"/>
            <rFont val="Calibri"/>
          </rPr>
          <t>Ensure Block Volumes are encrypted with Customer Managed Keys (CMK).</t>
        </r>
      </text>
    </comment>
    <comment ref="L27" authorId="0" shapeId="0" xr:uid="{00000000-0006-0000-0400-00000A000000}">
      <text>
        <r>
          <rPr>
            <sz val="11"/>
            <rFont val="Calibri"/>
          </rPr>
          <t>Ensure boot volumes are encrypted with Customer Managed Key (CMK).</t>
        </r>
      </text>
    </comment>
    <comment ref="M27" authorId="0" shapeId="0" xr:uid="{00000000-0006-0000-0400-000008000000}">
      <text>
        <r>
          <rPr>
            <sz val="11"/>
            <rFont val="Calibri"/>
          </rPr>
          <t>Ensure File Storage Systems are encrypted with Customer Managed Keys (CMK)</t>
        </r>
      </text>
    </comment>
    <comment ref="J28" authorId="0" shapeId="0" xr:uid="{00000000-0006-0000-0400-00000B000000}">
      <text>
        <r>
          <rPr>
            <sz val="11"/>
            <rFont val="Calibri"/>
          </rPr>
          <t>Ensure no resources are created in the root compartment</t>
        </r>
      </text>
    </comment>
    <comment ref="J33" authorId="0" shapeId="0" xr:uid="{00000000-0006-0000-0400-00000C000000}">
      <text>
        <r>
          <rPr>
            <sz val="11"/>
            <rFont val="Calibri"/>
          </rPr>
          <t>Ensure a notification is configured for Identity Provider changes</t>
        </r>
      </text>
    </comment>
    <comment ref="K33" authorId="0" shapeId="0" xr:uid="{00000000-0006-0000-0400-000013000000}">
      <text>
        <r>
          <rPr>
            <sz val="11"/>
            <rFont val="Calibri"/>
          </rPr>
          <t>Ensure a notification is configured for IdP group mapping changes</t>
        </r>
      </text>
    </comment>
    <comment ref="L33" authorId="0" shapeId="0" xr:uid="{00000000-0006-0000-0400-000014000000}">
      <text>
        <r>
          <rPr>
            <sz val="11"/>
            <rFont val="Calibri"/>
          </rPr>
          <t>Ensure a notification is configured for IAM group changes</t>
        </r>
      </text>
    </comment>
    <comment ref="M33" authorId="0" shapeId="0" xr:uid="{00000000-0006-0000-0400-000015000000}">
      <text>
        <r>
          <rPr>
            <sz val="11"/>
            <rFont val="Calibri"/>
          </rPr>
          <t>Ensure a notification is configured for IAM policy changes</t>
        </r>
      </text>
    </comment>
    <comment ref="N33" authorId="0" shapeId="0" xr:uid="{00000000-0006-0000-0400-00000D000000}">
      <text>
        <r>
          <rPr>
            <sz val="11"/>
            <rFont val="Calibri"/>
          </rPr>
          <t>Ensure a notification is configured for user changes</t>
        </r>
      </text>
    </comment>
    <comment ref="O33" authorId="0" shapeId="0" xr:uid="{00000000-0006-0000-0400-00000E000000}">
      <text>
        <r>
          <rPr>
            <sz val="11"/>
            <rFont val="Calibri"/>
          </rPr>
          <t>Ensure a notification is configured for VCN changes</t>
        </r>
      </text>
    </comment>
    <comment ref="P33" authorId="0" shapeId="0" xr:uid="{00000000-0006-0000-0400-00000F000000}">
      <text>
        <r>
          <rPr>
            <sz val="11"/>
            <rFont val="Calibri"/>
          </rPr>
          <t>Ensure a notification is configured for changes to route tables</t>
        </r>
      </text>
    </comment>
    <comment ref="Q33" authorId="0" shapeId="0" xr:uid="{00000000-0006-0000-0400-000010000000}">
      <text>
        <r>
          <rPr>
            <sz val="11"/>
            <rFont val="Calibri"/>
          </rPr>
          <t>Ensure a notification is configured for  security list changes</t>
        </r>
      </text>
    </comment>
    <comment ref="R33" authorId="0" shapeId="0" xr:uid="{00000000-0006-0000-0400-000011000000}">
      <text>
        <r>
          <rPr>
            <sz val="11"/>
            <rFont val="Calibri"/>
          </rPr>
          <t>Ensure a notification is configured for network security group changes</t>
        </r>
      </text>
    </comment>
    <comment ref="S33" authorId="0" shapeId="0" xr:uid="{00000000-0006-0000-0400-000012000000}">
      <text>
        <r>
          <rPr>
            <sz val="11"/>
            <rFont val="Calibri"/>
          </rPr>
          <t>Ensure a notification is configured for changes to network gateways</t>
        </r>
      </text>
    </comment>
    <comment ref="J35" authorId="0" shapeId="0" xr:uid="{00000000-0006-0000-0400-000016000000}">
      <text>
        <r>
          <rPr>
            <sz val="11"/>
            <rFont val="Calibri"/>
          </rPr>
          <t>Ensure user API keys rotate within 90 days</t>
        </r>
      </text>
    </comment>
    <comment ref="K35" authorId="0" shapeId="0" xr:uid="{00000000-0006-0000-0400-000017000000}">
      <text>
        <r>
          <rPr>
            <sz val="11"/>
            <rFont val="Calibri"/>
          </rPr>
          <t>Ensure no security lists allow ingress from 0.0.0.0/0 to port 22</t>
        </r>
      </text>
    </comment>
    <comment ref="L35" authorId="0" shapeId="0" xr:uid="{00000000-0006-0000-0400-000018000000}">
      <text>
        <r>
          <rPr>
            <sz val="11"/>
            <rFont val="Calibri"/>
          </rPr>
          <t>Ensure no security lists allow ingress from 0.0.0.0/0 to port 3389</t>
        </r>
      </text>
    </comment>
    <comment ref="M35" authorId="0" shapeId="0" xr:uid="{00000000-0006-0000-0400-000019000000}">
      <text>
        <r>
          <rPr>
            <sz val="11"/>
            <rFont val="Calibri"/>
          </rPr>
          <t>Ensure no network security groups allow ingress from 0.0.0.0/0 to port 22</t>
        </r>
      </text>
    </comment>
    <comment ref="N35" authorId="0" shapeId="0" xr:uid="{00000000-0006-0000-0400-00001A000000}">
      <text>
        <r>
          <rPr>
            <sz val="11"/>
            <rFont val="Calibri"/>
          </rPr>
          <t>Ensure no network security groups allow ingress from 0.0.0.0/0 to port 3389</t>
        </r>
      </text>
    </comment>
    <comment ref="O35" authorId="0" shapeId="0" xr:uid="{00000000-0006-0000-0400-00001B000000}">
      <text>
        <r>
          <rPr>
            <sz val="11"/>
            <rFont val="Calibri"/>
          </rPr>
          <t>Ensure Oracle Integration Cloud (OIC) access is restricted to allowed sources.</t>
        </r>
      </text>
    </comment>
    <comment ref="P35" authorId="0" shapeId="0" xr:uid="{00000000-0006-0000-0400-00001C000000}">
      <text>
        <r>
          <rPr>
            <sz val="11"/>
            <rFont val="Calibri"/>
          </rPr>
          <t>Ensure Oracle Analytics Cloud (OAC) access is restricted to allowed sources or deployed within a Virtual Cloud Network.</t>
        </r>
      </text>
    </comment>
    <comment ref="Q35" authorId="0" shapeId="0" xr:uid="{00000000-0006-0000-0400-00001D000000}">
      <text>
        <r>
          <rPr>
            <sz val="11"/>
            <rFont val="Calibri"/>
          </rPr>
          <t>Ensure Oracle Autonomous Shared Databases (ADB) access is restricted to allowed sources or deployed within a Virtual Cloud Network</t>
        </r>
      </text>
    </comment>
    <comment ref="J39" authorId="0" shapeId="0" xr:uid="{00000000-0006-0000-0400-00001E000000}">
      <text>
        <r>
          <rPr>
            <sz val="11"/>
            <rFont val="Calibri"/>
          </rPr>
          <t>Ensure Compute Instance Legacy Metadata service endpoint is disabled</t>
        </r>
      </text>
    </comment>
    <comment ref="J44" authorId="0" shapeId="0" xr:uid="{00000000-0006-0000-0400-00001F000000}">
      <text>
        <r>
          <rPr>
            <sz val="11"/>
            <rFont val="Calibri"/>
          </rPr>
          <t>Ensure there is only one active API Key for any single OCI IAM user</t>
        </r>
      </text>
    </comment>
    <comment ref="J45" authorId="0" shapeId="0" xr:uid="{00000000-0006-0000-0400-000020000000}">
      <text>
        <r>
          <rPr>
            <sz val="11"/>
            <rFont val="Calibri"/>
          </rPr>
          <t>Ensure all OCI IAM local user accounts have a valid and current email address</t>
        </r>
      </text>
    </comment>
    <comment ref="J46" authorId="0" shapeId="0" xr:uid="{00000000-0006-0000-0400-000021000000}">
      <text>
        <r>
          <rPr>
            <sz val="11"/>
            <rFont val="Calibri"/>
          </rPr>
          <t>Ensure IAM password policy requires minimum length of 14 or greater</t>
        </r>
      </text>
    </comment>
    <comment ref="K46" authorId="0" shapeId="0" xr:uid="{00000000-0006-0000-0400-000022000000}">
      <text>
        <r>
          <rPr>
            <sz val="11"/>
            <rFont val="Calibri"/>
          </rPr>
          <t>Ensure IAM password policy expires passwords within 365 days</t>
        </r>
      </text>
    </comment>
    <comment ref="L46" authorId="0" shapeId="0" xr:uid="{00000000-0006-0000-0400-000023000000}">
      <text>
        <r>
          <rPr>
            <sz val="11"/>
            <rFont val="Calibri"/>
          </rPr>
          <t>Ensure IAM password policy prevents password reuse</t>
        </r>
      </text>
    </comment>
    <comment ref="M46" authorId="0" shapeId="0" xr:uid="{00000000-0006-0000-0400-000024000000}">
      <text>
        <r>
          <rPr>
            <sz val="11"/>
            <rFont val="Calibri"/>
          </rPr>
          <t>Ensure user API keys rotate within 90 days</t>
        </r>
      </text>
    </comment>
    <comment ref="N46" authorId="0" shapeId="0" xr:uid="{00000000-0006-0000-0400-000025000000}">
      <text>
        <r>
          <rPr>
            <sz val="11"/>
            <rFont val="Calibri"/>
          </rPr>
          <t>Ensure user customer secret keys rotate every 90 days</t>
        </r>
      </text>
    </comment>
    <comment ref="O46" authorId="0" shapeId="0" xr:uid="{00000000-0006-0000-0400-000026000000}">
      <text>
        <r>
          <rPr>
            <sz val="11"/>
            <rFont val="Calibri"/>
          </rPr>
          <t>Ensure user auth tokens rotate within 90 days or less</t>
        </r>
      </text>
    </comment>
    <comment ref="P46" authorId="0" shapeId="0" xr:uid="{00000000-0006-0000-0400-000027000000}">
      <text>
        <r>
          <rPr>
            <sz val="11"/>
            <rFont val="Calibri"/>
          </rPr>
          <t>Ensure user IAM Database Passwords rotate within 90 days</t>
        </r>
      </text>
    </comment>
    <comment ref="J47" authorId="0" shapeId="0" xr:uid="{00000000-0006-0000-0400-000028000000}">
      <text>
        <r>
          <rPr>
            <sz val="11"/>
            <rFont val="Calibri"/>
          </rPr>
          <t>Ensure OCI IAM credentials unused for 45 days or more are disabled</t>
        </r>
      </text>
    </comment>
    <comment ref="J48" authorId="0" shapeId="0" xr:uid="{00000000-0006-0000-0400-000029000000}">
      <text>
        <r>
          <rPr>
            <sz val="11"/>
            <rFont val="Calibri"/>
          </rPr>
          <t>Ensure service level admins are created to manage resources of particular service</t>
        </r>
      </text>
    </comment>
    <comment ref="K48" authorId="0" shapeId="0" xr:uid="{00000000-0006-0000-0400-00002A000000}">
      <text>
        <r>
          <rPr>
            <sz val="11"/>
            <rFont val="Calibri"/>
          </rPr>
          <t>Ensure IAM administrators cannot update tenancy Administrators group</t>
        </r>
      </text>
    </comment>
    <comment ref="L48" authorId="0" shapeId="0" xr:uid="{00000000-0006-0000-0400-00002B000000}">
      <text>
        <r>
          <rPr>
            <sz val="11"/>
            <rFont val="Calibri"/>
          </rPr>
          <t>Ensure API keys are not created for tenancy administrator users</t>
        </r>
      </text>
    </comment>
    <comment ref="M48" authorId="0" shapeId="0" xr:uid="{00000000-0006-0000-0400-00002C000000}">
      <text>
        <r>
          <rPr>
            <sz val="11"/>
            <rFont val="Calibri"/>
          </rPr>
          <t>Ensure storage service-level admins cannot delete resources they manage.</t>
        </r>
      </text>
    </comment>
    <comment ref="J54" authorId="0" shapeId="0" xr:uid="{00000000-0006-0000-0400-00002D000000}">
      <text>
        <r>
          <rPr>
            <sz val="11"/>
            <rFont val="Calibri"/>
          </rPr>
          <t>Ensure MFA is enabled for all users with a console password</t>
        </r>
      </text>
    </comment>
    <comment ref="J56" authorId="0" shapeId="0" xr:uid="{00000000-0006-0000-0400-00002E000000}">
      <text>
        <r>
          <rPr>
            <sz val="11"/>
            <rFont val="Calibri"/>
          </rPr>
          <t>Ensure MFA is enabled for all users with a console password</t>
        </r>
      </text>
    </comment>
    <comment ref="J58" authorId="0" shapeId="0" xr:uid="{00000000-0006-0000-0400-00002F000000}">
      <text>
        <r>
          <rPr>
            <sz val="11"/>
            <rFont val="Calibri"/>
          </rPr>
          <t>Ensure service level admins are created to manage resources of particular service</t>
        </r>
      </text>
    </comment>
    <comment ref="J59" authorId="0" shapeId="0" xr:uid="{00000000-0006-0000-0400-000030000000}">
      <text>
        <r>
          <rPr>
            <sz val="11"/>
            <rFont val="Calibri"/>
          </rPr>
          <t>Ensure service level admins are created to manage resources of particular service</t>
        </r>
      </text>
    </comment>
    <comment ref="K59" authorId="0" shapeId="0" xr:uid="{00000000-0006-0000-0400-000031000000}">
      <text>
        <r>
          <rPr>
            <sz val="11"/>
            <rFont val="Calibri"/>
          </rPr>
          <t>Ensure Instance Principal authentication is used for OCI instances, OCI Cloud Databases and OCI Functions to access OCI resources.</t>
        </r>
      </text>
    </comment>
    <comment ref="L59" authorId="0" shapeId="0" xr:uid="{00000000-0006-0000-0400-000032000000}">
      <text>
        <r>
          <rPr>
            <sz val="11"/>
            <rFont val="Calibri"/>
          </rPr>
          <t>Ensure storage service-level admins cannot delete resources they manage.</t>
        </r>
      </text>
    </comment>
    <comment ref="J70" authorId="0" shapeId="0" xr:uid="{00000000-0006-0000-0400-000033000000}">
      <text>
        <r>
          <rPr>
            <sz val="11"/>
            <rFont val="Calibri"/>
          </rPr>
          <t>Create at least one notification topic and subscription to receive monitoring alerts</t>
        </r>
      </text>
    </comment>
    <comment ref="K70" authorId="0" shapeId="0" xr:uid="{00000000-0006-0000-0400-000034000000}">
      <text>
        <r>
          <rPr>
            <sz val="11"/>
            <rFont val="Calibri"/>
          </rPr>
          <t>Ensure VCN flow logging is enabled for all subnets</t>
        </r>
      </text>
    </comment>
    <comment ref="L70" authorId="0" shapeId="0" xr:uid="{00000000-0006-0000-0400-000035000000}">
      <text>
        <r>
          <rPr>
            <sz val="11"/>
            <rFont val="Calibri"/>
          </rPr>
          <t>Ensure Cloud Guard is enabled in the root compartment of the tenancy</t>
        </r>
      </text>
    </comment>
    <comment ref="M70" authorId="0" shapeId="0" xr:uid="{00000000-0006-0000-0400-000036000000}">
      <text>
        <r>
          <rPr>
            <sz val="11"/>
            <rFont val="Calibri"/>
          </rPr>
          <t>Ensure a notification is configured for Oracle Cloud Guard problems detected</t>
        </r>
      </text>
    </comment>
    <comment ref="N70" authorId="0" shapeId="0" xr:uid="{00000000-0006-0000-0400-000037000000}">
      <text>
        <r>
          <rPr>
            <sz val="11"/>
            <rFont val="Calibri"/>
          </rPr>
          <t>Ensure write level Object Storage logging is enabled for all buckets</t>
        </r>
      </text>
    </comment>
    <comment ref="J73" authorId="0" shapeId="0" xr:uid="{00000000-0006-0000-0400-000038000000}">
      <text>
        <r>
          <rPr>
            <sz val="11"/>
            <rFont val="Calibri"/>
          </rPr>
          <t>Ensure VCN flow logging is enabled for all subnets</t>
        </r>
      </text>
    </comment>
    <comment ref="K73" authorId="0" shapeId="0" xr:uid="{00000000-0006-0000-0400-000039000000}">
      <text>
        <r>
          <rPr>
            <sz val="11"/>
            <rFont val="Calibri"/>
          </rPr>
          <t>Ensure Cloud Guard is enabled in the root compartment of the tenancy</t>
        </r>
      </text>
    </comment>
    <comment ref="J79" authorId="0" shapeId="0" xr:uid="{00000000-0006-0000-0400-00003A000000}">
      <text>
        <r>
          <rPr>
            <sz val="11"/>
            <rFont val="Calibri"/>
          </rPr>
          <t>Create at least one notification topic and subscription to receive monitoring alerts</t>
        </r>
      </text>
    </comment>
    <comment ref="K79" authorId="0" shapeId="0" xr:uid="{00000000-0006-0000-0400-00003B000000}">
      <text>
        <r>
          <rPr>
            <sz val="11"/>
            <rFont val="Calibri"/>
          </rPr>
          <t>Ensure Cloud Guard is enabled in the root compartment of the tenancy</t>
        </r>
      </text>
    </comment>
    <comment ref="L79" authorId="0" shapeId="0" xr:uid="{00000000-0006-0000-0400-00003C000000}">
      <text>
        <r>
          <rPr>
            <sz val="11"/>
            <rFont val="Calibri"/>
          </rPr>
          <t>Ensure a notification is configured for Oracle Cloud Guard problems detected</t>
        </r>
      </text>
    </comment>
    <comment ref="M79" authorId="0" shapeId="0" xr:uid="{00000000-0006-0000-0400-00003D000000}">
      <text>
        <r>
          <rPr>
            <sz val="11"/>
            <rFont val="Calibri"/>
          </rPr>
          <t>Ensure a notification is configured for Local OCI User Authentication</t>
        </r>
      </text>
    </comment>
    <comment ref="J106" authorId="0" shapeId="0" xr:uid="{00000000-0006-0000-0400-00003E000000}">
      <text>
        <r>
          <rPr>
            <sz val="11"/>
            <rFont val="Calibri"/>
          </rPr>
          <t>Ensure no security lists allow ingress from 0.0.0.0/0 to port 22</t>
        </r>
      </text>
    </comment>
    <comment ref="K106" authorId="0" shapeId="0" xr:uid="{00000000-0006-0000-0400-00003F000000}">
      <text>
        <r>
          <rPr>
            <sz val="11"/>
            <rFont val="Calibri"/>
          </rPr>
          <t>Ensure no security lists allow ingress from 0.0.0.0/0 to port 3389</t>
        </r>
      </text>
    </comment>
    <comment ref="L106" authorId="0" shapeId="0" xr:uid="{00000000-0006-0000-0400-000040000000}">
      <text>
        <r>
          <rPr>
            <sz val="11"/>
            <rFont val="Calibri"/>
          </rPr>
          <t>Ensure no network security groups allow ingress from 0.0.0.0/0 to port 22</t>
        </r>
      </text>
    </comment>
    <comment ref="M106" authorId="0" shapeId="0" xr:uid="{00000000-0006-0000-0400-000041000000}">
      <text>
        <r>
          <rPr>
            <sz val="11"/>
            <rFont val="Calibri"/>
          </rPr>
          <t>Ensure no network security groups allow ingress from 0.0.0.0/0 to port 3389</t>
        </r>
      </text>
    </comment>
    <comment ref="N106" authorId="0" shapeId="0" xr:uid="{00000000-0006-0000-0400-000042000000}">
      <text>
        <r>
          <rPr>
            <sz val="11"/>
            <rFont val="Calibri"/>
          </rPr>
          <t>Ensure the default security list of every VCN restricts all traffic except ICMP within VCN</t>
        </r>
      </text>
    </comment>
    <comment ref="O106" authorId="0" shapeId="0" xr:uid="{00000000-0006-0000-0400-000043000000}">
      <text>
        <r>
          <rPr>
            <sz val="11"/>
            <rFont val="Calibri"/>
          </rPr>
          <t>Ensure Oracle Integration Cloud (OIC) access is restricted to allowed sources.</t>
        </r>
      </text>
    </comment>
    <comment ref="P106" authorId="0" shapeId="0" xr:uid="{00000000-0006-0000-0400-000044000000}">
      <text>
        <r>
          <rPr>
            <sz val="11"/>
            <rFont val="Calibri"/>
          </rPr>
          <t>Ensure Oracle Analytics Cloud (OAC) access is restricted to allowed sources or deployed within a Virtual Cloud Network.</t>
        </r>
      </text>
    </comment>
    <comment ref="Q106" authorId="0" shapeId="0" xr:uid="{00000000-0006-0000-0400-000045000000}">
      <text>
        <r>
          <rPr>
            <sz val="11"/>
            <rFont val="Calibri"/>
          </rPr>
          <t>Ensure Oracle Autonomous Shared Databases (ADB) access is restricted to allowed sources or deployed within a Virtual Cloud Network</t>
        </r>
      </text>
    </comment>
    <comment ref="J118" authorId="0" shapeId="0" xr:uid="{00000000-0006-0000-0400-000046000000}">
      <text>
        <r>
          <rPr>
            <sz val="11"/>
            <rFont val="Calibri"/>
          </rPr>
          <t>Ensure VCN flow logging is enabled for all subnets</t>
        </r>
      </text>
    </comment>
  </commentList>
</comments>
</file>

<file path=xl/sharedStrings.xml><?xml version="1.0" encoding="utf-8"?>
<sst xmlns="http://schemas.openxmlformats.org/spreadsheetml/2006/main" count="2621" uniqueCount="1236">
  <si>
    <t>Section</t>
  </si>
  <si>
    <t>Id</t>
  </si>
  <si>
    <t>Title</t>
  </si>
  <si>
    <t>Assessment</t>
  </si>
  <si>
    <t>Profile</t>
  </si>
  <si>
    <t>MoSCoW</t>
  </si>
  <si>
    <t>OpsImpact</t>
  </si>
  <si>
    <t>Phase</t>
  </si>
  <si>
    <t>ImplStatus</t>
  </si>
  <si>
    <t>Notes</t>
  </si>
  <si>
    <t>Remediation</t>
  </si>
  <si>
    <t>Description</t>
  </si>
  <si>
    <t>Impact</t>
  </si>
  <si>
    <t>Audit</t>
  </si>
  <si>
    <t>Default</t>
  </si>
  <si>
    <t>Status</t>
  </si>
  <si>
    <t>LogID</t>
  </si>
  <si>
    <t>Identity and Access Management</t>
  </si>
  <si>
    <t>1.1</t>
  </si>
  <si>
    <r>
      <rPr>
        <sz val="11"/>
        <rFont val="Calibri"/>
      </rPr>
      <t>Ensure service level admins are created to manage resources of particular service</t>
    </r>
  </si>
  <si>
    <t>Manual</t>
  </si>
  <si>
    <t>Level 1</t>
  </si>
  <si>
    <t>Unassigned</t>
  </si>
  <si>
    <t>Unassessed</t>
  </si>
  <si>
    <t>Pending</t>
  </si>
  <si>
    <t/>
  </si>
  <si>
    <r>
      <rPr>
        <sz val="11"/>
        <color rgb="FF000000"/>
        <rFont val="Calibri"/>
      </rPr>
      <t xml:space="preserve">Refer to the policy syntax document </t>
    </r>
    <r>
      <rPr>
        <sz val="11"/>
        <color rgb="FF0000FF"/>
        <rFont val="Calibri"/>
      </rPr>
      <t>(https://docs.cloud.oracle.com/en-us/iaas/Content/Identity/Concepts/policysyntax.htm)</t>
    </r>
    <r>
      <rPr>
        <sz val="11"/>
        <color rgb="FF000000"/>
        <rFont val="Calibri"/>
      </rPr>
      <t xml:space="preserve"> and create new policies if the audit results indicate that the required policies are missing.This can be done via OCI console or OCI CLI/SDK or API.</t>
    </r>
    <r>
      <rPr>
        <sz val="11"/>
        <color rgb="FF000000"/>
        <rFont val="Calibri"/>
      </rPr>
      <t xml:space="preserve">
</t>
    </r>
    <r>
      <rPr>
        <sz val="11"/>
        <color rgb="FF000000"/>
        <rFont val="Calibri"/>
      </rPr>
      <t>Creating a new policy:</t>
    </r>
    <r>
      <rPr>
        <sz val="11"/>
        <color rgb="FF000000"/>
        <rFont val="Calibri"/>
      </rPr>
      <t xml:space="preserve">
</t>
    </r>
    <r>
      <rPr>
        <b/>
        <i/>
        <sz val="11"/>
        <color rgb="FF000000"/>
        <rFont val="Calibri"/>
      </rPr>
      <t>From CLI:</t>
    </r>
    <r>
      <rPr>
        <sz val="11"/>
        <color rgb="FF000000"/>
        <rFont val="Calibri"/>
      </rPr>
      <t xml:space="preserve">
</t>
    </r>
    <r>
      <rPr>
        <sz val="11"/>
        <color rgb="FF006096"/>
        <rFont val="Roboto Condensed"/>
      </rPr>
      <t>oci iam policy create [OPTIONS]</t>
    </r>
    <r>
      <rPr>
        <sz val="11"/>
        <color rgb="FF006096"/>
        <rFont val="Roboto Condensed"/>
      </rPr>
      <t xml:space="preserve">
</t>
    </r>
    <r>
      <rPr>
        <sz val="11"/>
        <color rgb="FF000000"/>
        <rFont val="Calibri"/>
      </rPr>
      <t xml:space="preserve">
</t>
    </r>
    <r>
      <rPr>
        <sz val="11"/>
        <color rgb="FF000000"/>
        <rFont val="Calibri"/>
      </rPr>
      <t xml:space="preserve">Creates a new policy in the specified compartment (either the tenancy or another of your compartments).  If  you're  new  to  policies,  seeGetting Started with Policies </t>
    </r>
    <r>
      <rPr>
        <sz val="11"/>
        <color rgb="FF0000FF"/>
        <rFont val="Calibri"/>
      </rPr>
      <t>(https://docs.cloud.oracle.com/Content/Identity/Concepts/policygetstarted.htm)</t>
    </r>
    <r>
      <rPr>
        <sz val="11"/>
        <color rgb="FF000000"/>
        <rFont val="Calibri"/>
      </rPr>
      <t xml:space="preserve">
</t>
    </r>
    <r>
      <rPr>
        <sz val="11"/>
        <color rgb="FF000000"/>
        <rFont val="Calibri"/>
      </rPr>
      <t>You must specify a name for the policy, which must be unique across all policies in your tenancy and cannot be changed.</t>
    </r>
    <r>
      <rPr>
        <sz val="11"/>
        <color rgb="FF000000"/>
        <rFont val="Calibri"/>
      </rPr>
      <t xml:space="preserve">
</t>
    </r>
    <r>
      <rPr>
        <sz val="11"/>
        <color rgb="FF000000"/>
        <rFont val="Calibri"/>
      </rPr>
      <t>You must also specify a description for the policy (although it can be an empty string). It does not have to be unique, and you can change it anytime with UpdatePolicy.</t>
    </r>
    <r>
      <rPr>
        <sz val="11"/>
        <color rgb="FF000000"/>
        <rFont val="Calibri"/>
      </rPr>
      <t xml:space="preserve">
</t>
    </r>
    <r>
      <rPr>
        <sz val="11"/>
        <color rgb="FF000000"/>
        <rFont val="Calibri"/>
      </rPr>
      <t xml:space="preserve">You must specify one or more policy statements in the statements array.For information about writing policies, see How Policies  Work </t>
    </r>
    <r>
      <rPr>
        <sz val="11"/>
        <color rgb="FF0000FF"/>
        <rFont val="Calibri"/>
      </rPr>
      <t>(https://docs.cloud.oracle.com/Content/Identity/Concepts/policies.htm)</t>
    </r>
    <r>
      <rPr>
        <sz val="11"/>
        <color rgb="FF000000"/>
        <rFont val="Calibri"/>
      </rPr>
      <t xml:space="preserve"> and Common Policies </t>
    </r>
    <r>
      <rPr>
        <sz val="11"/>
        <color rgb="FF0000FF"/>
        <rFont val="Calibri"/>
      </rPr>
      <t>(https://docs.cloud.oracle.com/Content/Identity/Concepts/commonpolicies.htm)</t>
    </r>
    <r>
      <rPr>
        <sz val="11"/>
        <color rgb="FF000000"/>
        <rFont val="Calibri"/>
      </rPr>
      <t>.</t>
    </r>
  </si>
  <si>
    <r>
      <rPr>
        <sz val="11"/>
        <color rgb="FF000000"/>
        <rFont val="Calibri"/>
      </rPr>
      <t>To apply least-privilege security principle, one can create service-level administrators in corresponding groups and assigning specific users to each service-level administrative group in a tenancy. This limits administrative access in a tenancy.</t>
    </r>
    <r>
      <rPr>
        <sz val="11"/>
        <color rgb="FF000000"/>
        <rFont val="Calibri"/>
      </rPr>
      <t xml:space="preserve">
</t>
    </r>
    <r>
      <rPr>
        <sz val="11"/>
        <color rgb="FF000000"/>
        <rFont val="Calibri"/>
      </rPr>
      <t>It means service-level administrators can only manage resources of a specific service.</t>
    </r>
    <r>
      <rPr>
        <sz val="11"/>
        <color rgb="FF000000"/>
        <rFont val="Calibri"/>
      </rPr>
      <t xml:space="preserve">
</t>
    </r>
    <r>
      <rPr>
        <sz val="11"/>
        <color rgb="FF000000"/>
        <rFont val="Calibri"/>
      </rPr>
      <t>Example policies for global/tenant level service-administrators</t>
    </r>
    <r>
      <rPr>
        <sz val="11"/>
        <color rgb="FF000000"/>
        <rFont val="Calibri"/>
      </rPr>
      <t xml:space="preserve">
</t>
    </r>
    <r>
      <rPr>
        <sz val="11"/>
        <color rgb="FF006096"/>
        <rFont val="Roboto Condensed"/>
      </rPr>
      <t>Allow group VolumeAdmins to manage volume-family in tenancy</t>
    </r>
    <r>
      <rPr>
        <sz val="11"/>
        <color rgb="FF006096"/>
        <rFont val="Roboto Condensed"/>
      </rPr>
      <t xml:space="preserve">
</t>
    </r>
    <r>
      <rPr>
        <sz val="11"/>
        <color rgb="FF006096"/>
        <rFont val="Roboto Condensed"/>
      </rPr>
      <t>Allow group ComputeAdmins to manage instance-family in tenancy</t>
    </r>
    <r>
      <rPr>
        <sz val="11"/>
        <color rgb="FF006096"/>
        <rFont val="Roboto Condensed"/>
      </rPr>
      <t xml:space="preserve">
</t>
    </r>
    <r>
      <rPr>
        <sz val="11"/>
        <color rgb="FF006096"/>
        <rFont val="Roboto Condensed"/>
      </rPr>
      <t>Allow group NetworkAdmins to manage virtual-network-family in tenancy</t>
    </r>
    <r>
      <rPr>
        <sz val="11"/>
        <color rgb="FF006096"/>
        <rFont val="Roboto Condensed"/>
      </rPr>
      <t xml:space="preserve">
</t>
    </r>
    <r>
      <rPr>
        <sz val="11"/>
        <color rgb="FF000000"/>
        <rFont val="Calibri"/>
      </rPr>
      <t xml:space="preserve">
</t>
    </r>
    <r>
      <rPr>
        <sz val="11"/>
        <color rgb="FF006096"/>
        <rFont val="Roboto Condensed"/>
      </rPr>
      <t xml:space="preserve">A tenancy with identity domains : An Identity Domain is a container of users, groups, Apps and other security configurations. A tenancy that has Identity Domains available comes seeded with a 'Default' identity domain.  </t>
    </r>
    <r>
      <rPr>
        <sz val="11"/>
        <color rgb="FF006096"/>
        <rFont val="Roboto Condensed"/>
      </rPr>
      <t xml:space="preserve">
</t>
    </r>
    <r>
      <rPr>
        <sz val="11"/>
        <color rgb="FF006096"/>
        <rFont val="Roboto Condensed"/>
      </rPr>
      <t>If a group belongs to a domain different than the default domain, use a domain prefix in the policy statements.</t>
    </r>
    <r>
      <rPr>
        <sz val="11"/>
        <color rgb="FF006096"/>
        <rFont val="Roboto Condensed"/>
      </rPr>
      <t xml:space="preserve">
</t>
    </r>
    <r>
      <rPr>
        <sz val="11"/>
        <color rgb="FF006096"/>
        <rFont val="Roboto Condensed"/>
      </rPr>
      <t xml:space="preserve">Example - </t>
    </r>
    <r>
      <rPr>
        <sz val="11"/>
        <color rgb="FF006096"/>
        <rFont val="Roboto Condensed"/>
      </rPr>
      <t xml:space="preserve">
</t>
    </r>
    <r>
      <rPr>
        <sz val="11"/>
        <color rgb="FF006096"/>
        <rFont val="Roboto Condensed"/>
      </rPr>
      <t>Allow group &lt;identity_domain_name&gt;/&lt;group_name&gt; to &lt;verb&gt; &lt;resource-type&gt; in compartment &lt;compartment_name&gt;</t>
    </r>
    <r>
      <rPr>
        <sz val="11"/>
        <color rgb="FF006096"/>
        <rFont val="Roboto Condensed"/>
      </rPr>
      <t xml:space="preserve">
</t>
    </r>
    <r>
      <rPr>
        <sz val="11"/>
        <color rgb="FF006096"/>
        <rFont val="Roboto Condensed"/>
      </rPr>
      <t>If you do not include the &lt;identity_domain_name&gt; before the &lt;group_name&gt;, then the policy statement is evaluated as though the group belongs to the default identity domain.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Organizations have various ways of defining service-administrators. Some may prefer creating service administrators at a tenant level and some per department or per project or even per application environment ( dev/test/production etc.). Either approach works so long as the policies are written to limit access given to the service-administrators.</t>
    </r>
    <r>
      <rPr>
        <sz val="11"/>
        <color rgb="FF000000"/>
        <rFont val="Calibri"/>
      </rPr>
      <t xml:space="preserve">
</t>
    </r>
    <r>
      <rPr>
        <sz val="11"/>
        <color rgb="FF000000"/>
        <rFont val="Calibri"/>
      </rPr>
      <t>Example policies for compartment level service-administrators</t>
    </r>
    <r>
      <rPr>
        <sz val="11"/>
        <color rgb="FF000000"/>
        <rFont val="Calibri"/>
      </rPr>
      <t xml:space="preserve">
</t>
    </r>
    <r>
      <rPr>
        <sz val="11"/>
        <color rgb="FF006096"/>
        <rFont val="Roboto Condensed"/>
      </rPr>
      <t>Allow group NonProdComputeAdmins to manage instance-family in compartment dev</t>
    </r>
    <r>
      <rPr>
        <sz val="11"/>
        <color rgb="FF006096"/>
        <rFont val="Roboto Condensed"/>
      </rPr>
      <t xml:space="preserve">
</t>
    </r>
    <r>
      <rPr>
        <sz val="11"/>
        <color rgb="FF006096"/>
        <rFont val="Roboto Condensed"/>
      </rPr>
      <t>Allow group ProdComputeAdmins to manage instance-family in compartment production</t>
    </r>
    <r>
      <rPr>
        <sz val="11"/>
        <color rgb="FF006096"/>
        <rFont val="Roboto Condensed"/>
      </rPr>
      <t xml:space="preserve">
</t>
    </r>
    <r>
      <rPr>
        <sz val="11"/>
        <color rgb="FF006096"/>
        <rFont val="Roboto Condensed"/>
      </rPr>
      <t>Allow group A-Admins to manage instance-family in compartment Project-A</t>
    </r>
    <r>
      <rPr>
        <sz val="11"/>
        <color rgb="FF006096"/>
        <rFont val="Roboto Condensed"/>
      </rPr>
      <t xml:space="preserve">
</t>
    </r>
    <r>
      <rPr>
        <sz val="11"/>
        <color rgb="FF006096"/>
        <rFont val="Roboto Condensed"/>
      </rPr>
      <t>Allow group A-Admins to manage volume-family in compartment Project-A</t>
    </r>
    <r>
      <rPr>
        <sz val="11"/>
        <color rgb="FF006096"/>
        <rFont val="Roboto Condensed"/>
      </rPr>
      <t xml:space="preserve">
</t>
    </r>
    <r>
      <rPr>
        <sz val="11"/>
        <color rgb="FF000000"/>
        <rFont val="Calibri"/>
      </rPr>
      <t xml:space="preserve">
</t>
    </r>
    <r>
      <rPr>
        <sz val="11"/>
        <color rgb="FF006096"/>
        <rFont val="Roboto Condensed"/>
      </rPr>
      <t xml:space="preserve">A tenancy with identity domains : An Identity Domain is a container of users, groups, Apps and other security configurations. A tenancy that has Identity Domains available comes seeded with a 'Default' identity domain.  </t>
    </r>
    <r>
      <rPr>
        <sz val="11"/>
        <color rgb="FF006096"/>
        <rFont val="Roboto Condensed"/>
      </rPr>
      <t xml:space="preserve">
</t>
    </r>
    <r>
      <rPr>
        <sz val="11"/>
        <color rgb="FF006096"/>
        <rFont val="Roboto Condensed"/>
      </rPr>
      <t>If a group belongs to a domain different than the default domain, use a domain prefix in the policy statements.</t>
    </r>
    <r>
      <rPr>
        <sz val="11"/>
        <color rgb="FF006096"/>
        <rFont val="Roboto Condensed"/>
      </rPr>
      <t xml:space="preserve">
</t>
    </r>
    <r>
      <rPr>
        <sz val="11"/>
        <color rgb="FF006096"/>
        <rFont val="Roboto Condensed"/>
      </rPr>
      <t xml:space="preserve">Example - </t>
    </r>
    <r>
      <rPr>
        <sz val="11"/>
        <color rgb="FF006096"/>
        <rFont val="Roboto Condensed"/>
      </rPr>
      <t xml:space="preserve">
</t>
    </r>
    <r>
      <rPr>
        <sz val="11"/>
        <color rgb="FF006096"/>
        <rFont val="Roboto Condensed"/>
      </rPr>
      <t>Allow group &lt;identity_domain_name&gt;/&lt;group_name&gt; to &lt;verb&gt; &lt;resource-type&gt; in compartment &lt;compartment_name&gt;</t>
    </r>
    <r>
      <rPr>
        <sz val="11"/>
        <color rgb="FF006096"/>
        <rFont val="Roboto Condensed"/>
      </rPr>
      <t xml:space="preserve">
</t>
    </r>
    <r>
      <rPr>
        <sz val="11"/>
        <color rgb="FF006096"/>
        <rFont val="Roboto Condensed"/>
      </rPr>
      <t>If you do not include the &lt;identity_domain_name&gt; before the &lt;group_name&gt;, then the policy statement is evaluated as though the group belongs to the default identity domain.</t>
    </r>
    <r>
      <rPr>
        <sz val="11"/>
        <color rgb="FF006096"/>
        <rFont val="Roboto Condensed"/>
      </rPr>
      <t xml:space="preserve">
</t>
    </r>
    <r>
      <rPr>
        <sz val="11"/>
        <color rgb="FF006096"/>
        <rFont val="Roboto Condensed"/>
      </rPr>
      <t xml:space="preserve"> </t>
    </r>
    <r>
      <rPr>
        <sz val="11"/>
        <color rgb="FF006096"/>
        <rFont val="Roboto Condensed"/>
      </rPr>
      <t xml:space="preserve">
</t>
    </r>
  </si>
  <si>
    <r>
      <rPr>
        <b/>
        <i/>
        <sz val="11"/>
        <color rgb="FF000000"/>
        <rFont val="Calibri"/>
      </rPr>
      <t>From CLI:</t>
    </r>
    <r>
      <rPr>
        <sz val="11"/>
        <color rgb="FF000000"/>
        <rFont val="Calibri"/>
      </rPr>
      <t xml:space="preserve">
</t>
    </r>
    <r>
      <rPr>
        <sz val="11"/>
        <color rgb="FF000000"/>
        <rFont val="Calibri"/>
      </rPr>
      <t xml:space="preserve">-  Set up OCI CLI </t>
    </r>
    <r>
      <rPr>
        <sz val="11"/>
        <color rgb="FF0000FF"/>
        <rFont val="Calibri"/>
      </rPr>
      <t>(https://docs.cloud.oracle.com/iaas/Content/API/SDKDocs/cliinstall.htm)</t>
    </r>
    <r>
      <rPr>
        <sz val="11"/>
        <color rgb="FF000000"/>
        <rFont val="Calibri"/>
      </rPr>
      <t xml:space="preserve"> with an IAM administrator user who has read access to IAM resources such as groups and policies.</t>
    </r>
    <r>
      <rPr>
        <sz val="11"/>
        <color rgb="FF000000"/>
        <rFont val="Calibri"/>
      </rPr>
      <t xml:space="preserve">
</t>
    </r>
    <r>
      <rPr>
        <sz val="11"/>
        <color rgb="FF000000"/>
        <rFont val="Calibri"/>
      </rPr>
      <t>-  Run OCI CLI command providing the root_compartment_OCIDGet the list of groups in a tenancy</t>
    </r>
    <r>
      <rPr>
        <sz val="11"/>
        <color rgb="FF000000"/>
        <rFont val="Calibri"/>
      </rPr>
      <t xml:space="preserve">
</t>
    </r>
    <r>
      <rPr>
        <sz val="11"/>
        <color rgb="FF006096"/>
        <rFont val="Roboto Condensed"/>
      </rPr>
      <t>oci iam group list --compartment-id &lt;root_compartment_OCID&gt; | grep name</t>
    </r>
    <r>
      <rPr>
        <sz val="11"/>
        <color rgb="FF006096"/>
        <rFont val="Roboto Condensed"/>
      </rPr>
      <t xml:space="preserve">
</t>
    </r>
    <r>
      <rPr>
        <sz val="11"/>
        <color rgb="FF000000"/>
        <rFont val="Calibri"/>
      </rPr>
      <t xml:space="preserve">
</t>
    </r>
    <r>
      <rPr>
        <sz val="11"/>
        <color rgb="FF006096"/>
        <rFont val="Roboto Condensed"/>
      </rPr>
      <t>A tenancy with identity domains : The above CLI commands work with the default identity domain only.</t>
    </r>
    <r>
      <rPr>
        <sz val="11"/>
        <color rgb="FF006096"/>
        <rFont val="Roboto Condensed"/>
      </rPr>
      <t xml:space="preserve">
</t>
    </r>
    <r>
      <rPr>
        <sz val="11"/>
        <color rgb="FF006096"/>
        <rFont val="Roboto Condensed"/>
      </rPr>
      <t xml:space="preserve">For IaaS resource management, users and groups created in the default domain are sufficient. </t>
    </r>
    <r>
      <rPr>
        <sz val="11"/>
        <color rgb="FF006096"/>
        <rFont val="Roboto Condensed"/>
      </rPr>
      <t xml:space="preserve">
</t>
    </r>
    <r>
      <rPr>
        <sz val="11"/>
        <color rgb="FF000000"/>
        <rFont val="Calibri"/>
      </rPr>
      <t>-  Ensure distinct administrative groups are created as per your organization's definition of service-administrators.</t>
    </r>
    <r>
      <rPr>
        <sz val="11"/>
        <color rgb="FF000000"/>
        <rFont val="Calibri"/>
      </rPr>
      <t xml:space="preserve">
</t>
    </r>
    <r>
      <rPr>
        <sz val="11"/>
        <color rgb="FF000000"/>
        <rFont val="Calibri"/>
      </rPr>
      <t>-  Verify the appropriate policies are created for the service-administrators groups to have the right access to the corresponding services. Retrieve the policy statements scoped at the tenancy level and/or per compartment.</t>
    </r>
    <r>
      <rPr>
        <sz val="11"/>
        <color rgb="FF000000"/>
        <rFont val="Calibri"/>
      </rPr>
      <t xml:space="preserve">
</t>
    </r>
    <r>
      <rPr>
        <sz val="11"/>
        <color rgb="FF006096"/>
        <rFont val="Roboto Condensed"/>
      </rPr>
      <t>oci iam policy list --compartment-id &lt;root_compartment_OCID&gt; | grep "in tenancy"</t>
    </r>
    <r>
      <rPr>
        <sz val="11"/>
        <color rgb="FF006096"/>
        <rFont val="Roboto Condensed"/>
      </rPr>
      <t xml:space="preserve">
</t>
    </r>
    <r>
      <rPr>
        <sz val="11"/>
        <color rgb="FF006096"/>
        <rFont val="Roboto Condensed"/>
      </rPr>
      <t>oci iam policy list --compartment-id &lt;root_compartment_OCID&gt; | grep "in compartment"</t>
    </r>
    <r>
      <rPr>
        <sz val="11"/>
        <color rgb="FF006096"/>
        <rFont val="Roboto Condensed"/>
      </rPr>
      <t xml:space="preserve">
</t>
    </r>
    <r>
      <rPr>
        <sz val="11"/>
        <color rgb="FF000000"/>
        <rFont val="Calibri"/>
      </rPr>
      <t xml:space="preserve">
</t>
    </r>
    <r>
      <rPr>
        <sz val="11"/>
        <color rgb="FF000000"/>
        <rFont val="Calibri"/>
      </rPr>
      <t>The --compartment-id parameter can be changed to a child compartment to get policies associated with child compartments.</t>
    </r>
    <r>
      <rPr>
        <sz val="11"/>
        <color rgb="FF000000"/>
        <rFont val="Calibri"/>
      </rPr>
      <t xml:space="preserve">
</t>
    </r>
    <r>
      <rPr>
        <sz val="11"/>
        <color rgb="FF006096"/>
        <rFont val="Roboto Condensed"/>
      </rPr>
      <t>oci iam policy list --compartment-id &lt;child_compartment_OCID&gt; | grep "in compartment"</t>
    </r>
    <r>
      <rPr>
        <sz val="11"/>
        <color rgb="FF006096"/>
        <rFont val="Roboto Condensed"/>
      </rPr>
      <t xml:space="preserve">
</t>
    </r>
    <r>
      <rPr>
        <sz val="11"/>
        <color rgb="FF000000"/>
        <rFont val="Calibri"/>
      </rPr>
      <t>Verify the results to ensure the right policies are created for service-administrators to have the necessary access.</t>
    </r>
  </si>
  <si>
    <t>1.2</t>
  </si>
  <si>
    <r>
      <rPr>
        <sz val="11"/>
        <rFont val="Calibri"/>
      </rPr>
      <t>Ensure permissions on all resources are given only to the tenancy administrator group</t>
    </r>
  </si>
  <si>
    <t>Automated</t>
  </si>
  <si>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Go to </t>
    </r>
    <r>
      <rPr>
        <b/>
        <sz val="11"/>
        <color rgb="FF000000"/>
        <rFont val="Calibri"/>
      </rPr>
      <t>Identity</t>
    </r>
    <r>
      <rPr>
        <sz val="11"/>
        <color rgb="FF000000"/>
        <rFont val="Calibri"/>
      </rPr>
      <t xml:space="preserve"> -&gt; </t>
    </r>
    <r>
      <rPr>
        <b/>
        <sz val="11"/>
        <color rgb="FF000000"/>
        <rFont val="Calibri"/>
      </rPr>
      <t>Policies</t>
    </r>
    <r>
      <rPr>
        <sz val="11"/>
        <color rgb="FF000000"/>
        <rFont val="Calibri"/>
      </rPr>
      <t>, In the compartment dropdown, choose the root compartment. Open each policy to view the policy statements.</t>
    </r>
    <r>
      <rPr>
        <sz val="11"/>
        <color rgb="FF000000"/>
        <rFont val="Calibri"/>
      </rPr>
      <t xml:space="preserve">
</t>
    </r>
    <r>
      <rPr>
        <sz val="11"/>
        <color rgb="FF000000"/>
        <rFont val="Calibri"/>
      </rPr>
      <t xml:space="preserve">- Remove any policy statement that allows any group other than </t>
    </r>
    <r>
      <rPr>
        <b/>
        <sz val="11"/>
        <color rgb="FF000000"/>
        <rFont val="Calibri"/>
      </rPr>
      <t>Administrators</t>
    </r>
    <r>
      <rPr>
        <sz val="11"/>
        <color rgb="FF000000"/>
        <rFont val="Calibri"/>
      </rPr>
      <t xml:space="preserve"> or any service access to manage all resources in the tenancy.</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The policies can also be updated via OCI CLI, SDK and API, with an example of the CLI commands below:</t>
    </r>
    <r>
      <rPr>
        <sz val="11"/>
        <color rgb="FF000000"/>
        <rFont val="Calibri"/>
      </rPr>
      <t xml:space="preserve">
</t>
    </r>
    <r>
      <rPr>
        <sz val="11"/>
        <color rgb="FF000000"/>
        <rFont val="Calibri"/>
      </rPr>
      <t>- Delete a policy via the CLI:</t>
    </r>
    <r>
      <rPr>
        <sz val="11"/>
        <color rgb="FF000000"/>
        <rFont val="Calibri"/>
      </rPr>
      <t xml:space="preserve">
</t>
    </r>
    <r>
      <rPr>
        <sz val="11"/>
        <color rgb="FF006096"/>
        <rFont val="Roboto Condensed"/>
      </rPr>
      <t>oci iam policy delete --policy-id &lt;policy-ocid&gt;</t>
    </r>
    <r>
      <rPr>
        <sz val="11"/>
        <color rgb="FF006096"/>
        <rFont val="Roboto Condensed"/>
      </rPr>
      <t xml:space="preserve">
</t>
    </r>
    <r>
      <rPr>
        <sz val="11"/>
        <color rgb="FF000000"/>
        <rFont val="Calibri"/>
      </rPr>
      <t xml:space="preserve">
</t>
    </r>
    <r>
      <rPr>
        <sz val="11"/>
        <color rgb="FF000000"/>
        <rFont val="Calibri"/>
      </rPr>
      <t>- Update a policy via the CLI:</t>
    </r>
    <r>
      <rPr>
        <sz val="11"/>
        <color rgb="FF000000"/>
        <rFont val="Calibri"/>
      </rPr>
      <t xml:space="preserve">
</t>
    </r>
    <r>
      <rPr>
        <sz val="11"/>
        <color rgb="FF006096"/>
        <rFont val="Roboto Condensed"/>
      </rPr>
      <t>oci iam policy update --policy-id &lt;policy-ocid&gt; --statements &lt;json-array-of-statements&gt;</t>
    </r>
    <r>
      <rPr>
        <sz val="11"/>
        <color rgb="FF006096"/>
        <rFont val="Roboto Condensed"/>
      </rPr>
      <t xml:space="preserve">
</t>
    </r>
    <r>
      <rPr>
        <sz val="11"/>
        <color rgb="FF000000"/>
        <rFont val="Calibri"/>
      </rPr>
      <t xml:space="preserve">
</t>
    </r>
    <r>
      <rPr>
        <sz val="11"/>
        <color rgb="FF000000"/>
        <rFont val="Calibri"/>
      </rPr>
      <t xml:space="preserve">Note: You should generally </t>
    </r>
    <r>
      <rPr>
        <b/>
        <sz val="11"/>
        <color rgb="FF000000"/>
        <rFont val="Calibri"/>
      </rPr>
      <t>not</t>
    </r>
    <r>
      <rPr>
        <sz val="11"/>
        <color rgb="FF000000"/>
        <rFont val="Calibri"/>
      </rPr>
      <t xml:space="preserve"> delete the policy that allows the </t>
    </r>
    <r>
      <rPr>
        <b/>
        <sz val="11"/>
        <color rgb="FF000000"/>
        <rFont val="Calibri"/>
      </rPr>
      <t>Administrators</t>
    </r>
    <r>
      <rPr>
        <sz val="11"/>
        <color rgb="FF000000"/>
        <rFont val="Calibri"/>
      </rPr>
      <t xml:space="preserve"> group the ability to manage all resources in the tenancy.</t>
    </r>
  </si>
  <si>
    <r>
      <rPr>
        <sz val="11"/>
        <color rgb="FF000000"/>
        <rFont val="Calibri"/>
      </rPr>
      <t>There is a built-in OCI IAM policy enabling the Administrators group to perform any action within a tenancy. In the OCI IAM console, this policy reads:</t>
    </r>
    <r>
      <rPr>
        <sz val="11"/>
        <color rgb="FF000000"/>
        <rFont val="Calibri"/>
      </rPr>
      <t xml:space="preserve">
</t>
    </r>
    <r>
      <rPr>
        <sz val="11"/>
        <color rgb="FF006096"/>
        <rFont val="Roboto Condensed"/>
      </rPr>
      <t>Allow group Administrators to manage all-resources in tenancy</t>
    </r>
    <r>
      <rPr>
        <sz val="11"/>
        <color rgb="FF006096"/>
        <rFont val="Roboto Condensed"/>
      </rPr>
      <t xml:space="preserve">
</t>
    </r>
    <r>
      <rPr>
        <sz val="11"/>
        <color rgb="FF000000"/>
        <rFont val="Calibri"/>
      </rPr>
      <t xml:space="preserve">
</t>
    </r>
    <r>
      <rPr>
        <sz val="11"/>
        <color rgb="FF000000"/>
        <rFont val="Calibri"/>
      </rPr>
      <t>Administrators create more users, groups, and policies to provide appropriate access to other groups.</t>
    </r>
    <r>
      <rPr>
        <sz val="11"/>
        <color rgb="FF000000"/>
        <rFont val="Calibri"/>
      </rPr>
      <t xml:space="preserve">
</t>
    </r>
    <r>
      <rPr>
        <sz val="11"/>
        <color rgb="FF000000"/>
        <rFont val="Calibri"/>
      </rPr>
      <t>Administrators should not allow any-other-group full access to the tenancy by writing a policy like this -</t>
    </r>
    <r>
      <rPr>
        <sz val="11"/>
        <color rgb="FF000000"/>
        <rFont val="Calibri"/>
      </rPr>
      <t xml:space="preserve">
</t>
    </r>
    <r>
      <rPr>
        <sz val="11"/>
        <color rgb="FF006096"/>
        <rFont val="Roboto Condensed"/>
      </rPr>
      <t>Allow group any-other-group to manage all-resources in tenancy</t>
    </r>
    <r>
      <rPr>
        <sz val="11"/>
        <color rgb="FF006096"/>
        <rFont val="Roboto Condensed"/>
      </rPr>
      <t xml:space="preserve">
</t>
    </r>
    <r>
      <rPr>
        <sz val="11"/>
        <color rgb="FF000000"/>
        <rFont val="Calibri"/>
      </rPr>
      <t xml:space="preserve">
</t>
    </r>
    <r>
      <rPr>
        <sz val="11"/>
        <color rgb="FF000000"/>
        <rFont val="Calibri"/>
      </rPr>
      <t>The access should be narrowed down to ensure the least-privileged principle is applied.</t>
    </r>
  </si>
  <si>
    <r>
      <rPr>
        <b/>
        <sz val="11"/>
        <color rgb="FF000000"/>
        <rFont val="Calibri"/>
      </rPr>
      <t>From CLI:</t>
    </r>
    <r>
      <rPr>
        <sz val="11"/>
        <color rgb="FF000000"/>
        <rFont val="Calibri"/>
      </rPr>
      <t xml:space="preserve">
</t>
    </r>
    <r>
      <rPr>
        <sz val="11"/>
        <color rgb="FF000000"/>
        <rFont val="Calibri"/>
      </rPr>
      <t>- Run OCI CLI command providing the root compartment OCID to get the list of groups having access to manage all resources in your tenancy.</t>
    </r>
    <r>
      <rPr>
        <sz val="11"/>
        <color rgb="FF000000"/>
        <rFont val="Calibri"/>
      </rPr>
      <t xml:space="preserve">
</t>
    </r>
    <r>
      <rPr>
        <sz val="11"/>
        <color rgb="FF006096"/>
        <rFont val="Roboto Condensed"/>
      </rPr>
      <t xml:space="preserve">oci iam policy list --compartment-id &lt;root_compartment_OCID&gt; | grep -i "to manage all-resources in tenancy" </t>
    </r>
    <r>
      <rPr>
        <sz val="11"/>
        <color rgb="FF006096"/>
        <rFont val="Roboto Condensed"/>
      </rPr>
      <t xml:space="preserve">
</t>
    </r>
    <r>
      <rPr>
        <sz val="11"/>
        <color rgb="FF000000"/>
        <rFont val="Calibri"/>
      </rPr>
      <t xml:space="preserve">
</t>
    </r>
    <r>
      <rPr>
        <sz val="11"/>
        <color rgb="FF000000"/>
        <rFont val="Calibri"/>
      </rPr>
      <t xml:space="preserve">- Verify the results to ensure only the </t>
    </r>
    <r>
      <rPr>
        <b/>
        <sz val="11"/>
        <color rgb="FF000000"/>
        <rFont val="Calibri"/>
      </rPr>
      <t>Administrators</t>
    </r>
    <r>
      <rPr>
        <sz val="11"/>
        <color rgb="FF000000"/>
        <rFont val="Calibri"/>
      </rPr>
      <t xml:space="preserve"> group has access to manage all resources in tenancy.</t>
    </r>
    <r>
      <rPr>
        <sz val="11"/>
        <color rgb="FF000000"/>
        <rFont val="Calibri"/>
      </rPr>
      <t xml:space="preserve">
</t>
    </r>
    <r>
      <rPr>
        <sz val="11"/>
        <color rgb="FF000000"/>
        <rFont val="Calibri"/>
      </rPr>
      <t>"Allow group Administrators to manage all-resources in tenancy"</t>
    </r>
  </si>
  <si>
    <t>1.3</t>
  </si>
  <si>
    <r>
      <rPr>
        <sz val="11"/>
        <rFont val="Calibri"/>
      </rPr>
      <t>Ensure IAM administrators cannot update tenancy Administrators group</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</si>
  <si>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t>
    </r>
    <r>
      <rPr>
        <sz val="11"/>
        <color rgb="FF000000"/>
        <rFont val="Calibri"/>
      </rPr>
      <t xml:space="preserve"> from Services Menu.</t>
    </r>
    <r>
      <rPr>
        <sz val="11"/>
        <color rgb="FF000000"/>
        <rFont val="Calibri"/>
      </rPr>
      <t xml:space="preserve">
</t>
    </r>
    <r>
      <rPr>
        <sz val="11"/>
        <color rgb="FF000000"/>
        <rFont val="Calibri"/>
      </rPr>
      <t xml:space="preserve">- Select </t>
    </r>
    <r>
      <rPr>
        <b/>
        <sz val="11"/>
        <color rgb="FF000000"/>
        <rFont val="Calibri"/>
      </rPr>
      <t>Policies</t>
    </r>
    <r>
      <rPr>
        <sz val="11"/>
        <color rgb="FF000000"/>
        <rFont val="Calibri"/>
      </rPr>
      <t xml:space="preserve"> from Identity Menu.</t>
    </r>
    <r>
      <rPr>
        <sz val="11"/>
        <color rgb="FF000000"/>
        <rFont val="Calibri"/>
      </rPr>
      <t xml:space="preserve">
</t>
    </r>
    <r>
      <rPr>
        <sz val="11"/>
        <color rgb="FF000000"/>
        <rFont val="Calibri"/>
      </rPr>
      <t>- Click on an individual policy under the Name heading.</t>
    </r>
    <r>
      <rPr>
        <sz val="11"/>
        <color rgb="FF000000"/>
        <rFont val="Calibri"/>
      </rPr>
      <t xml:space="preserve">
</t>
    </r>
    <r>
      <rPr>
        <sz val="11"/>
        <color rgb="FF000000"/>
        <rFont val="Calibri"/>
      </rPr>
      <t>- Ensure Policy statements look like this -</t>
    </r>
    <r>
      <rPr>
        <sz val="11"/>
        <color rgb="FF000000"/>
        <rFont val="Calibri"/>
      </rPr>
      <t xml:space="preserve">
</t>
    </r>
    <r>
      <rPr>
        <sz val="11"/>
        <color rgb="FF006096"/>
        <rFont val="Roboto Condensed"/>
      </rPr>
      <t>Allow group IAMAdmins to use users in tenancy where target.group.name != 'Administrators'</t>
    </r>
    <r>
      <rPr>
        <sz val="11"/>
        <color rgb="FF006096"/>
        <rFont val="Roboto Condensed"/>
      </rPr>
      <t xml:space="preserve">
</t>
    </r>
    <r>
      <rPr>
        <sz val="11"/>
        <color rgb="FF006096"/>
        <rFont val="Roboto Condensed"/>
      </rPr>
      <t>Allow group IAMAdmins to use groups in tenancy where target.group.name != 'Administrators'</t>
    </r>
    <r>
      <rPr>
        <sz val="11"/>
        <color rgb="FF006096"/>
        <rFont val="Roboto Condensed"/>
      </rPr>
      <t xml:space="preserve">
</t>
    </r>
  </si>
  <si>
    <r>
      <rPr>
        <sz val="11"/>
        <color rgb="FF000000"/>
        <rFont val="Calibri"/>
      </rPr>
      <t>Tenancy administrators can create more users, groups, and policies to provide other service administrators access to OCI resources.</t>
    </r>
    <r>
      <rPr>
        <sz val="11"/>
        <color rgb="FF000000"/>
        <rFont val="Calibri"/>
      </rPr>
      <t xml:space="preserve">
</t>
    </r>
    <r>
      <rPr>
        <sz val="11"/>
        <color rgb="FF000000"/>
        <rFont val="Calibri"/>
      </rPr>
      <t>For example, an IAM administrator will need to have access to manageresources like compartments, users, groups, dynamic-groups, policies, identity-providers, tenancy tag-namespaces, tag-definitions in the tenancy.</t>
    </r>
    <r>
      <rPr>
        <sz val="11"/>
        <color rgb="FF000000"/>
        <rFont val="Calibri"/>
      </rPr>
      <t xml:space="preserve">
</t>
    </r>
    <r>
      <rPr>
        <sz val="11"/>
        <color rgb="FF000000"/>
        <rFont val="Calibri"/>
      </rPr>
      <t>The policy that gives IAM-Administrators or any other group full access to 'groups' resources should not allow access to the tenancy 'Administrators' group.</t>
    </r>
    <r>
      <rPr>
        <sz val="11"/>
        <color rgb="FF000000"/>
        <rFont val="Calibri"/>
      </rPr>
      <t xml:space="preserve">
</t>
    </r>
    <r>
      <rPr>
        <sz val="11"/>
        <color rgb="FF000000"/>
        <rFont val="Calibri"/>
      </rPr>
      <t>The policy statements would look like -</t>
    </r>
    <r>
      <rPr>
        <sz val="11"/>
        <color rgb="FF000000"/>
        <rFont val="Calibri"/>
      </rPr>
      <t xml:space="preserve">
</t>
    </r>
    <r>
      <rPr>
        <sz val="11"/>
        <color rgb="FF006096"/>
        <rFont val="Roboto Condensed"/>
      </rPr>
      <t>Allow group IAMAdmins to inspect users in tenancy</t>
    </r>
    <r>
      <rPr>
        <sz val="11"/>
        <color rgb="FF006096"/>
        <rFont val="Roboto Condensed"/>
      </rPr>
      <t xml:space="preserve">
</t>
    </r>
    <r>
      <rPr>
        <sz val="11"/>
        <color rgb="FF006096"/>
        <rFont val="Roboto Condensed"/>
      </rPr>
      <t>Allow group IAMAdmins to use users in tenancy where target.group.name != 'Administrators'</t>
    </r>
    <r>
      <rPr>
        <sz val="11"/>
        <color rgb="FF006096"/>
        <rFont val="Roboto Condensed"/>
      </rPr>
      <t xml:space="preserve">
</t>
    </r>
    <r>
      <rPr>
        <sz val="11"/>
        <color rgb="FF006096"/>
        <rFont val="Roboto Condensed"/>
      </rPr>
      <t>Allow group IAMAdmins to inspect groups in tenancy</t>
    </r>
    <r>
      <rPr>
        <sz val="11"/>
        <color rgb="FF006096"/>
        <rFont val="Roboto Condensed"/>
      </rPr>
      <t xml:space="preserve">
</t>
    </r>
    <r>
      <rPr>
        <sz val="11"/>
        <color rgb="FF006096"/>
        <rFont val="Roboto Condensed"/>
      </rPr>
      <t>Allow group IAMAdmins to use groups in tenancy where target.group.name !=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separate statements for 'inspect' access, because the target.group.name variable is not used by the ListUsers and ListGroups operations</t>
    </r>
  </si>
  <si>
    <r>
      <rPr>
        <b/>
        <sz val="11"/>
        <color rgb="FF000000"/>
        <rFont val="Calibri"/>
      </rPr>
      <t>From CLI:</t>
    </r>
    <r>
      <rPr>
        <sz val="11"/>
        <color rgb="FF000000"/>
        <rFont val="Calibri"/>
      </rPr>
      <t xml:space="preserve">
</t>
    </r>
    <r>
      <rPr>
        <sz val="11"/>
        <color rgb="FF000000"/>
        <rFont val="Calibri"/>
      </rPr>
      <t>- Run the following OCI CLI commands providing the root_compartment_OCID</t>
    </r>
    <r>
      <rPr>
        <sz val="11"/>
        <color rgb="FF000000"/>
        <rFont val="Calibri"/>
      </rPr>
      <t xml:space="preserve">
</t>
    </r>
    <r>
      <rPr>
        <sz val="11"/>
        <color rgb="FF006096"/>
        <rFont val="Roboto Condensed"/>
      </rPr>
      <t>oci iam policy list --compartment-id &lt;root_compartment_OCID&gt; | grep -i " to use users in tenancy"</t>
    </r>
    <r>
      <rPr>
        <sz val="11"/>
        <color rgb="FF006096"/>
        <rFont val="Roboto Condensed"/>
      </rPr>
      <t xml:space="preserve">
</t>
    </r>
    <r>
      <rPr>
        <sz val="11"/>
        <color rgb="FF006096"/>
        <rFont val="Roboto Condensed"/>
      </rPr>
      <t>oci iam policy list --compartment-id &lt;root_compartment_OCID&gt; | grep -i " to use groups in tenancy"</t>
    </r>
    <r>
      <rPr>
        <sz val="11"/>
        <color rgb="FF006096"/>
        <rFont val="Roboto Condensed"/>
      </rPr>
      <t xml:space="preserve">
</t>
    </r>
    <r>
      <rPr>
        <sz val="11"/>
        <color rgb="FF000000"/>
        <rFont val="Calibri"/>
      </rPr>
      <t xml:space="preserve">
</t>
    </r>
    <r>
      <rPr>
        <sz val="11"/>
        <color rgb="FF000000"/>
        <rFont val="Calibri"/>
      </rPr>
      <t xml:space="preserve">- Verify the results to ensure that the policy statements that grant access to use or manage users or groups in the tenancy have a condition that excludes access to </t>
    </r>
    <r>
      <rPr>
        <b/>
        <sz val="11"/>
        <color rgb="FF000000"/>
        <rFont val="Calibri"/>
      </rPr>
      <t>Administrators</t>
    </r>
    <r>
      <rPr>
        <sz val="11"/>
        <color rgb="FF000000"/>
        <rFont val="Calibri"/>
      </rPr>
      <t xml:space="preserve"> group or to users in the Administrators group.</t>
    </r>
  </si>
  <si>
    <t>1.4</t>
  </si>
  <si>
    <r>
      <rPr>
        <sz val="11"/>
        <rFont val="Calibri"/>
      </rPr>
      <t>Ensure IAM password policy requires minimum length of 14 or greater</t>
    </r>
  </si>
  <si>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Select the Compartment the Domain to remediate is in</t>
    </r>
    <r>
      <rPr>
        <sz val="11"/>
        <color rgb="FF000000"/>
        <rFont val="Calibri"/>
      </rPr>
      <t xml:space="preserve">
</t>
    </r>
    <r>
      <rPr>
        <sz val="11"/>
        <color rgb="FF000000"/>
        <rFont val="Calibri"/>
      </rPr>
      <t>- Click on the Domain to remediate</t>
    </r>
    <r>
      <rPr>
        <sz val="11"/>
        <color rgb="FF000000"/>
        <rFont val="Calibri"/>
      </rPr>
      <t xml:space="preserve">
</t>
    </r>
    <r>
      <rPr>
        <sz val="11"/>
        <color rgb="FF000000"/>
        <rFont val="Calibri"/>
      </rPr>
      <t>- Click on Settings</t>
    </r>
    <r>
      <rPr>
        <sz val="11"/>
        <color rgb="FF000000"/>
        <rFont val="Calibri"/>
      </rPr>
      <t xml:space="preserve">
</t>
    </r>
    <r>
      <rPr>
        <sz val="11"/>
        <color rgb="FF000000"/>
        <rFont val="Calibri"/>
      </rPr>
      <t>- Click on Password policy to remediate</t>
    </r>
    <r>
      <rPr>
        <sz val="11"/>
        <color rgb="FF000000"/>
        <rFont val="Calibri"/>
      </rPr>
      <t xml:space="preserve">
</t>
    </r>
    <r>
      <rPr>
        <sz val="11"/>
        <color rgb="FF000000"/>
        <rFont val="Calibri"/>
      </rPr>
      <t>- Click Edit password rules</t>
    </r>
    <r>
      <rPr>
        <sz val="11"/>
        <color rgb="FF000000"/>
        <rFont val="Calibri"/>
      </rPr>
      <t xml:space="preserve">
</t>
    </r>
    <r>
      <rPr>
        <sz val="11"/>
        <color rgb="FF000000"/>
        <rFont val="Calibri"/>
      </rPr>
      <t xml:space="preserve">- Update the </t>
    </r>
    <r>
      <rPr>
        <b/>
        <sz val="11"/>
        <color rgb="FF000000"/>
        <rFont val="Calibri"/>
      </rPr>
      <t>Password length (minimum)</t>
    </r>
    <r>
      <rPr>
        <sz val="11"/>
        <color rgb="FF000000"/>
        <rFont val="Calibri"/>
      </rPr>
      <t xml:space="preserve"> setting to 14 or greater</t>
    </r>
    <r>
      <rPr>
        <sz val="11"/>
        <color rgb="FF000000"/>
        <rFont val="Calibri"/>
      </rPr>
      <t xml:space="preserve">
</t>
    </r>
    <r>
      <rPr>
        <sz val="11"/>
        <color rgb="FF000000"/>
        <rFont val="Calibri"/>
      </rPr>
      <t xml:space="preserve">- Under The </t>
    </r>
    <r>
      <rPr>
        <b/>
        <sz val="11"/>
        <color rgb="FF000000"/>
        <rFont val="Calibri"/>
      </rPr>
      <t>Passwords must meet the following character requirements</t>
    </r>
    <r>
      <rPr>
        <sz val="11"/>
        <color rgb="FF000000"/>
        <rFont val="Calibri"/>
      </rPr>
      <t xml:space="preserve"> section, update the number given in </t>
    </r>
    <r>
      <rPr>
        <b/>
        <sz val="11"/>
        <color rgb="FF000000"/>
        <rFont val="Calibri"/>
      </rPr>
      <t>Special (minimum)</t>
    </r>
    <r>
      <rPr>
        <sz val="11"/>
        <color rgb="FF000000"/>
        <rFont val="Calibri"/>
      </rPr>
      <t xml:space="preserve"> setting to </t>
    </r>
    <r>
      <rPr>
        <b/>
        <sz val="11"/>
        <color rgb="FF000000"/>
        <rFont val="Calibri"/>
      </rPr>
      <t>1</t>
    </r>
    <r>
      <rPr>
        <sz val="11"/>
        <color rgb="FF000000"/>
        <rFont val="Calibri"/>
      </rPr>
      <t xml:space="preserve"> or greater</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Under The </t>
    </r>
    <r>
      <rPr>
        <b/>
        <sz val="11"/>
        <color rgb="FF000000"/>
        <rFont val="Calibri"/>
      </rPr>
      <t>Passwords must meet the following character requirements</t>
    </r>
    <r>
      <rPr>
        <sz val="11"/>
        <color rgb="FF000000"/>
        <rFont val="Calibri"/>
      </rPr>
      <t xml:space="preserve"> section, update the number given in </t>
    </r>
    <r>
      <rPr>
        <b/>
        <sz val="11"/>
        <color rgb="FF000000"/>
        <rFont val="Calibri"/>
      </rPr>
      <t>Numeric (minimum)</t>
    </r>
    <r>
      <rPr>
        <sz val="11"/>
        <color rgb="FF000000"/>
        <rFont val="Calibri"/>
      </rPr>
      <t xml:space="preserve"> setting to </t>
    </r>
    <r>
      <rPr>
        <b/>
        <sz val="11"/>
        <color rgb="FF000000"/>
        <rFont val="Calibri"/>
      </rPr>
      <t>1</t>
    </r>
    <r>
      <rPr>
        <sz val="11"/>
        <color rgb="FF000000"/>
        <rFont val="Calibri"/>
      </rPr>
      <t xml:space="preserve"> or greater7. Click </t>
    </r>
    <r>
      <rPr>
        <b/>
        <sz val="11"/>
        <color rgb="FF000000"/>
        <rFont val="Calibri"/>
      </rPr>
      <t>Save changes</t>
    </r>
  </si>
  <si>
    <r>
      <rPr>
        <sz val="11"/>
        <color rgb="FF000000"/>
        <rFont val="Calibri"/>
      </rPr>
      <t>Password policies are used to enforce password complexity requirements. IAM password policies can be used to ensure passwords are at least a certain length and are composed of certain characters.</t>
    </r>
    <r>
      <rPr>
        <sz val="11"/>
        <color rgb="FF000000"/>
        <rFont val="Calibri"/>
      </rPr>
      <t xml:space="preserve">
</t>
    </r>
    <r>
      <rPr>
        <sz val="11"/>
        <color rgb="FF000000"/>
        <rFont val="Calibri"/>
      </rPr>
      <t>It is recommended the password policy require a minimum password length 14 characters and contain 1 non-alphabeticcharacter (Number or “Special Character”).</t>
    </r>
  </si>
  <si>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your Domain to review is in</t>
    </r>
    <r>
      <rPr>
        <sz val="11"/>
        <color rgb="FF000000"/>
        <rFont val="Calibri"/>
      </rPr>
      <t xml:space="preserve">
</t>
    </r>
    <r>
      <rPr>
        <sz val="11"/>
        <color rgb="FF000000"/>
        <rFont val="Calibri"/>
      </rPr>
      <t>- Click on the Domain to review</t>
    </r>
    <r>
      <rPr>
        <sz val="11"/>
        <color rgb="FF000000"/>
        <rFont val="Calibri"/>
      </rPr>
      <t xml:space="preserve">
</t>
    </r>
    <r>
      <rPr>
        <sz val="11"/>
        <color rgb="FF000000"/>
        <rFont val="Calibri"/>
      </rPr>
      <t xml:space="preserve">- Click on </t>
    </r>
    <r>
      <rPr>
        <b/>
        <sz val="11"/>
        <color rgb="FF000000"/>
        <rFont val="Calibri"/>
      </rPr>
      <t>Settings</t>
    </r>
    <r>
      <rPr>
        <sz val="11"/>
        <color rgb="FF000000"/>
        <rFont val="Calibri"/>
      </rPr>
      <t xml:space="preserve">
</t>
    </r>
    <r>
      <rPr>
        <sz val="11"/>
        <color rgb="FF000000"/>
        <rFont val="Calibri"/>
      </rPr>
      <t xml:space="preserve">- Click on </t>
    </r>
    <r>
      <rPr>
        <b/>
        <sz val="11"/>
        <color rgb="FF000000"/>
        <rFont val="Calibri"/>
      </rPr>
      <t>Password policy</t>
    </r>
    <r>
      <rPr>
        <sz val="11"/>
        <color rgb="FF000000"/>
        <rFont val="Calibri"/>
      </rPr>
      <t xml:space="preserve">
</t>
    </r>
    <r>
      <rPr>
        <sz val="11"/>
        <color rgb="FF000000"/>
        <rFont val="Calibri"/>
      </rPr>
      <t>- Click each Password policy in the domain</t>
    </r>
    <r>
      <rPr>
        <sz val="11"/>
        <color rgb="FF000000"/>
        <rFont val="Calibri"/>
      </rPr>
      <t xml:space="preserve">
</t>
    </r>
    <r>
      <rPr>
        <sz val="11"/>
        <color rgb="FF000000"/>
        <rFont val="Calibri"/>
      </rPr>
      <t xml:space="preserve">- Ensure </t>
    </r>
    <r>
      <rPr>
        <b/>
        <sz val="11"/>
        <color rgb="FF000000"/>
        <rFont val="Calibri"/>
      </rPr>
      <t>Password length (minimum)</t>
    </r>
    <r>
      <rPr>
        <sz val="11"/>
        <color rgb="FF000000"/>
        <rFont val="Calibri"/>
      </rPr>
      <t xml:space="preserve"> is greater than or equal to 14</t>
    </r>
    <r>
      <rPr>
        <sz val="11"/>
        <color rgb="FF000000"/>
        <rFont val="Calibri"/>
      </rPr>
      <t xml:space="preserve">
</t>
    </r>
    <r>
      <rPr>
        <sz val="11"/>
        <color rgb="FF000000"/>
        <rFont val="Calibri"/>
      </rPr>
      <t xml:space="preserve">- Under The </t>
    </r>
    <r>
      <rPr>
        <b/>
        <sz val="11"/>
        <color rgb="FF000000"/>
        <rFont val="Calibri"/>
      </rPr>
      <t>The following criteria apply to passwords</t>
    </r>
    <r>
      <rPr>
        <sz val="11"/>
        <color rgb="FF000000"/>
        <rFont val="Calibri"/>
      </rPr>
      <t xml:space="preserve"> section, ensure that the number given in </t>
    </r>
    <r>
      <rPr>
        <b/>
        <sz val="11"/>
        <color rgb="FF000000"/>
        <rFont val="Calibri"/>
      </rPr>
      <t>Numeric (minimum)</t>
    </r>
    <r>
      <rPr>
        <sz val="11"/>
        <color rgb="FF000000"/>
        <rFont val="Calibri"/>
      </rPr>
      <t xml:space="preserve"> setting is </t>
    </r>
    <r>
      <rPr>
        <b/>
        <sz val="11"/>
        <color rgb="FF000000"/>
        <rFont val="Calibri"/>
      </rPr>
      <t>1</t>
    </r>
    <r>
      <rPr>
        <sz val="11"/>
        <color rgb="FF000000"/>
        <rFont val="Calibri"/>
      </rPr>
      <t xml:space="preserve">, or the </t>
    </r>
    <r>
      <rPr>
        <b/>
        <sz val="11"/>
        <color rgb="FF000000"/>
        <rFont val="Calibri"/>
      </rPr>
      <t>Special (minimum)</t>
    </r>
    <r>
      <rPr>
        <sz val="11"/>
        <color rgb="FF000000"/>
        <rFont val="Calibri"/>
      </rPr>
      <t xml:space="preserve"> setting is </t>
    </r>
    <r>
      <rPr>
        <b/>
        <sz val="11"/>
        <color rgb="FF000000"/>
        <rFont val="Calibri"/>
      </rPr>
      <t>1</t>
    </r>
    <r>
      <rPr>
        <sz val="11"/>
        <color rgb="FF000000"/>
        <rFont val="Calibri"/>
      </rPr>
      <t>.</t>
    </r>
    <r>
      <rPr>
        <sz val="11"/>
        <color rgb="FF000000"/>
        <rFont val="Calibri"/>
      </rPr>
      <t xml:space="preserve">
</t>
    </r>
    <r>
      <rPr>
        <sz val="11"/>
        <color rgb="FF000000"/>
        <rFont val="Calibri"/>
      </rPr>
      <t xml:space="preserve">The following criteria apply to passwords:6. Ensure that 1 or more is selected for </t>
    </r>
    <r>
      <rPr>
        <b/>
        <sz val="11"/>
        <color rgb="FF000000"/>
        <rFont val="Calibri"/>
      </rPr>
      <t>Numeric (minimum)</t>
    </r>
    <r>
      <rPr>
        <sz val="11"/>
        <color rgb="FF000000"/>
        <rFont val="Calibri"/>
      </rPr>
      <t xml:space="preserve"> OR </t>
    </r>
    <r>
      <rPr>
        <b/>
        <sz val="11"/>
        <color rgb="FF000000"/>
        <rFont val="Calibri"/>
      </rPr>
      <t>Special (minimum)</t>
    </r>
    <r>
      <rPr>
        <sz val="11"/>
        <color rgb="FF000000"/>
        <rFont val="Calibri"/>
      </rPr>
      <t xml:space="preserve">
</t>
    </r>
    <r>
      <rPr>
        <b/>
        <sz val="11"/>
        <color rgb="FF000000"/>
        <rFont val="Calibri"/>
      </rPr>
      <t>From Cloud Guard:</t>
    </r>
    <r>
      <rPr>
        <sz val="11"/>
        <color rgb="FF000000"/>
        <rFont val="Calibri"/>
      </rPr>
      <t xml:space="preserve">
</t>
    </r>
    <r>
      <rPr>
        <sz val="11"/>
        <color rgb="FF000000"/>
        <rFont val="Calibri"/>
      </rPr>
      <t>To Enable Cloud Guard Auditing:Ensure Cloud Guard is enabled in the root compartment of the tenancy. For more information about enabling Cloud Guard, please look at the instructions included in "Ensure Cloud Guard is enabled in the root compartment of the tenancy" Recommendation in the "Logging and Monitoring" section.</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Password policy does not meet complexity requirements in the Detector Rules column.</t>
    </r>
    <r>
      <rPr>
        <sz val="11"/>
        <color rgb="FF000000"/>
        <rFont val="Calibri"/>
      </rPr>
      <t xml:space="preserve">
</t>
    </r>
    <r>
      <rPr>
        <sz val="11"/>
        <color rgb="FF000000"/>
        <rFont val="Calibri"/>
      </rPr>
      <t xml:space="preserve">- Select the vertical ellipsis icon and chose </t>
    </r>
    <r>
      <rPr>
        <b/>
        <sz val="11"/>
        <color rgb="FF000000"/>
        <rFont val="Calibri"/>
      </rPr>
      <t>Edit</t>
    </r>
    <r>
      <rPr>
        <sz val="11"/>
        <color rgb="FF000000"/>
        <rFont val="Calibri"/>
      </rPr>
      <t xml:space="preserve"> on the Password policy does not meet complexity requirements row.</t>
    </r>
    <r>
      <rPr>
        <sz val="11"/>
        <color rgb="FF000000"/>
        <rFont val="Calibri"/>
      </rPr>
      <t xml:space="preserve">
</t>
    </r>
    <r>
      <rPr>
        <sz val="11"/>
        <color rgb="FF000000"/>
        <rFont val="Calibri"/>
      </rPr>
      <t>- In the Edit Detector Rule window, find the Input Setting box and verify/change the Required password length setting to 14.</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Update the Password policy does not meet complexity requirements Detector Rule in Cloud Guard to generate Problems if IAM password policy isn’t configured to enforce a password length of at least 14 characters with the following command:</t>
    </r>
    <r>
      <rPr>
        <sz val="11"/>
        <color rgb="FF000000"/>
        <rFont val="Calibri"/>
      </rPr>
      <t xml:space="preserve">
</t>
    </r>
    <r>
      <rPr>
        <sz val="11"/>
        <color rgb="FF006096"/>
        <rFont val="Roboto Condensed"/>
      </rPr>
      <t>oci cloud-guard detector-recipe-detector-rule update --detector-recipe-id &lt;insert detector recipe ocid&gt; --detector-rule-id PASSWORD_POLICY_NOT_COMPLEX --details '{"configurations":[{ "configKey" : "passwordPolicyMinLength", "name" : "Required password length", "value" : "14", "dataType" : null, "values" : null }]}'</t>
    </r>
    <r>
      <rPr>
        <sz val="11"/>
        <color rgb="FF006096"/>
        <rFont val="Roboto Condensed"/>
      </rPr>
      <t xml:space="preserve">
</t>
    </r>
  </si>
  <si>
    <t>1.5</t>
  </si>
  <si>
    <r>
      <rPr>
        <sz val="11"/>
        <rFont val="Calibri"/>
      </rPr>
      <t>Ensure IAM password policy expires passwords within 365 days</t>
    </r>
  </si>
  <si>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the Domain to remediate is in</t>
    </r>
    <r>
      <rPr>
        <sz val="11"/>
        <color rgb="FF000000"/>
        <rFont val="Calibri"/>
      </rPr>
      <t xml:space="preserve">
</t>
    </r>
    <r>
      <rPr>
        <sz val="11"/>
        <color rgb="FF000000"/>
        <rFont val="Calibri"/>
      </rPr>
      <t>- Click on the Domain to remediate</t>
    </r>
    <r>
      <rPr>
        <sz val="11"/>
        <color rgb="FF000000"/>
        <rFont val="Calibri"/>
      </rPr>
      <t xml:space="preserve">
</t>
    </r>
    <r>
      <rPr>
        <sz val="11"/>
        <color rgb="FF000000"/>
        <rFont val="Calibri"/>
      </rPr>
      <t xml:space="preserve">- Click on </t>
    </r>
    <r>
      <rPr>
        <b/>
        <sz val="11"/>
        <color rgb="FF000000"/>
        <rFont val="Calibri"/>
      </rPr>
      <t>Settings</t>
    </r>
    <r>
      <rPr>
        <sz val="11"/>
        <color rgb="FF000000"/>
        <rFont val="Calibri"/>
      </rPr>
      <t xml:space="preserve">
</t>
    </r>
    <r>
      <rPr>
        <sz val="11"/>
        <color rgb="FF000000"/>
        <rFont val="Calibri"/>
      </rPr>
      <t xml:space="preserve">- Click on </t>
    </r>
    <r>
      <rPr>
        <b/>
        <sz val="11"/>
        <color rgb="FF000000"/>
        <rFont val="Calibri"/>
      </rPr>
      <t>Password policy</t>
    </r>
    <r>
      <rPr>
        <sz val="11"/>
        <color rgb="FF000000"/>
        <rFont val="Calibri"/>
      </rPr>
      <t xml:space="preserve"> to remediate</t>
    </r>
    <r>
      <rPr>
        <sz val="11"/>
        <color rgb="FF000000"/>
        <rFont val="Calibri"/>
      </rPr>
      <t xml:space="preserve">
</t>
    </r>
    <r>
      <rPr>
        <sz val="11"/>
        <color rgb="FF000000"/>
        <rFont val="Calibri"/>
      </rPr>
      <t xml:space="preserve">- Click </t>
    </r>
    <r>
      <rPr>
        <b/>
        <sz val="11"/>
        <color rgb="FF000000"/>
        <rFont val="Calibri"/>
      </rPr>
      <t>Edit password rules</t>
    </r>
    <r>
      <rPr>
        <sz val="11"/>
        <color rgb="FF000000"/>
        <rFont val="Calibri"/>
      </rPr>
      <t xml:space="preserve">
</t>
    </r>
    <r>
      <rPr>
        <sz val="11"/>
        <color rgb="FF000000"/>
        <rFont val="Calibri"/>
      </rPr>
      <t xml:space="preserve">- Change </t>
    </r>
    <r>
      <rPr>
        <b/>
        <sz val="11"/>
        <color rgb="FF000000"/>
        <rFont val="Calibri"/>
      </rPr>
      <t>Expires after (days)</t>
    </r>
    <r>
      <rPr>
        <sz val="11"/>
        <color rgb="FF000000"/>
        <rFont val="Calibri"/>
      </rPr>
      <t xml:space="preserve"> to 365</t>
    </r>
  </si>
  <si>
    <r>
      <rPr>
        <sz val="11"/>
        <color rgb="FF000000"/>
        <rFont val="Calibri"/>
      </rPr>
      <t>IAM password policies can require passwords to be rotated or expired after a given number of days. It is recommended that the password policy expire passwords after 365 and are changed immediately based on events.</t>
    </r>
  </si>
  <si>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your Domain to review is in</t>
    </r>
    <r>
      <rPr>
        <sz val="11"/>
        <color rgb="FF000000"/>
        <rFont val="Calibri"/>
      </rPr>
      <t xml:space="preserve">
</t>
    </r>
    <r>
      <rPr>
        <sz val="11"/>
        <color rgb="FF000000"/>
        <rFont val="Calibri"/>
      </rPr>
      <t>- Click on the Domain to review</t>
    </r>
    <r>
      <rPr>
        <sz val="11"/>
        <color rgb="FF000000"/>
        <rFont val="Calibri"/>
      </rPr>
      <t xml:space="preserve">
</t>
    </r>
    <r>
      <rPr>
        <sz val="11"/>
        <color rgb="FF000000"/>
        <rFont val="Calibri"/>
      </rPr>
      <t xml:space="preserve">- Click on </t>
    </r>
    <r>
      <rPr>
        <b/>
        <sz val="11"/>
        <color rgb="FF000000"/>
        <rFont val="Calibri"/>
      </rPr>
      <t>Settings</t>
    </r>
    <r>
      <rPr>
        <sz val="11"/>
        <color rgb="FF000000"/>
        <rFont val="Calibri"/>
      </rPr>
      <t xml:space="preserve">
</t>
    </r>
    <r>
      <rPr>
        <sz val="11"/>
        <color rgb="FF000000"/>
        <rFont val="Calibri"/>
      </rPr>
      <t xml:space="preserve">- Click on </t>
    </r>
    <r>
      <rPr>
        <b/>
        <sz val="11"/>
        <color rgb="FF000000"/>
        <rFont val="Calibri"/>
      </rPr>
      <t>Password policy</t>
    </r>
    <r>
      <rPr>
        <sz val="11"/>
        <color rgb="FF000000"/>
        <rFont val="Calibri"/>
      </rPr>
      <t xml:space="preserve">
</t>
    </r>
    <r>
      <rPr>
        <sz val="11"/>
        <color rgb="FF000000"/>
        <rFont val="Calibri"/>
      </rPr>
      <t>- Click each Password policy in the domain</t>
    </r>
    <r>
      <rPr>
        <sz val="11"/>
        <color rgb="FF000000"/>
        <rFont val="Calibri"/>
      </rPr>
      <t xml:space="preserve">
</t>
    </r>
    <r>
      <rPr>
        <sz val="11"/>
        <color rgb="FF000000"/>
        <rFont val="Calibri"/>
      </rPr>
      <t xml:space="preserve">- Ensure </t>
    </r>
    <r>
      <rPr>
        <b/>
        <sz val="11"/>
        <color rgb="FF000000"/>
        <rFont val="Calibri"/>
      </rPr>
      <t>Expires after (days)</t>
    </r>
    <r>
      <rPr>
        <sz val="11"/>
        <color rgb="FF000000"/>
        <rFont val="Calibri"/>
      </rPr>
      <t xml:space="preserve"> is less than or equal to 365 days</t>
    </r>
  </si>
  <si>
    <t>1.6</t>
  </si>
  <si>
    <r>
      <rPr>
        <sz val="11"/>
        <rFont val="Calibri"/>
      </rPr>
      <t>Ensure IAM password policy prevents password reuse</t>
    </r>
  </si>
  <si>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Select the Compartment the Domain to remediate is in</t>
    </r>
    <r>
      <rPr>
        <sz val="11"/>
        <color rgb="FF000000"/>
        <rFont val="Calibri"/>
      </rPr>
      <t xml:space="preserve">
</t>
    </r>
    <r>
      <rPr>
        <sz val="11"/>
        <color rgb="FF000000"/>
        <rFont val="Calibri"/>
      </rPr>
      <t>- Click on the Domain to remediate</t>
    </r>
    <r>
      <rPr>
        <sz val="11"/>
        <color rgb="FF000000"/>
        <rFont val="Calibri"/>
      </rPr>
      <t xml:space="preserve">
</t>
    </r>
    <r>
      <rPr>
        <sz val="11"/>
        <color rgb="FF000000"/>
        <rFont val="Calibri"/>
      </rPr>
      <t>- Click on Settings</t>
    </r>
    <r>
      <rPr>
        <sz val="11"/>
        <color rgb="FF000000"/>
        <rFont val="Calibri"/>
      </rPr>
      <t xml:space="preserve">
</t>
    </r>
    <r>
      <rPr>
        <sz val="11"/>
        <color rgb="FF000000"/>
        <rFont val="Calibri"/>
      </rPr>
      <t>- Click on Password policy to remediate</t>
    </r>
    <r>
      <rPr>
        <sz val="11"/>
        <color rgb="FF000000"/>
        <rFont val="Calibri"/>
      </rPr>
      <t xml:space="preserve">
</t>
    </r>
    <r>
      <rPr>
        <sz val="11"/>
        <color rgb="FF000000"/>
        <rFont val="Calibri"/>
      </rPr>
      <t>- Click Edit password rules</t>
    </r>
    <r>
      <rPr>
        <sz val="11"/>
        <color rgb="FF000000"/>
        <rFont val="Calibri"/>
      </rPr>
      <t xml:space="preserve">
</t>
    </r>
    <r>
      <rPr>
        <sz val="11"/>
        <color rgb="FF000000"/>
        <rFont val="Calibri"/>
      </rPr>
      <t xml:space="preserve">- Update the number of remembered passwords in </t>
    </r>
    <r>
      <rPr>
        <b/>
        <sz val="11"/>
        <color rgb="FF000000"/>
        <rFont val="Calibri"/>
      </rPr>
      <t>Previous passwords remembered</t>
    </r>
    <r>
      <rPr>
        <sz val="11"/>
        <color rgb="FF000000"/>
        <rFont val="Calibri"/>
      </rPr>
      <t xml:space="preserve"> setting to 24 or greater.</t>
    </r>
  </si>
  <si>
    <r>
      <rPr>
        <sz val="11"/>
        <color rgb="FF000000"/>
        <rFont val="Calibri"/>
      </rPr>
      <t>IAM password policies can prevent the reuse of a given password by the same user. It is recommended the password policy prevent the reuse of passwords.</t>
    </r>
  </si>
  <si>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your Domain to review is in</t>
    </r>
    <r>
      <rPr>
        <sz val="11"/>
        <color rgb="FF000000"/>
        <rFont val="Calibri"/>
      </rPr>
      <t xml:space="preserve">
</t>
    </r>
    <r>
      <rPr>
        <sz val="11"/>
        <color rgb="FF000000"/>
        <rFont val="Calibri"/>
      </rPr>
      <t>- Click on the Domain to review</t>
    </r>
    <r>
      <rPr>
        <sz val="11"/>
        <color rgb="FF000000"/>
        <rFont val="Calibri"/>
      </rPr>
      <t xml:space="preserve">
</t>
    </r>
    <r>
      <rPr>
        <sz val="11"/>
        <color rgb="FF000000"/>
        <rFont val="Calibri"/>
      </rPr>
      <t xml:space="preserve">- Click on </t>
    </r>
    <r>
      <rPr>
        <b/>
        <sz val="11"/>
        <color rgb="FF000000"/>
        <rFont val="Calibri"/>
      </rPr>
      <t>Settings</t>
    </r>
    <r>
      <rPr>
        <sz val="11"/>
        <color rgb="FF000000"/>
        <rFont val="Calibri"/>
      </rPr>
      <t xml:space="preserve">
</t>
    </r>
    <r>
      <rPr>
        <sz val="11"/>
        <color rgb="FF000000"/>
        <rFont val="Calibri"/>
      </rPr>
      <t xml:space="preserve">- Click on </t>
    </r>
    <r>
      <rPr>
        <b/>
        <sz val="11"/>
        <color rgb="FF000000"/>
        <rFont val="Calibri"/>
      </rPr>
      <t>Password policy</t>
    </r>
    <r>
      <rPr>
        <sz val="11"/>
        <color rgb="FF000000"/>
        <rFont val="Calibri"/>
      </rPr>
      <t xml:space="preserve">
</t>
    </r>
    <r>
      <rPr>
        <sz val="11"/>
        <color rgb="FF000000"/>
        <rFont val="Calibri"/>
      </rPr>
      <t>- Click each Password policy in the domain</t>
    </r>
    <r>
      <rPr>
        <sz val="11"/>
        <color rgb="FF000000"/>
        <rFont val="Calibri"/>
      </rPr>
      <t xml:space="preserve">
</t>
    </r>
    <r>
      <rPr>
        <sz val="11"/>
        <color rgb="FF000000"/>
        <rFont val="Calibri"/>
      </rPr>
      <t xml:space="preserve">- Ensure </t>
    </r>
    <r>
      <rPr>
        <b/>
        <sz val="11"/>
        <color rgb="FF000000"/>
        <rFont val="Calibri"/>
      </rPr>
      <t>Previous passwords remembered</t>
    </r>
    <r>
      <rPr>
        <sz val="11"/>
        <color rgb="FF000000"/>
        <rFont val="Calibri"/>
      </rPr>
      <t xml:space="preserve"> is set 24 or greater</t>
    </r>
  </si>
  <si>
    <t>1.7</t>
  </si>
  <si>
    <r>
      <rPr>
        <sz val="11"/>
        <rFont val="Calibri"/>
      </rPr>
      <t>Ensure MFA is enabled for all users with a console password</t>
    </r>
  </si>
  <si>
    <r>
      <rPr>
        <sz val="11"/>
        <color rgb="FF000000"/>
        <rFont val="Calibri"/>
      </rPr>
      <t>Each user must enable MFA for themselves using a device they will have access to every time they sign in. An administrator cannot enable MFA for another user but can enforce MFA by identifying the list of non-complaint users, notifying them or disabling access by resetting the password for non-complaint accounts.</t>
    </r>
    <r>
      <rPr>
        <sz val="11"/>
        <color rgb="FF000000"/>
        <rFont val="Calibri"/>
      </rPr>
      <t xml:space="preserve">
</t>
    </r>
    <r>
      <rPr>
        <b/>
        <sz val="11"/>
        <color rgb="FF000000"/>
        <rFont val="Calibri"/>
      </rPr>
      <t>Disabling access from Console:</t>
    </r>
    <r>
      <rPr>
        <sz val="11"/>
        <color rgb="FF000000"/>
        <rFont val="Calibri"/>
      </rPr>
      <t xml:space="preserve">
</t>
    </r>
    <r>
      <rPr>
        <sz val="11"/>
        <color rgb="FF000000"/>
        <rFont val="Calibri"/>
      </rPr>
      <t xml:space="preserve">- Go to </t>
    </r>
    <r>
      <rPr>
        <sz val="11"/>
        <color rgb="FF0000FF"/>
        <rFont val="Calibri"/>
      </rPr>
      <t>https://cloud.oracle.com/identity/</t>
    </r>
    <r>
      <rPr>
        <sz val="11"/>
        <color rgb="FF000000"/>
        <rFont val="Calibri"/>
      </rPr>
      <t>.</t>
    </r>
    <r>
      <rPr>
        <sz val="11"/>
        <color rgb="FF000000"/>
        <rFont val="Calibri"/>
      </rPr>
      <t xml:space="preserve">
</t>
    </r>
    <r>
      <rPr>
        <sz val="11"/>
        <color rgb="FF000000"/>
        <rFont val="Calibri"/>
      </rPr>
      <t xml:space="preserve">- Select </t>
    </r>
    <r>
      <rPr>
        <b/>
        <sz val="11"/>
        <color rgb="FF000000"/>
        <rFont val="Calibri"/>
      </rPr>
      <t>Domains</t>
    </r>
    <r>
      <rPr>
        <sz val="11"/>
        <color rgb="FF000000"/>
        <rFont val="Calibri"/>
      </rPr>
      <t xml:space="preserve"> from Identity menu.</t>
    </r>
    <r>
      <rPr>
        <sz val="11"/>
        <color rgb="FF000000"/>
        <rFont val="Calibri"/>
      </rPr>
      <t xml:space="preserve">
</t>
    </r>
    <r>
      <rPr>
        <sz val="11"/>
        <color rgb="FF000000"/>
        <rFont val="Calibri"/>
      </rPr>
      <t>- Select the domain</t>
    </r>
    <r>
      <rPr>
        <sz val="11"/>
        <color rgb="FF000000"/>
        <rFont val="Calibri"/>
      </rPr>
      <t xml:space="preserve">
</t>
    </r>
    <r>
      <rPr>
        <sz val="11"/>
        <color rgb="FF000000"/>
        <rFont val="Calibri"/>
      </rPr>
      <t xml:space="preserve">- Click </t>
    </r>
    <r>
      <rPr>
        <b/>
        <sz val="11"/>
        <color rgb="FF000000"/>
        <rFont val="Calibri"/>
      </rPr>
      <t>Security</t>
    </r>
    <r>
      <rPr>
        <sz val="11"/>
        <color rgb="FF000000"/>
        <rFont val="Calibri"/>
      </rPr>
      <t xml:space="preserve">
</t>
    </r>
    <r>
      <rPr>
        <sz val="11"/>
        <color rgb="FF000000"/>
        <rFont val="Calibri"/>
      </rPr>
      <t xml:space="preserve">- Click </t>
    </r>
    <r>
      <rPr>
        <b/>
        <sz val="11"/>
        <color rgb="FF000000"/>
        <rFont val="Calibri"/>
      </rPr>
      <t>Sign-on polices</t>
    </r>
    <r>
      <rPr>
        <sz val="11"/>
        <color rgb="FF000000"/>
        <rFont val="Calibri"/>
      </rPr>
      <t xml:space="preserve"> then the </t>
    </r>
    <r>
      <rPr>
        <b/>
        <sz val="11"/>
        <color rgb="FF000000"/>
        <rFont val="Calibri"/>
      </rPr>
      <t>"Default Sign-on Policy"</t>
    </r>
    <r>
      <rPr>
        <sz val="11"/>
        <color rgb="FF000000"/>
        <rFont val="Calibri"/>
      </rPr>
      <t xml:space="preserve">
</t>
    </r>
    <r>
      <rPr>
        <sz val="11"/>
        <color rgb="FF000000"/>
        <rFont val="Calibri"/>
      </rPr>
      <t>- Under the sign-on rules header, click the three dots on the rule with the highest priority.</t>
    </r>
    <r>
      <rPr>
        <sz val="11"/>
        <color rgb="FF000000"/>
        <rFont val="Calibri"/>
      </rPr>
      <t xml:space="preserve">
</t>
    </r>
    <r>
      <rPr>
        <sz val="11"/>
        <color rgb="FF000000"/>
        <rFont val="Calibri"/>
      </rPr>
      <t xml:space="preserve">- Select </t>
    </r>
    <r>
      <rPr>
        <b/>
        <sz val="11"/>
        <color rgb="FF000000"/>
        <rFont val="Calibri"/>
      </rPr>
      <t>Edit sign-on rule</t>
    </r>
    <r>
      <rPr>
        <sz val="11"/>
        <color rgb="FF000000"/>
        <rFont val="Calibri"/>
      </rPr>
      <t xml:space="preserve">
</t>
    </r>
    <r>
      <rPr>
        <sz val="11"/>
        <color rgb="FF000000"/>
        <rFont val="Calibri"/>
      </rPr>
      <t xml:space="preserve">- Make a change to ensure that </t>
    </r>
    <r>
      <rPr>
        <b/>
        <sz val="11"/>
        <color rgb="FF000000"/>
        <rFont val="Calibri"/>
      </rPr>
      <t>allow access</t>
    </r>
    <r>
      <rPr>
        <sz val="11"/>
        <color rgb="FF000000"/>
        <rFont val="Calibri"/>
      </rPr>
      <t xml:space="preserve"> is selected and </t>
    </r>
    <r>
      <rPr>
        <b/>
        <sz val="11"/>
        <color rgb="FF000000"/>
        <rFont val="Calibri"/>
      </rPr>
      <t>prompt for an additional factor</t>
    </r>
    <r>
      <rPr>
        <sz val="11"/>
        <color rgb="FF000000"/>
        <rFont val="Calibri"/>
      </rPr>
      <t xml:space="preserve"> is enabled</t>
    </r>
  </si>
  <si>
    <r>
      <rPr>
        <sz val="11"/>
        <color rgb="FF000000"/>
        <rFont val="Calibri"/>
      </rPr>
      <t>Multi-factor authentication is a method of authentication that requires the use of more than one factor to verify a user’s identity.</t>
    </r>
    <r>
      <rPr>
        <sz val="11"/>
        <color rgb="FF000000"/>
        <rFont val="Calibri"/>
      </rPr>
      <t xml:space="preserve">
</t>
    </r>
    <r>
      <rPr>
        <sz val="11"/>
        <color rgb="FF000000"/>
        <rFont val="Calibri"/>
      </rPr>
      <t>With MFA enabled in the IAM service, when a user signs in to Oracle Cloud Infrastructure, they are prompted for their user name and password, which is the first factor (something that they know). The user is then prompted to provide a verification code from a registered MFA device, which is the second factor (something that they have). The two factors work together, requiring an extra layer of security to verify the user’s identity and complete the sign-in process.</t>
    </r>
    <r>
      <rPr>
        <sz val="11"/>
        <color rgb="FF000000"/>
        <rFont val="Calibri"/>
      </rPr>
      <t xml:space="preserve">
</t>
    </r>
    <r>
      <rPr>
        <sz val="11"/>
        <color rgb="FF000000"/>
        <rFont val="Calibri"/>
      </rPr>
      <t>OCI IAM supports two-factor authentication using a password (first factor) and a device that can generate a time-based one-time password (TOTP) (second factor).</t>
    </r>
    <r>
      <rPr>
        <sz val="11"/>
        <color rgb="FF000000"/>
        <rFont val="Calibri"/>
      </rPr>
      <t xml:space="preserve">
</t>
    </r>
    <r>
      <rPr>
        <sz val="11"/>
        <color rgb="FF000000"/>
        <rFont val="Calibri"/>
      </rPr>
      <t xml:space="preserve">See OCI documentation </t>
    </r>
    <r>
      <rPr>
        <sz val="11"/>
        <color rgb="FF0000FF"/>
        <rFont val="Calibri"/>
      </rPr>
      <t>(https://docs.cloud.oracle.com/en-us/iaas/Content/Identity/Tasks/usingmfa.htm)</t>
    </r>
    <r>
      <rPr>
        <sz val="11"/>
        <color rgb="FF000000"/>
        <rFont val="Calibri"/>
      </rPr>
      <t xml:space="preserve"> for more details.</t>
    </r>
  </si>
  <si>
    <r>
      <rPr>
        <b/>
        <sz val="11"/>
        <color rgb="FF000000"/>
        <rFont val="Calibri"/>
      </rPr>
      <t>From Console:</t>
    </r>
    <r>
      <rPr>
        <sz val="11"/>
        <color rgb="FF000000"/>
        <rFont val="Calibri"/>
      </rPr>
      <t xml:space="preserve">
</t>
    </r>
    <r>
      <rPr>
        <sz val="11"/>
        <color rgb="FF000000"/>
        <rFont val="Calibri"/>
      </rPr>
      <t xml:space="preserve">- Go to Identity Domains: </t>
    </r>
    <r>
      <rPr>
        <sz val="11"/>
        <color rgb="FF0000FF"/>
        <rFont val="Calibri"/>
      </rPr>
      <t>https://cloud.oracle.com/identity/domains/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your Domain to review is in</t>
    </r>
    <r>
      <rPr>
        <sz val="11"/>
        <color rgb="FF000000"/>
        <rFont val="Calibri"/>
      </rPr>
      <t xml:space="preserve">
</t>
    </r>
    <r>
      <rPr>
        <sz val="11"/>
        <color rgb="FF000000"/>
        <rFont val="Calibri"/>
      </rPr>
      <t>- Click on the Domain to review</t>
    </r>
    <r>
      <rPr>
        <sz val="11"/>
        <color rgb="FF000000"/>
        <rFont val="Calibri"/>
      </rPr>
      <t xml:space="preserve">
</t>
    </r>
    <r>
      <rPr>
        <sz val="11"/>
        <color rgb="FF000000"/>
        <rFont val="Calibri"/>
      </rPr>
      <t xml:space="preserve">- Click on </t>
    </r>
    <r>
      <rPr>
        <b/>
        <sz val="11"/>
        <color rgb="FF000000"/>
        <rFont val="Calibri"/>
      </rPr>
      <t>Security</t>
    </r>
    <r>
      <rPr>
        <sz val="11"/>
        <color rgb="FF000000"/>
        <rFont val="Calibri"/>
      </rPr>
      <t xml:space="preserve">
</t>
    </r>
    <r>
      <rPr>
        <sz val="11"/>
        <color rgb="FF000000"/>
        <rFont val="Calibri"/>
      </rPr>
      <t xml:space="preserve">- Click </t>
    </r>
    <r>
      <rPr>
        <b/>
        <sz val="11"/>
        <color rgb="FF000000"/>
        <rFont val="Calibri"/>
      </rPr>
      <t>Sign-on policies</t>
    </r>
    <r>
      <rPr>
        <sz val="11"/>
        <color rgb="FF000000"/>
        <rFont val="Calibri"/>
      </rPr>
      <t xml:space="preserve">
</t>
    </r>
    <r>
      <rPr>
        <sz val="11"/>
        <color rgb="FF000000"/>
        <rFont val="Calibri"/>
      </rPr>
      <t>- Select the sign-on policy to review</t>
    </r>
    <r>
      <rPr>
        <sz val="11"/>
        <color rgb="FF000000"/>
        <rFont val="Calibri"/>
      </rPr>
      <t xml:space="preserve">
</t>
    </r>
    <r>
      <rPr>
        <sz val="11"/>
        <color rgb="FF000000"/>
        <rFont val="Calibri"/>
      </rPr>
      <t>- Under the sign-on rules header, click the three dots on the rule with the highest priority.</t>
    </r>
    <r>
      <rPr>
        <sz val="11"/>
        <color rgb="FF000000"/>
        <rFont val="Calibri"/>
      </rPr>
      <t xml:space="preserve">
</t>
    </r>
    <r>
      <rPr>
        <sz val="11"/>
        <color rgb="FF000000"/>
        <rFont val="Calibri"/>
      </rPr>
      <t xml:space="preserve">- Select </t>
    </r>
    <r>
      <rPr>
        <b/>
        <sz val="11"/>
        <color rgb="FF000000"/>
        <rFont val="Calibri"/>
      </rPr>
      <t>Edit sign-on rule</t>
    </r>
    <r>
      <rPr>
        <sz val="11"/>
        <color rgb="FF000000"/>
        <rFont val="Calibri"/>
      </rPr>
      <t xml:space="preserve">
</t>
    </r>
    <r>
      <rPr>
        <sz val="11"/>
        <color rgb="FF000000"/>
        <rFont val="Calibri"/>
      </rPr>
      <t xml:space="preserve">- Verify that </t>
    </r>
    <r>
      <rPr>
        <b/>
        <sz val="11"/>
        <color rgb="FF000000"/>
        <rFont val="Calibri"/>
      </rPr>
      <t>allow access</t>
    </r>
    <r>
      <rPr>
        <sz val="11"/>
        <color rgb="FF000000"/>
        <rFont val="Calibri"/>
      </rPr>
      <t xml:space="preserve"> is selected and </t>
    </r>
    <r>
      <rPr>
        <b/>
        <sz val="11"/>
        <color rgb="FF000000"/>
        <rFont val="Calibri"/>
      </rPr>
      <t>prompt for an additional factor</t>
    </r>
    <r>
      <rPr>
        <sz val="11"/>
        <color rgb="FF000000"/>
        <rFont val="Calibri"/>
      </rPr>
      <t xml:space="preserve"> is enabled</t>
    </r>
    <r>
      <rPr>
        <sz val="11"/>
        <color rgb="FF000000"/>
        <rFont val="Calibri"/>
      </rPr>
      <t xml:space="preserve">
</t>
    </r>
    <r>
      <rPr>
        <sz val="11"/>
        <color rgb="FF000000"/>
        <rFont val="Calibri"/>
      </rPr>
      <t>- This requires users to enable MFA when they next login next however, to determine users have enabled MFA use the below CLI.</t>
    </r>
    <r>
      <rPr>
        <sz val="11"/>
        <color rgb="FF000000"/>
        <rFont val="Calibri"/>
      </rPr>
      <t xml:space="preserve">
</t>
    </r>
    <r>
      <rPr>
        <b/>
        <sz val="11"/>
        <color rgb="FF000000"/>
        <rFont val="Calibri"/>
      </rPr>
      <t>From the CLI:</t>
    </r>
    <r>
      <rPr>
        <sz val="11"/>
        <color rgb="FF000000"/>
        <rFont val="Calibri"/>
      </rPr>
      <t xml:space="preserve">
</t>
    </r>
    <r>
      <rPr>
        <sz val="11"/>
        <color rgb="FF000000"/>
        <rFont val="Calibri"/>
      </rPr>
      <t>- This CLI command checks which users have enabled MFA for their accounts</t>
    </r>
    <r>
      <rPr>
        <sz val="11"/>
        <color rgb="FF000000"/>
        <rFont val="Calibri"/>
      </rPr>
      <t xml:space="preserve">
</t>
    </r>
    <r>
      <rPr>
        <sz val="11"/>
        <color rgb="FF000000"/>
        <rFont val="Calibri"/>
      </rPr>
      <t>- Execute the below:</t>
    </r>
    <r>
      <rPr>
        <sz val="11"/>
        <color rgb="FF000000"/>
        <rFont val="Calibri"/>
      </rPr>
      <t xml:space="preserve">
</t>
    </r>
    <r>
      <rPr>
        <sz val="11"/>
        <color rgb="FF006096"/>
        <rFont val="Roboto Condensed"/>
      </rPr>
      <t>tenancy_ocid=`oci iam compartment list --raw-output --query "data[?contains(\"compartment-id\",'.tenancy.')].\"compartment-id\" | [0]"`</t>
    </r>
    <r>
      <rPr>
        <sz val="11"/>
        <color rgb="FF006096"/>
        <rFont val="Roboto Condensed"/>
      </rPr>
      <t xml:space="preserve">
</t>
    </r>
    <r>
      <rPr>
        <sz val="11"/>
        <color rgb="FF006096"/>
        <rFont val="Roboto Condensed"/>
      </rPr>
      <t>for id_domain_url in `oci iam domain list --compartment-id $tenancy_ocid --all | jq -r '.data[] | .url'`</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oci identity-domains users list --endpoint $id_domain_url 2&gt;/dev/null | jq -r '.data.resources[] | select(."urn-ietf-params-scim-schemas-oracle-idcs-extension-mfa-user"."mfa-status"!="ENROLLED")' 2&gt;/dev/null | jq -r '.ocid'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for region in `oci iam region-subscription list | jq -r '.data[] | ."region-name"'`;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--all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id_domain_url in `oci iam domain list --compartment-id $compid --region $region --all 2&gt;/dev/null | jq -r '.data[] | .url'`</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oci identity-domains users list --endpoint $id_domain_url 2&gt;/dev/null | jq -r '.data.resources[] | select(."urn-ietf-params-scim-schemas-oracle-idcs-extension-mfa-user"."mfa-status"!="ENROLLED")' 2&gt;/dev/null | jq -r '.ocid'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Ensure no results are returned</t>
    </r>
  </si>
  <si>
    <t>1.8</t>
  </si>
  <si>
    <r>
      <rPr>
        <sz val="11"/>
        <rFont val="Calibri"/>
      </rPr>
      <t>Ensure user API keys rotate within 90 days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</si>
  <si>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Domains</t>
    </r>
    <r>
      <rPr>
        <sz val="11"/>
        <color rgb="FF000000"/>
        <rFont val="Calibri"/>
      </rPr>
      <t xml:space="preserve">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Click on an individual user under the Name heading.</t>
    </r>
    <r>
      <rPr>
        <sz val="11"/>
        <color rgb="FF000000"/>
        <rFont val="Calibri"/>
      </rPr>
      <t xml:space="preserve">
</t>
    </r>
    <r>
      <rPr>
        <sz val="11"/>
        <color rgb="FF000000"/>
        <rFont val="Calibri"/>
      </rPr>
      <t xml:space="preserve">- Click on </t>
    </r>
    <r>
      <rPr>
        <b/>
        <sz val="11"/>
        <color rgb="FF000000"/>
        <rFont val="Calibri"/>
      </rPr>
      <t>API Keys</t>
    </r>
    <r>
      <rPr>
        <sz val="11"/>
        <color rgb="FF000000"/>
        <rFont val="Calibri"/>
      </rPr>
      <t xml:space="preserve"> in the lower left-hand corner of the page.</t>
    </r>
    <r>
      <rPr>
        <sz val="11"/>
        <color rgb="FF000000"/>
        <rFont val="Calibri"/>
      </rPr>
      <t xml:space="preserve">
</t>
    </r>
    <r>
      <rPr>
        <sz val="11"/>
        <color rgb="FF000000"/>
        <rFont val="Calibri"/>
      </rPr>
      <t xml:space="preserve">- Delete any API Keys that are older than 90 days under the </t>
    </r>
    <r>
      <rPr>
        <b/>
        <sz val="11"/>
        <color rgb="FF000000"/>
        <rFont val="Calibri"/>
      </rPr>
      <t>Created</t>
    </r>
    <r>
      <rPr>
        <sz val="11"/>
        <color rgb="FF000000"/>
        <rFont val="Calibri"/>
      </rPr>
      <t xml:space="preserve"> column of the API Key table.</t>
    </r>
    <r>
      <rPr>
        <sz val="11"/>
        <color rgb="FF000000"/>
        <rFont val="Calibri"/>
      </rPr>
      <t xml:space="preserve">
</t>
    </r>
    <r>
      <rPr>
        <b/>
        <sz val="11"/>
        <color rgb="FF000000"/>
        <rFont val="Calibri"/>
      </rPr>
      <t>From CLI:</t>
    </r>
    <r>
      <rPr>
        <sz val="11"/>
        <color rgb="FF000000"/>
        <rFont val="Calibri"/>
      </rPr>
      <t xml:space="preserve">
</t>
    </r>
    <r>
      <rPr>
        <sz val="11"/>
        <color rgb="FF006096"/>
        <rFont val="Roboto Condensed"/>
      </rPr>
      <t>oci iam user api-key delete --user-id _&lt;user_ocid&gt;_ --fingerprint &lt;fingerprint_of_the_key_to_be_deleted&gt;</t>
    </r>
    <r>
      <rPr>
        <sz val="11"/>
        <color rgb="FF006096"/>
        <rFont val="Roboto Condensed"/>
      </rPr>
      <t xml:space="preserve">
</t>
    </r>
  </si>
  <si>
    <r>
      <rPr>
        <sz val="11"/>
        <color rgb="FF000000"/>
        <rFont val="Calibri"/>
      </rPr>
      <t>API keys are used by administrators, developers, services and scripts for accessing OCI APIs directly or via SDKs/OCI CLI to search, create, update or delete OCI resources.</t>
    </r>
    <r>
      <rPr>
        <sz val="11"/>
        <color rgb="FF000000"/>
        <rFont val="Calibri"/>
      </rPr>
      <t xml:space="preserve">
</t>
    </r>
    <r>
      <rPr>
        <sz val="11"/>
        <color rgb="FF000000"/>
        <rFont val="Calibri"/>
      </rPr>
      <t>The API key is an RSA key pair. The private key is used for signing the API requests and the public key is associated with a local or synchronized user's profile.</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</si>
  <si>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Domains</t>
    </r>
    <r>
      <rPr>
        <sz val="11"/>
        <color rgb="FF000000"/>
        <rFont val="Calibri"/>
      </rPr>
      <t xml:space="preserve">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Click on an individual user under the Name heading.</t>
    </r>
    <r>
      <rPr>
        <sz val="11"/>
        <color rgb="FF000000"/>
        <rFont val="Calibri"/>
      </rPr>
      <t xml:space="preserve">
</t>
    </r>
    <r>
      <rPr>
        <sz val="11"/>
        <color rgb="FF000000"/>
        <rFont val="Calibri"/>
      </rPr>
      <t xml:space="preserve">- Click on </t>
    </r>
    <r>
      <rPr>
        <b/>
        <sz val="11"/>
        <color rgb="FF000000"/>
        <rFont val="Calibri"/>
      </rPr>
      <t>API Keys</t>
    </r>
    <r>
      <rPr>
        <sz val="11"/>
        <color rgb="FF000000"/>
        <rFont val="Calibri"/>
      </rPr>
      <t xml:space="preserve"> in the lower left-hand corner of the page.</t>
    </r>
    <r>
      <rPr>
        <sz val="11"/>
        <color rgb="FF000000"/>
        <rFont val="Calibri"/>
      </rPr>
      <t xml:space="preserve">
</t>
    </r>
    <r>
      <rPr>
        <sz val="11"/>
        <color rgb="FF000000"/>
        <rFont val="Calibri"/>
      </rPr>
      <t xml:space="preserve">- Ensure the date of the API key under the </t>
    </r>
    <r>
      <rPr>
        <b/>
        <sz val="11"/>
        <color rgb="FF000000"/>
        <rFont val="Calibri"/>
      </rPr>
      <t>Created</t>
    </r>
    <r>
      <rPr>
        <sz val="11"/>
        <color rgb="FF000000"/>
        <rFont val="Calibri"/>
      </rPr>
      <t xml:space="preserve"> column of the API Key is no more than 90 days old.</t>
    </r>
  </si>
  <si>
    <t>1.9</t>
  </si>
  <si>
    <r>
      <rPr>
        <sz val="11"/>
        <rFont val="Calibri"/>
      </rPr>
      <t>Ensure user customer secret keys rotate every 90 days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</si>
  <si>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on </t>
    </r>
    <r>
      <rPr>
        <b/>
        <sz val="11"/>
        <color rgb="FF000000"/>
        <rFont val="Calibri"/>
      </rPr>
      <t>Customer Secret Keys</t>
    </r>
    <r>
      <rPr>
        <sz val="11"/>
        <color rgb="FF000000"/>
        <rFont val="Calibri"/>
      </rPr>
      <t xml:space="preserve"> in the lower left-hand corner of the page.</t>
    </r>
    <r>
      <rPr>
        <sz val="11"/>
        <color rgb="FF000000"/>
        <rFont val="Calibri"/>
      </rPr>
      <t xml:space="preserve">
</t>
    </r>
    <r>
      <rPr>
        <sz val="11"/>
        <color rgb="FF000000"/>
        <rFont val="Calibri"/>
      </rPr>
      <t xml:space="preserve">- Delete any Access Keys with a date older than 90 days under the </t>
    </r>
    <r>
      <rPr>
        <b/>
        <sz val="11"/>
        <color rgb="FF000000"/>
        <rFont val="Calibri"/>
      </rPr>
      <t>Created</t>
    </r>
    <r>
      <rPr>
        <sz val="11"/>
        <color rgb="FF000000"/>
        <rFont val="Calibri"/>
      </rPr>
      <t xml:space="preserve"> column of the Customer Secret Keys.</t>
    </r>
  </si>
  <si>
    <r>
      <rPr>
        <sz val="11"/>
        <color rgb="FF000000"/>
        <rFont val="Calibri"/>
      </rPr>
      <t>Object Storage provides an API to enable interoperability with Amazon S3. To use this Amazon S3 Compatibility API, you need to generate the signing key required to authenticate with Amazon S3.</t>
    </r>
    <r>
      <rPr>
        <sz val="11"/>
        <color rgb="FF000000"/>
        <rFont val="Calibri"/>
      </rPr>
      <t xml:space="preserve">
</t>
    </r>
    <r>
      <rPr>
        <sz val="11"/>
        <color rgb="FF000000"/>
        <rFont val="Calibri"/>
      </rPr>
      <t>This special signing key is an Access Key/Secret Key pair. Oracle generates the Customer Secret key to pair with the Access Key.</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</si>
  <si>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on </t>
    </r>
    <r>
      <rPr>
        <b/>
        <sz val="11"/>
        <color rgb="FF000000"/>
        <rFont val="Calibri"/>
      </rPr>
      <t>Customer Secret Keys</t>
    </r>
    <r>
      <rPr>
        <sz val="11"/>
        <color rgb="FF000000"/>
        <rFont val="Calibri"/>
      </rPr>
      <t xml:space="preserve"> in the lower left-hand corner of the page.</t>
    </r>
    <r>
      <rPr>
        <sz val="11"/>
        <color rgb="FF000000"/>
        <rFont val="Calibri"/>
      </rPr>
      <t xml:space="preserve">
</t>
    </r>
    <r>
      <rPr>
        <sz val="11"/>
        <color rgb="FF000000"/>
        <rFont val="Calibri"/>
      </rPr>
      <t xml:space="preserve">- Ensure the date of the Customer Secret Key under the </t>
    </r>
    <r>
      <rPr>
        <b/>
        <sz val="11"/>
        <color rgb="FF000000"/>
        <rFont val="Calibri"/>
      </rPr>
      <t>Created</t>
    </r>
    <r>
      <rPr>
        <sz val="11"/>
        <color rgb="FF000000"/>
        <rFont val="Calibri"/>
      </rPr>
      <t xml:space="preserve"> column of the Customer Secret Key is no more than 90 days old.</t>
    </r>
  </si>
  <si>
    <t>1.10</t>
  </si>
  <si>
    <r>
      <rPr>
        <sz val="11"/>
        <rFont val="Calibri"/>
      </rPr>
      <t>Ensure user auth tokens rotate within 90 days or less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</si>
  <si>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on </t>
    </r>
    <r>
      <rPr>
        <b/>
        <sz val="11"/>
        <color rgb="FF000000"/>
        <rFont val="Calibri"/>
      </rPr>
      <t>Auth Tokens</t>
    </r>
    <r>
      <rPr>
        <sz val="11"/>
        <color rgb="FF000000"/>
        <rFont val="Calibri"/>
      </rPr>
      <t xml:space="preserve"> in the lower left-hand corner of the page.</t>
    </r>
    <r>
      <rPr>
        <sz val="11"/>
        <color rgb="FF000000"/>
        <rFont val="Calibri"/>
      </rPr>
      <t xml:space="preserve">
</t>
    </r>
    <r>
      <rPr>
        <sz val="11"/>
        <color rgb="FF000000"/>
        <rFont val="Calibri"/>
      </rPr>
      <t xml:space="preserve">- Delete any auth token with a date older than 90 days under the </t>
    </r>
    <r>
      <rPr>
        <b/>
        <sz val="11"/>
        <color rgb="FF000000"/>
        <rFont val="Calibri"/>
      </rPr>
      <t>Created</t>
    </r>
    <r>
      <rPr>
        <sz val="11"/>
        <color rgb="FF000000"/>
        <rFont val="Calibri"/>
      </rPr>
      <t xml:space="preserve"> column of the Customer Secret Keys.</t>
    </r>
  </si>
  <si>
    <r>
      <rPr>
        <sz val="11"/>
        <color rgb="FF000000"/>
        <rFont val="Calibri"/>
      </rPr>
      <t>Auth tokens are authentication tokens generated by Oracle. You use auth tokens to authenticate with APIs that do not support the Oracle Cloud Infrastructure signature-based authentication. If the service requires an auth token, the service-specific documentation instructs you to generate one and how to use it.</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</si>
  <si>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on </t>
    </r>
    <r>
      <rPr>
        <b/>
        <sz val="11"/>
        <color rgb="FF000000"/>
        <rFont val="Calibri"/>
      </rPr>
      <t>Auth Tokens</t>
    </r>
    <r>
      <rPr>
        <sz val="11"/>
        <color rgb="FF000000"/>
        <rFont val="Calibri"/>
      </rPr>
      <t xml:space="preserve"> in the lower left-hand corner of the page.</t>
    </r>
    <r>
      <rPr>
        <sz val="11"/>
        <color rgb="FF000000"/>
        <rFont val="Calibri"/>
      </rPr>
      <t xml:space="preserve">
</t>
    </r>
    <r>
      <rPr>
        <sz val="11"/>
        <color rgb="FF000000"/>
        <rFont val="Calibri"/>
      </rPr>
      <t xml:space="preserve">- Ensure the date of the Auth Token under the </t>
    </r>
    <r>
      <rPr>
        <b/>
        <sz val="11"/>
        <color rgb="FF000000"/>
        <rFont val="Calibri"/>
      </rPr>
      <t>Created</t>
    </r>
    <r>
      <rPr>
        <sz val="11"/>
        <color rgb="FF000000"/>
        <rFont val="Calibri"/>
      </rPr>
      <t xml:space="preserve"> column of the Customer Secret Key is no more than 90 days old.</t>
    </r>
  </si>
  <si>
    <t>1.11</t>
  </si>
  <si>
    <r>
      <rPr>
        <sz val="11"/>
        <rFont val="Calibri"/>
      </rPr>
      <t>Ensure user IAM Database Passwords rotate within 90 days</t>
    </r>
  </si>
  <si>
    <r>
      <rPr>
        <sz val="11"/>
        <color rgb="FF000000"/>
        <rFont val="Calibri"/>
      </rPr>
      <t>OCI IAM with Identity Domains</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on </t>
    </r>
    <r>
      <rPr>
        <b/>
        <sz val="11"/>
        <color rgb="FF000000"/>
        <rFont val="Calibri"/>
      </rPr>
      <t>IAM Database Passwords</t>
    </r>
    <r>
      <rPr>
        <sz val="11"/>
        <color rgb="FF000000"/>
        <rFont val="Calibri"/>
      </rPr>
      <t xml:space="preserve"> in the lower left-hand corner of the page.</t>
    </r>
    <r>
      <rPr>
        <sz val="11"/>
        <color rgb="FF000000"/>
        <rFont val="Calibri"/>
      </rPr>
      <t xml:space="preserve">
</t>
    </r>
    <r>
      <rPr>
        <sz val="11"/>
        <color rgb="FF000000"/>
        <rFont val="Calibri"/>
      </rPr>
      <t xml:space="preserve">- Delete any Database Passwords with a date older than 90 days under the </t>
    </r>
    <r>
      <rPr>
        <b/>
        <sz val="11"/>
        <color rgb="FF000000"/>
        <rFont val="Calibri"/>
      </rPr>
      <t>Created</t>
    </r>
    <r>
      <rPr>
        <sz val="11"/>
        <color rgb="FF000000"/>
        <rFont val="Calibri"/>
      </rPr>
      <t xml:space="preserve"> column of the Database Passwords.</t>
    </r>
  </si>
  <si>
    <r>
      <rPr>
        <sz val="11"/>
        <color rgb="FF000000"/>
        <rFont val="Calibri"/>
      </rPr>
      <t>Users can create and manage their database password in their IAM user profile and use that password to authenticate to databases in their tenancy. An IAM database password is a different password than an OCI Console password. Setting an IAM database password allows an authorized IAM user to sign in to one or more Autonomous Databases in their tenancy.</t>
    </r>
    <r>
      <rPr>
        <sz val="11"/>
        <color rgb="FF000000"/>
        <rFont val="Calibri"/>
      </rPr>
      <t xml:space="preserve">
</t>
    </r>
    <r>
      <rPr>
        <sz val="11"/>
        <color rgb="FF000000"/>
        <rFont val="Calibri"/>
      </rPr>
      <t>An IAM database password is a different password than an OCI Console password. Setting an IAM database password allows an authorized IAM user to sign in to one or more Autonomous Databases in their tenancy.</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</si>
  <si>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from the Identity menu.</t>
    </r>
    <r>
      <rPr>
        <sz val="11"/>
        <color rgb="FF000000"/>
        <rFont val="Calibri"/>
      </rPr>
      <t xml:space="preserve">
</t>
    </r>
    <r>
      <rPr>
        <sz val="11"/>
        <color rgb="FF000000"/>
        <rFont val="Calibri"/>
      </rPr>
      <t>- Click on an individual user under the Name heading.</t>
    </r>
    <r>
      <rPr>
        <sz val="11"/>
        <color rgb="FF000000"/>
        <rFont val="Calibri"/>
      </rPr>
      <t xml:space="preserve">
</t>
    </r>
    <r>
      <rPr>
        <sz val="11"/>
        <color rgb="FF000000"/>
        <rFont val="Calibri"/>
      </rPr>
      <t xml:space="preserve">- Click on </t>
    </r>
    <r>
      <rPr>
        <b/>
        <sz val="11"/>
        <color rgb="FF000000"/>
        <rFont val="Calibri"/>
      </rPr>
      <t>Database Passwords</t>
    </r>
    <r>
      <rPr>
        <sz val="11"/>
        <color rgb="FF000000"/>
        <rFont val="Calibri"/>
      </rPr>
      <t xml:space="preserve"> in the lower left-hand corner of the page.</t>
    </r>
    <r>
      <rPr>
        <sz val="11"/>
        <color rgb="FF000000"/>
        <rFont val="Calibri"/>
      </rPr>
      <t xml:space="preserve">
</t>
    </r>
    <r>
      <rPr>
        <sz val="11"/>
        <color rgb="FF000000"/>
        <rFont val="Calibri"/>
      </rPr>
      <t xml:space="preserve">- Ensure the date of the Database Passwords under the </t>
    </r>
    <r>
      <rPr>
        <b/>
        <sz val="11"/>
        <color rgb="FF000000"/>
        <rFont val="Calibri"/>
      </rPr>
      <t>Created</t>
    </r>
    <r>
      <rPr>
        <sz val="11"/>
        <color rgb="FF000000"/>
        <rFont val="Calibri"/>
      </rPr>
      <t xml:space="preserve"> column of the Database Passwords is no more than 90 days</t>
    </r>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on </t>
    </r>
    <r>
      <rPr>
        <b/>
        <sz val="11"/>
        <color rgb="FF000000"/>
        <rFont val="Calibri"/>
      </rPr>
      <t>Database Passwords</t>
    </r>
    <r>
      <rPr>
        <sz val="11"/>
        <color rgb="FF000000"/>
        <rFont val="Calibri"/>
      </rPr>
      <t xml:space="preserve"> in the lower left-hand corner of the page.</t>
    </r>
    <r>
      <rPr>
        <sz val="11"/>
        <color rgb="FF000000"/>
        <rFont val="Calibri"/>
      </rPr>
      <t xml:space="preserve">
</t>
    </r>
    <r>
      <rPr>
        <sz val="11"/>
        <color rgb="FF000000"/>
        <rFont val="Calibri"/>
      </rPr>
      <t xml:space="preserve">- Ensure the date of the Database Passwords under the </t>
    </r>
    <r>
      <rPr>
        <b/>
        <sz val="11"/>
        <color rgb="FF000000"/>
        <rFont val="Calibri"/>
      </rPr>
      <t>Created</t>
    </r>
    <r>
      <rPr>
        <sz val="11"/>
        <color rgb="FF000000"/>
        <rFont val="Calibri"/>
      </rPr>
      <t xml:space="preserve"> column of the Database Password is no more than 90 days old.</t>
    </r>
  </si>
  <si>
    <t>1.12</t>
  </si>
  <si>
    <r>
      <rPr>
        <sz val="11"/>
        <rFont val="Calibri"/>
      </rPr>
      <t>Ensure API keys are not created for tenancy administrator users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</si>
  <si>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t>
    </r>
    <r>
      <rPr>
        <sz val="11"/>
        <color rgb="FF000000"/>
        <rFont val="Calibri"/>
      </rPr>
      <t xml:space="preserve"> from Services menu.</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from Identity menu, or select </t>
    </r>
    <r>
      <rPr>
        <b/>
        <sz val="11"/>
        <color rgb="FF000000"/>
        <rFont val="Calibri"/>
      </rPr>
      <t>Domains</t>
    </r>
    <r>
      <rPr>
        <sz val="11"/>
        <color rgb="FF000000"/>
        <rFont val="Calibri"/>
      </rPr>
      <t xml:space="preserve">, select a domain, and select </t>
    </r>
    <r>
      <rPr>
        <b/>
        <sz val="11"/>
        <color rgb="FF000000"/>
        <rFont val="Calibri"/>
      </rPr>
      <t>Users</t>
    </r>
    <r>
      <rPr>
        <sz val="11"/>
        <color rgb="FF000000"/>
        <rFont val="Calibri"/>
      </rPr>
      <t>.</t>
    </r>
    <r>
      <rPr>
        <sz val="11"/>
        <color rgb="FF000000"/>
        <rFont val="Calibri"/>
      </rPr>
      <t xml:space="preserve">
</t>
    </r>
    <r>
      <rPr>
        <sz val="11"/>
        <color rgb="FF000000"/>
        <rFont val="Calibri"/>
      </rPr>
      <t>- Select the username of a tenancy administrator user with an API key.</t>
    </r>
    <r>
      <rPr>
        <sz val="11"/>
        <color rgb="FF000000"/>
        <rFont val="Calibri"/>
      </rPr>
      <t xml:space="preserve">
</t>
    </r>
    <r>
      <rPr>
        <sz val="11"/>
        <color rgb="FF000000"/>
        <rFont val="Calibri"/>
      </rPr>
      <t xml:space="preserve">- Select </t>
    </r>
    <r>
      <rPr>
        <b/>
        <sz val="11"/>
        <color rgb="FF000000"/>
        <rFont val="Calibri"/>
      </rPr>
      <t>API Keys</t>
    </r>
    <r>
      <rPr>
        <sz val="11"/>
        <color rgb="FF000000"/>
        <rFont val="Calibri"/>
      </rPr>
      <t xml:space="preserve"> from the menu in the lower left-hand corner.</t>
    </r>
    <r>
      <rPr>
        <sz val="11"/>
        <color rgb="FF000000"/>
        <rFont val="Calibri"/>
      </rPr>
      <t xml:space="preserve">
</t>
    </r>
    <r>
      <rPr>
        <sz val="11"/>
        <color rgb="FF000000"/>
        <rFont val="Calibri"/>
      </rPr>
      <t xml:space="preserve">- Delete any associated keys from the </t>
    </r>
    <r>
      <rPr>
        <b/>
        <sz val="11"/>
        <color rgb="FF000000"/>
        <rFont val="Calibri"/>
      </rPr>
      <t>API Keys</t>
    </r>
    <r>
      <rPr>
        <sz val="11"/>
        <color rgb="FF000000"/>
        <rFont val="Calibri"/>
      </rPr>
      <t xml:space="preserve"> table.</t>
    </r>
    <r>
      <rPr>
        <sz val="11"/>
        <color rgb="FF000000"/>
        <rFont val="Calibri"/>
      </rPr>
      <t xml:space="preserve">
</t>
    </r>
    <r>
      <rPr>
        <sz val="11"/>
        <color rgb="FF000000"/>
        <rFont val="Calibri"/>
      </rPr>
      <t>- Repeat steps 3-6 for all tenancy administrator users with an API key.</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For each tenancy administrator user with an API key, execute the following command to retrieve API key details:</t>
    </r>
    <r>
      <rPr>
        <sz val="11"/>
        <color rgb="FF000000"/>
        <rFont val="Calibri"/>
      </rPr>
      <t xml:space="preserve">
</t>
    </r>
    <r>
      <rPr>
        <sz val="11"/>
        <color rgb="FF006096"/>
        <rFont val="Roboto Condensed"/>
      </rPr>
      <t>oci iam user api-key list --user-id &lt;user_id&gt;</t>
    </r>
    <r>
      <rPr>
        <sz val="11"/>
        <color rgb="FF006096"/>
        <rFont val="Roboto Condensed"/>
      </rPr>
      <t xml:space="preserve">
</t>
    </r>
    <r>
      <rPr>
        <sz val="11"/>
        <color rgb="FF000000"/>
        <rFont val="Calibri"/>
      </rPr>
      <t xml:space="preserve">
</t>
    </r>
    <r>
      <rPr>
        <sz val="11"/>
        <color rgb="FF000000"/>
        <rFont val="Calibri"/>
      </rPr>
      <t>- For each API key, execute the following command to delete the key:</t>
    </r>
    <r>
      <rPr>
        <sz val="11"/>
        <color rgb="FF000000"/>
        <rFont val="Calibri"/>
      </rPr>
      <t xml:space="preserve">
</t>
    </r>
    <r>
      <rPr>
        <sz val="11"/>
        <color rgb="FF006096"/>
        <rFont val="Roboto Condensed"/>
      </rPr>
      <t>oci iam user api-key delete --user-id &lt;user_id&gt; --fingerprint &lt;api_key_fingerprint&gt;</t>
    </r>
    <r>
      <rPr>
        <sz val="11"/>
        <color rgb="FF006096"/>
        <rFont val="Roboto Condensed"/>
      </rPr>
      <t xml:space="preserve">
</t>
    </r>
    <r>
      <rPr>
        <sz val="11"/>
        <color rgb="FF000000"/>
        <rFont val="Calibri"/>
      </rPr>
      <t xml:space="preserve">
</t>
    </r>
    <r>
      <rPr>
        <sz val="11"/>
        <color rgb="FF000000"/>
        <rFont val="Calibri"/>
      </rPr>
      <t>- The following message will be displayed:</t>
    </r>
    <r>
      <rPr>
        <sz val="11"/>
        <color rgb="FF000000"/>
        <rFont val="Calibri"/>
      </rPr>
      <t xml:space="preserve">
</t>
    </r>
    <r>
      <rPr>
        <sz val="11"/>
        <color rgb="FF006096"/>
        <rFont val="Roboto Condensed"/>
      </rPr>
      <t>Are you sure you want to delete this resource? [y/N]:</t>
    </r>
    <r>
      <rPr>
        <sz val="11"/>
        <color rgb="FF006096"/>
        <rFont val="Roboto Condensed"/>
      </rPr>
      <t xml:space="preserve">
</t>
    </r>
    <r>
      <rPr>
        <sz val="11"/>
        <color rgb="FF000000"/>
        <rFont val="Calibri"/>
      </rPr>
      <t xml:space="preserve">
</t>
    </r>
    <r>
      <rPr>
        <sz val="11"/>
        <color rgb="FF000000"/>
        <rFont val="Calibri"/>
      </rPr>
      <t>- Type 'y' and press 'Enter'.</t>
    </r>
  </si>
  <si>
    <r>
      <rPr>
        <sz val="11"/>
        <color rgb="FF000000"/>
        <rFont val="Calibri"/>
      </rPr>
      <t>Tenancy administrator users have full access to the organization's OCI tenancy. API keys associated with user accounts are used for invoking the OCI APIs via custom programs or clients like CLI/SDKs. The clients are typically used for performing day-to-day operations and should never require full tenancy access. Service-level administrative users with API keys should be used instead.</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</si>
  <si>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Domains</t>
    </r>
    <r>
      <rPr>
        <sz val="11"/>
        <color rgb="FF000000"/>
        <rFont val="Calibri"/>
      </rPr>
      <t xml:space="preserve"> from the Identity menu.</t>
    </r>
    <r>
      <rPr>
        <sz val="11"/>
        <color rgb="FF000000"/>
        <rFont val="Calibri"/>
      </rPr>
      <t xml:space="preserve">
</t>
    </r>
    <r>
      <rPr>
        <sz val="11"/>
        <color rgb="FF000000"/>
        <rFont val="Calibri"/>
      </rPr>
      <t>- Click on the 'Default' Domain in the (root).</t>
    </r>
    <r>
      <rPr>
        <sz val="11"/>
        <color rgb="FF000000"/>
        <rFont val="Calibri"/>
      </rPr>
      <t xml:space="preserve">
</t>
    </r>
    <r>
      <rPr>
        <sz val="11"/>
        <color rgb="FF000000"/>
        <rFont val="Calibri"/>
      </rPr>
      <t>- Click on 'Groups'.</t>
    </r>
    <r>
      <rPr>
        <sz val="11"/>
        <color rgb="FF000000"/>
        <rFont val="Calibri"/>
      </rPr>
      <t xml:space="preserve">
</t>
    </r>
    <r>
      <rPr>
        <sz val="11"/>
        <color rgb="FF000000"/>
        <rFont val="Calibri"/>
      </rPr>
      <t>- Select the 'Administrators' group by clicking on the Name</t>
    </r>
    <r>
      <rPr>
        <sz val="11"/>
        <color rgb="FF000000"/>
        <rFont val="Calibri"/>
      </rPr>
      <t xml:space="preserve">
</t>
    </r>
    <r>
      <rPr>
        <sz val="11"/>
        <color rgb="FF000000"/>
        <rFont val="Calibri"/>
      </rPr>
      <t xml:space="preserve">- Click on each local or synchronized </t>
    </r>
    <r>
      <rPr>
        <b/>
        <sz val="11"/>
        <color rgb="FF000000"/>
        <rFont val="Calibri"/>
      </rPr>
      <t>Administrators</t>
    </r>
    <r>
      <rPr>
        <sz val="11"/>
        <color rgb="FF000000"/>
        <rFont val="Calibri"/>
      </rPr>
      <t xml:space="preserve"> member profile</t>
    </r>
    <r>
      <rPr>
        <sz val="11"/>
        <color rgb="FF000000"/>
        <rFont val="Calibri"/>
      </rPr>
      <t xml:space="preserve">
</t>
    </r>
    <r>
      <rPr>
        <sz val="11"/>
        <color rgb="FF000000"/>
        <rFont val="Calibri"/>
      </rPr>
      <t>- Click on API Keys to verify if a user has an API key associated.</t>
    </r>
  </si>
  <si>
    <t>1.13</t>
  </si>
  <si>
    <r>
      <rPr>
        <sz val="11"/>
        <rFont val="Calibri"/>
      </rPr>
      <t>Ensure all OCI IAM local user accounts have a valid and current email address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</si>
  <si>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Click on each non-complaint user.</t>
    </r>
    <r>
      <rPr>
        <sz val="11"/>
        <color rgb="FF000000"/>
        <rFont val="Calibri"/>
      </rPr>
      <t xml:space="preserve">
</t>
    </r>
    <r>
      <rPr>
        <sz val="11"/>
        <color rgb="FF000000"/>
        <rFont val="Calibri"/>
      </rPr>
      <t xml:space="preserve">- Click on </t>
    </r>
    <r>
      <rPr>
        <b/>
        <sz val="11"/>
        <color rgb="FF000000"/>
        <rFont val="Calibri"/>
      </rPr>
      <t>Edit User</t>
    </r>
    <r>
      <rPr>
        <sz val="11"/>
        <color rgb="FF000000"/>
        <rFont val="Calibri"/>
      </rPr>
      <t>.</t>
    </r>
    <r>
      <rPr>
        <sz val="11"/>
        <color rgb="FF000000"/>
        <rFont val="Calibri"/>
      </rPr>
      <t xml:space="preserve">
</t>
    </r>
    <r>
      <rPr>
        <sz val="11"/>
        <color rgb="FF000000"/>
        <rFont val="Calibri"/>
      </rPr>
      <t>- Enter a valid and current email address in the Email and Recovery Email text boxes.</t>
    </r>
    <r>
      <rPr>
        <sz val="11"/>
        <color rgb="FF000000"/>
        <rFont val="Calibri"/>
      </rPr>
      <t xml:space="preserve">
</t>
    </r>
    <r>
      <rPr>
        <sz val="11"/>
        <color rgb="FF000000"/>
        <rFont val="Calibri"/>
      </rPr>
      <t xml:space="preserve">- Click </t>
    </r>
    <r>
      <rPr>
        <b/>
        <sz val="11"/>
        <color rgb="FF000000"/>
        <rFont val="Calibri"/>
      </rPr>
      <t>Save Changes</t>
    </r>
  </si>
  <si>
    <r>
      <rPr>
        <sz val="11"/>
        <color rgb="FF000000"/>
        <rFont val="Calibri"/>
      </rPr>
      <t>All OCI IAM local user accounts have an email address field associated with the account.  It is recommended to specify an email address that is valid and current.</t>
    </r>
    <r>
      <rPr>
        <sz val="11"/>
        <color rgb="FF000000"/>
        <rFont val="Calibri"/>
      </rPr>
      <t xml:space="preserve">
</t>
    </r>
    <r>
      <rPr>
        <sz val="11"/>
        <color rgb="FF000000"/>
        <rFont val="Calibri"/>
      </rPr>
      <t>If you have an email address in your user profile, you can use the Forgot Password link on the sign on page to have a temporary password sent to you.</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</si>
  <si>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Ensure a valid and current email address is next to Email and Recovery email.</t>
    </r>
  </si>
  <si>
    <t>1.14</t>
  </si>
  <si>
    <r>
      <rPr>
        <sz val="11"/>
        <rFont val="Calibri"/>
      </rPr>
      <t>Ensure Instance Principal authentication is used for OCI instances, OCI Cloud Databases and OCI Functions to access OCI resources.</t>
    </r>
  </si>
  <si>
    <r>
      <rPr>
        <b/>
        <sz val="11"/>
        <color rgb="FF000000"/>
        <rFont val="Calibri"/>
      </rPr>
      <t>From Console (Dynamic Groups):</t>
    </r>
    <r>
      <rPr>
        <sz val="11"/>
        <color rgb="FF000000"/>
        <rFont val="Calibri"/>
      </rPr>
      <t xml:space="preserve">
</t>
    </r>
    <r>
      <rPr>
        <sz val="11"/>
        <color rgb="FF000000"/>
        <rFont val="Calibri"/>
      </rPr>
      <t xml:space="preserve">- Go to </t>
    </r>
    <r>
      <rPr>
        <sz val="11"/>
        <color rgb="FF0000FF"/>
        <rFont val="Calibri"/>
      </rPr>
      <t>https://cloud.oracle.com/identity/domains/</t>
    </r>
    <r>
      <rPr>
        <sz val="11"/>
        <color rgb="FF000000"/>
        <rFont val="Calibri"/>
      </rPr>
      <t xml:space="preserve">
</t>
    </r>
    <r>
      <rPr>
        <sz val="11"/>
        <color rgb="FF000000"/>
        <rFont val="Calibri"/>
      </rPr>
      <t>- Select a Compartment</t>
    </r>
    <r>
      <rPr>
        <sz val="11"/>
        <color rgb="FF000000"/>
        <rFont val="Calibri"/>
      </rPr>
      <t xml:space="preserve">
</t>
    </r>
    <r>
      <rPr>
        <sz val="11"/>
        <color rgb="FF000000"/>
        <rFont val="Calibri"/>
      </rPr>
      <t>- Click on the Domain</t>
    </r>
    <r>
      <rPr>
        <sz val="11"/>
        <color rgb="FF000000"/>
        <rFont val="Calibri"/>
      </rPr>
      <t xml:space="preserve">
</t>
    </r>
    <r>
      <rPr>
        <sz val="11"/>
        <color rgb="FF000000"/>
        <rFont val="Calibri"/>
      </rPr>
      <t xml:space="preserve">- Click on </t>
    </r>
    <r>
      <rPr>
        <b/>
        <sz val="11"/>
        <color rgb="FF000000"/>
        <rFont val="Calibri"/>
      </rPr>
      <t>Dynamic groups</t>
    </r>
    <r>
      <rPr>
        <sz val="11"/>
        <color rgb="FF000000"/>
        <rFont val="Calibri"/>
      </rPr>
      <t xml:space="preserve">
</t>
    </r>
    <r>
      <rPr>
        <sz val="11"/>
        <color rgb="FF000000"/>
        <rFont val="Calibri"/>
      </rPr>
      <t>- Click Create Dynamic Group.</t>
    </r>
    <r>
      <rPr>
        <sz val="11"/>
        <color rgb="FF000000"/>
        <rFont val="Calibri"/>
      </rPr>
      <t xml:space="preserve">
</t>
    </r>
    <r>
      <rPr>
        <sz val="11"/>
        <color rgb="FF000000"/>
        <rFont val="Calibri"/>
      </rPr>
      <t>- Enter a Name</t>
    </r>
    <r>
      <rPr>
        <sz val="11"/>
        <color rgb="FF000000"/>
        <rFont val="Calibri"/>
      </rPr>
      <t xml:space="preserve">
</t>
    </r>
    <r>
      <rPr>
        <sz val="11"/>
        <color rgb="FF000000"/>
        <rFont val="Calibri"/>
      </rPr>
      <t>- Enter a Description</t>
    </r>
    <r>
      <rPr>
        <sz val="11"/>
        <color rgb="FF000000"/>
        <rFont val="Calibri"/>
      </rPr>
      <t xml:space="preserve">
</t>
    </r>
    <r>
      <rPr>
        <sz val="11"/>
        <color rgb="FF000000"/>
        <rFont val="Calibri"/>
      </rPr>
      <t>- Enter Matching Rules to that includes the instances accessing your OCI resources.</t>
    </r>
    <r>
      <rPr>
        <sz val="11"/>
        <color rgb="FF000000"/>
        <rFont val="Calibri"/>
      </rPr>
      <t xml:space="preserve">
</t>
    </r>
    <r>
      <rPr>
        <sz val="11"/>
        <color rgb="FF000000"/>
        <rFont val="Calibri"/>
      </rPr>
      <t>- Click Create.</t>
    </r>
  </si>
  <si>
    <r>
      <rPr>
        <sz val="11"/>
        <color rgb="FF000000"/>
        <rFont val="Calibri"/>
      </rPr>
      <t xml:space="preserve">OCI instances, OCI database and OCI functions can access other OCI resources either via an OCI API key associated to a user or via Instance Principal.  Instance Principal authentication can be achieved by inclusion in a Dynamic Group that has an IAM policy granting it the required access or using an OCI IAM policy that has </t>
    </r>
    <r>
      <rPr>
        <b/>
        <sz val="11"/>
        <color rgb="FF000000"/>
        <rFont val="Calibri"/>
      </rPr>
      <t>request.principal</t>
    </r>
    <r>
      <rPr>
        <sz val="11"/>
        <color rgb="FF000000"/>
        <rFont val="Calibri"/>
      </rPr>
      <t xml:space="preserve"> added to the </t>
    </r>
    <r>
      <rPr>
        <b/>
        <sz val="11"/>
        <color rgb="FF000000"/>
        <rFont val="Calibri"/>
      </rPr>
      <t>where</t>
    </r>
    <r>
      <rPr>
        <sz val="11"/>
        <color rgb="FF000000"/>
        <rFont val="Calibri"/>
      </rPr>
      <t xml:space="preserve"> clause. Access to OCI Resources refers to making API calls to another OCI resource like Object Storage, OCI Vaults, etc.</t>
    </r>
  </si>
  <si>
    <r>
      <rPr>
        <sz val="11"/>
        <color rgb="FF000000"/>
        <rFont val="Calibri"/>
      </rPr>
      <t>For an OCI instance that contains embedded credential audit the scripts and environment variables to ensure that none of them contain OCI API Keys or credentials.</t>
    </r>
  </si>
  <si>
    <r>
      <rPr>
        <b/>
        <sz val="11"/>
        <color rgb="FF000000"/>
        <rFont val="Calibri"/>
      </rPr>
      <t>From Console (Dynamic Groups):</t>
    </r>
    <r>
      <rPr>
        <sz val="11"/>
        <color rgb="FF000000"/>
        <rFont val="Calibri"/>
      </rPr>
      <t xml:space="preserve">
</t>
    </r>
    <r>
      <rPr>
        <sz val="11"/>
        <color rgb="FF000000"/>
        <rFont val="Calibri"/>
      </rPr>
      <t xml:space="preserve">- Go to </t>
    </r>
    <r>
      <rPr>
        <sz val="11"/>
        <color rgb="FF0000FF"/>
        <rFont val="Calibri"/>
      </rPr>
      <t>https://cloud.oracle.com/identity/domains/</t>
    </r>
    <r>
      <rPr>
        <sz val="11"/>
        <color rgb="FF000000"/>
        <rFont val="Calibri"/>
      </rPr>
      <t xml:space="preserve">
</t>
    </r>
    <r>
      <rPr>
        <sz val="11"/>
        <color rgb="FF000000"/>
        <rFont val="Calibri"/>
      </rPr>
      <t>- Select a Compartment</t>
    </r>
    <r>
      <rPr>
        <sz val="11"/>
        <color rgb="FF000000"/>
        <rFont val="Calibri"/>
      </rPr>
      <t xml:space="preserve">
</t>
    </r>
    <r>
      <rPr>
        <sz val="11"/>
        <color rgb="FF000000"/>
        <rFont val="Calibri"/>
      </rPr>
      <t>- Click on a Domain</t>
    </r>
    <r>
      <rPr>
        <sz val="11"/>
        <color rgb="FF000000"/>
        <rFont val="Calibri"/>
      </rPr>
      <t xml:space="preserve">
</t>
    </r>
    <r>
      <rPr>
        <sz val="11"/>
        <color rgb="FF000000"/>
        <rFont val="Calibri"/>
      </rPr>
      <t xml:space="preserve">- Click on </t>
    </r>
    <r>
      <rPr>
        <b/>
        <sz val="11"/>
        <color rgb="FF000000"/>
        <rFont val="Calibri"/>
      </rPr>
      <t>Dynamic groups</t>
    </r>
    <r>
      <rPr>
        <sz val="11"/>
        <color rgb="FF000000"/>
        <rFont val="Calibri"/>
      </rPr>
      <t xml:space="preserve">
</t>
    </r>
    <r>
      <rPr>
        <sz val="11"/>
        <color rgb="FF000000"/>
        <rFont val="Calibri"/>
      </rPr>
      <t>- Click on the Dynamic Group</t>
    </r>
    <r>
      <rPr>
        <sz val="11"/>
        <color rgb="FF000000"/>
        <rFont val="Calibri"/>
      </rPr>
      <t xml:space="preserve">
</t>
    </r>
    <r>
      <rPr>
        <sz val="11"/>
        <color rgb="FF000000"/>
        <rFont val="Calibri"/>
      </rPr>
      <t>- Check if the Matching Rules includes the instances accessing your OCI resources.</t>
    </r>
    <r>
      <rPr>
        <sz val="11"/>
        <color rgb="FF000000"/>
        <rFont val="Calibri"/>
      </rPr>
      <t xml:space="preserve">
</t>
    </r>
    <r>
      <rPr>
        <b/>
        <sz val="11"/>
        <color rgb="FF000000"/>
        <rFont val="Calibri"/>
      </rPr>
      <t>From Console (request.principal):</t>
    </r>
    <r>
      <rPr>
        <sz val="11"/>
        <color rgb="FF000000"/>
        <rFont val="Calibri"/>
      </rPr>
      <t xml:space="preserve">
</t>
    </r>
    <r>
      <rPr>
        <sz val="11"/>
        <color rgb="FF000000"/>
        <rFont val="Calibri"/>
      </rPr>
      <t xml:space="preserve">- Go to </t>
    </r>
    <r>
      <rPr>
        <sz val="11"/>
        <color rgb="FF0000FF"/>
        <rFont val="Calibri"/>
      </rPr>
      <t>https://cloud.oracle.com/identity/policies</t>
    </r>
    <r>
      <rPr>
        <sz val="11"/>
        <color rgb="FF000000"/>
        <rFont val="Calibri"/>
      </rPr>
      <t xml:space="preserve">
</t>
    </r>
    <r>
      <rPr>
        <sz val="11"/>
        <color rgb="FF000000"/>
        <rFont val="Calibri"/>
      </rPr>
      <t>- Select a Compartment</t>
    </r>
    <r>
      <rPr>
        <sz val="11"/>
        <color rgb="FF000000"/>
        <rFont val="Calibri"/>
      </rPr>
      <t xml:space="preserve">
</t>
    </r>
    <r>
      <rPr>
        <sz val="11"/>
        <color rgb="FF000000"/>
        <rFont val="Calibri"/>
      </rPr>
      <t>- Click on an individual policy under the Name heading.</t>
    </r>
    <r>
      <rPr>
        <sz val="11"/>
        <color rgb="FF000000"/>
        <rFont val="Calibri"/>
      </rPr>
      <t xml:space="preserve">
</t>
    </r>
    <r>
      <rPr>
        <sz val="11"/>
        <color rgb="FF000000"/>
        <rFont val="Calibri"/>
      </rPr>
      <t>- Ensure Policy statements look like this :</t>
    </r>
    <r>
      <rPr>
        <sz val="11"/>
        <color rgb="FF000000"/>
        <rFont val="Calibri"/>
      </rPr>
      <t xml:space="preserve">
</t>
    </r>
    <r>
      <rPr>
        <sz val="11"/>
        <color rgb="FF006096"/>
        <rFont val="Roboto Condensed"/>
      </rPr>
      <t>allow any-user to &lt;verb&gt; &lt;resource&gt; in compartment &lt;compartment-name&gt; where ALL {request.principal.type='&lt;resource_type&gt;', request.principal.id='&lt;resource_ocid&gt;'}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allow any-user to &lt;verb&gt; &lt;resource&gt; in compartment &lt;compartment-name&gt; where ALL {request.principal.type='&lt;resource_type&gt;', request.principal.compartment.id='&lt;compartment_OCID&gt;'}</t>
    </r>
    <r>
      <rPr>
        <sz val="11"/>
        <color rgb="FF006096"/>
        <rFont val="Roboto Condensed"/>
      </rPr>
      <t xml:space="preserve">
</t>
    </r>
    <r>
      <rPr>
        <sz val="11"/>
        <color rgb="FF000000"/>
        <rFont val="Calibri"/>
      </rPr>
      <t xml:space="preserve">
</t>
    </r>
    <r>
      <rPr>
        <b/>
        <sz val="11"/>
        <color rgb="FF000000"/>
        <rFont val="Calibri"/>
      </rPr>
      <t>From CLI (request.principal):</t>
    </r>
    <r>
      <rPr>
        <sz val="11"/>
        <color rgb="FF000000"/>
        <rFont val="Calibri"/>
      </rPr>
      <t xml:space="preserve">
</t>
    </r>
    <r>
      <rPr>
        <sz val="11"/>
        <color rgb="FF000000"/>
        <rFont val="Calibri"/>
      </rPr>
      <t>- Execute the following for each compartment_OCID:</t>
    </r>
    <r>
      <rPr>
        <sz val="11"/>
        <color rgb="FF000000"/>
        <rFont val="Calibri"/>
      </rPr>
      <t xml:space="preserve">
</t>
    </r>
    <r>
      <rPr>
        <sz val="11"/>
        <color rgb="FF006096"/>
        <rFont val="Roboto Condensed"/>
      </rPr>
      <t>oci iam policy list --compartment-id &lt;compartment_OCID&gt; | grep request.principal</t>
    </r>
    <r>
      <rPr>
        <sz val="11"/>
        <color rgb="FF006096"/>
        <rFont val="Roboto Condensed"/>
      </rPr>
      <t xml:space="preserve">
</t>
    </r>
    <r>
      <rPr>
        <sz val="11"/>
        <color rgb="FF000000"/>
        <rFont val="Calibri"/>
      </rPr>
      <t xml:space="preserve">
</t>
    </r>
    <r>
      <rPr>
        <sz val="11"/>
        <color rgb="FF000000"/>
        <rFont val="Calibri"/>
      </rPr>
      <t>- Ensure that the condition includes the instances accessing your OCI resources</t>
    </r>
  </si>
  <si>
    <t>1.15</t>
  </si>
  <si>
    <r>
      <rPr>
        <sz val="11"/>
        <rFont val="Calibri"/>
      </rPr>
      <t>Ensure storage service-level admins cannot delete resources they manage.</t>
    </r>
  </si>
  <si>
    <t>Level 2</t>
  </si>
  <si>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Go to Identity -&gt; Policies, In the compartment dropdown, choose the compartment. Open each policy to view the policy statements.</t>
    </r>
    <r>
      <rPr>
        <sz val="11"/>
        <color rgb="FF000000"/>
        <rFont val="Calibri"/>
      </rPr>
      <t xml:space="preserve">
</t>
    </r>
    <r>
      <rPr>
        <sz val="11"/>
        <color rgb="FF000000"/>
        <rFont val="Calibri"/>
      </rPr>
      <t xml:space="preserve">- Add the appropriate </t>
    </r>
    <r>
      <rPr>
        <b/>
        <sz val="11"/>
        <color rgb="FF000000"/>
        <rFont val="Calibri"/>
      </rPr>
      <t>where</t>
    </r>
    <r>
      <rPr>
        <sz val="11"/>
        <color rgb="FF000000"/>
        <rFont val="Calibri"/>
      </rPr>
      <t xml:space="preserve"> condition to any policy statement that allows the storage service-level to manage the storage service.</t>
    </r>
  </si>
  <si>
    <r>
      <rPr>
        <sz val="11"/>
        <color rgb="FF000000"/>
        <rFont val="Calibri"/>
      </rPr>
      <t>To apply the separation of duties security principle, one can restrict service-level administrators from being able to delete resources they are managing.  It means service-level administrators can only manage resources of a specific service but not delete resources for that specific service.</t>
    </r>
    <r>
      <rPr>
        <sz val="11"/>
        <color rgb="FF000000"/>
        <rFont val="Calibri"/>
      </rPr>
      <t xml:space="preserve">
</t>
    </r>
    <r>
      <rPr>
        <sz val="11"/>
        <color rgb="FF000000"/>
        <rFont val="Calibri"/>
      </rPr>
      <t>Example policies for global/tenant level for block volume service-administrators:</t>
    </r>
    <r>
      <rPr>
        <sz val="11"/>
        <color rgb="FF000000"/>
        <rFont val="Calibri"/>
      </rPr>
      <t xml:space="preserve">
</t>
    </r>
    <r>
      <rPr>
        <sz val="11"/>
        <color rgb="FF006096"/>
        <rFont val="Roboto Condensed"/>
      </rPr>
      <t xml:space="preserve">Allow group VolumeUsers to manage volumes in tenancy where request.permission!='VOLUME_DELETE' </t>
    </r>
    <r>
      <rPr>
        <sz val="11"/>
        <color rgb="FF006096"/>
        <rFont val="Roboto Condensed"/>
      </rPr>
      <t xml:space="preserve">
</t>
    </r>
    <r>
      <rPr>
        <sz val="11"/>
        <color rgb="FF006096"/>
        <rFont val="Roboto Condensed"/>
      </rPr>
      <t>Allow group VolumeUsers to manage volume-backups in tenancy where request.permission!='VOLUME_BACKUP_DELETE'</t>
    </r>
    <r>
      <rPr>
        <sz val="11"/>
        <color rgb="FF006096"/>
        <rFont val="Roboto Condensed"/>
      </rPr>
      <t xml:space="preserve">
</t>
    </r>
    <r>
      <rPr>
        <sz val="11"/>
        <color rgb="FF000000"/>
        <rFont val="Calibri"/>
      </rPr>
      <t xml:space="preserve">
</t>
    </r>
    <r>
      <rPr>
        <sz val="11"/>
        <color rgb="FF000000"/>
        <rFont val="Calibri"/>
      </rPr>
      <t>Example policies for global/tenant level for file storage system service-administrators:</t>
    </r>
    <r>
      <rPr>
        <sz val="11"/>
        <color rgb="FF000000"/>
        <rFont val="Calibri"/>
      </rPr>
      <t xml:space="preserve">
</t>
    </r>
    <r>
      <rPr>
        <sz val="11"/>
        <color rgb="FF006096"/>
        <rFont val="Roboto Condensed"/>
      </rPr>
      <t>Allow group FileUsers to manage file-systems in tenancy where request.permission!='FILE_SYSTEM_DELETE'</t>
    </r>
    <r>
      <rPr>
        <sz val="11"/>
        <color rgb="FF006096"/>
        <rFont val="Roboto Condensed"/>
      </rPr>
      <t xml:space="preserve">
</t>
    </r>
    <r>
      <rPr>
        <sz val="11"/>
        <color rgb="FF006096"/>
        <rFont val="Roboto Condensed"/>
      </rPr>
      <t>Allow group FileUsers to manage mount-targets in tenancy where request.permission!='MOUNT_TARGET_DELETE'</t>
    </r>
    <r>
      <rPr>
        <sz val="11"/>
        <color rgb="FF006096"/>
        <rFont val="Roboto Condensed"/>
      </rPr>
      <t xml:space="preserve">
</t>
    </r>
    <r>
      <rPr>
        <sz val="11"/>
        <color rgb="FF006096"/>
        <rFont val="Roboto Condensed"/>
      </rPr>
      <t>Allow group FileUsers to manage export-sets in tenancy where request.permission!='EXPORT_SET_DELETE'</t>
    </r>
    <r>
      <rPr>
        <sz val="11"/>
        <color rgb="FF006096"/>
        <rFont val="Roboto Condensed"/>
      </rPr>
      <t xml:space="preserve">
</t>
    </r>
    <r>
      <rPr>
        <sz val="11"/>
        <color rgb="FF000000"/>
        <rFont val="Calibri"/>
      </rPr>
      <t xml:space="preserve">
</t>
    </r>
    <r>
      <rPr>
        <sz val="11"/>
        <color rgb="FF000000"/>
        <rFont val="Calibri"/>
      </rPr>
      <t>Example policies for global/tenant level for object storage system service-administrators:</t>
    </r>
    <r>
      <rPr>
        <sz val="11"/>
        <color rgb="FF000000"/>
        <rFont val="Calibri"/>
      </rPr>
      <t xml:space="preserve">
</t>
    </r>
    <r>
      <rPr>
        <sz val="11"/>
        <color rgb="FF006096"/>
        <rFont val="Roboto Condensed"/>
      </rPr>
      <t xml:space="preserve">Allow group BucketUsers to manage objects in tenancy where request.permission!='OBJECT_DELETE' </t>
    </r>
    <r>
      <rPr>
        <sz val="11"/>
        <color rgb="FF006096"/>
        <rFont val="Roboto Condensed"/>
      </rPr>
      <t xml:space="preserve">
</t>
    </r>
    <r>
      <rPr>
        <sz val="11"/>
        <color rgb="FF006096"/>
        <rFont val="Roboto Condensed"/>
      </rPr>
      <t>Allow group BucketUsers to manage buckets in tenancy where request.permission!='BUCKET_DELETE'</t>
    </r>
    <r>
      <rPr>
        <sz val="11"/>
        <color rgb="FF006096"/>
        <rFont val="Roboto Condensed"/>
      </rPr>
      <t xml:space="preserve">
</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</si>
  <si>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Go to Identity -&gt; Policies, In the compartment dropdown, choose the compartment.</t>
    </r>
    <r>
      <rPr>
        <sz val="11"/>
        <color rgb="FF000000"/>
        <rFont val="Calibri"/>
      </rPr>
      <t xml:space="preserve">
</t>
    </r>
    <r>
      <rPr>
        <sz val="11"/>
        <color rgb="FF000000"/>
        <rFont val="Calibri"/>
      </rPr>
      <t>- Open each policy to view the policy statements.</t>
    </r>
    <r>
      <rPr>
        <sz val="11"/>
        <color rgb="FF000000"/>
        <rFont val="Calibri"/>
      </rPr>
      <t xml:space="preserve">
</t>
    </r>
    <r>
      <rPr>
        <sz val="11"/>
        <color rgb="FF000000"/>
        <rFont val="Calibri"/>
      </rPr>
      <t>- Verify the policies to ensure that the policy statements that grant access to storage service-level administrators have a condition that excludes access to delete the service they are the administrator for.</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policy in `oci iam policy list --compartment-id $compid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iam policy list --compartment-id $compid 2&gt;/dev/null | jq -r '.data[] | .id, .name, .statements'` </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Verify the policies to ensure that the policy statements that grant access to storage service-level administrators have a condition that excludes access to delete the service they are the administrator for.</t>
    </r>
  </si>
  <si>
    <t>1.16</t>
  </si>
  <si>
    <r>
      <rPr>
        <sz val="11"/>
        <rFont val="Calibri"/>
      </rPr>
      <t>Ensure OCI IAM credentials unused for 45 days or more are disabled</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</si>
  <si>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Select Domains from the Identity menu.</t>
    </r>
    <r>
      <rPr>
        <sz val="11"/>
        <color rgb="FF000000"/>
        <rFont val="Calibri"/>
      </rPr>
      <t xml:space="preserve">
</t>
    </r>
    <r>
      <rPr>
        <sz val="11"/>
        <color rgb="FF000000"/>
        <rFont val="Calibri"/>
      </rPr>
      <t xml:space="preserve">- For each domain listed, click on the name and select </t>
    </r>
    <r>
      <rPr>
        <b/>
        <sz val="11"/>
        <color rgb="FF000000"/>
        <rFont val="Calibri"/>
      </rPr>
      <t>Users</t>
    </r>
    <r>
      <rPr>
        <sz val="11"/>
        <color rgb="FF000000"/>
        <rFont val="Calibri"/>
      </rPr>
      <t>.</t>
    </r>
    <r>
      <rPr>
        <sz val="11"/>
        <color rgb="FF000000"/>
        <rFont val="Calibri"/>
      </rPr>
      <t xml:space="preserve">
</t>
    </r>
    <r>
      <rPr>
        <sz val="11"/>
        <color rgb="FF000000"/>
        <rFont val="Calibri"/>
      </rPr>
      <t xml:space="preserve">- Click on an individual user under the </t>
    </r>
    <r>
      <rPr>
        <b/>
        <sz val="11"/>
        <color rgb="FF000000"/>
        <rFont val="Calibri"/>
      </rPr>
      <t>Username</t>
    </r>
    <r>
      <rPr>
        <sz val="11"/>
        <color rgb="FF000000"/>
        <rFont val="Calibri"/>
      </rPr>
      <t xml:space="preserve"> heading.</t>
    </r>
    <r>
      <rPr>
        <sz val="11"/>
        <color rgb="FF000000"/>
        <rFont val="Calibri"/>
      </rPr>
      <t xml:space="preserve">
</t>
    </r>
    <r>
      <rPr>
        <sz val="11"/>
        <color rgb="FF000000"/>
        <rFont val="Calibri"/>
      </rPr>
      <t xml:space="preserve">- Click </t>
    </r>
    <r>
      <rPr>
        <b/>
        <sz val="11"/>
        <color rgb="FF000000"/>
        <rFont val="Calibri"/>
      </rPr>
      <t>More action</t>
    </r>
    <r>
      <rPr>
        <sz val="11"/>
        <color rgb="FF000000"/>
        <rFont val="Calibri"/>
      </rPr>
      <t xml:space="preserve">
</t>
    </r>
    <r>
      <rPr>
        <sz val="11"/>
        <color rgb="FF000000"/>
        <rFont val="Calibri"/>
      </rPr>
      <t xml:space="preserve">- Select </t>
    </r>
    <r>
      <rPr>
        <b/>
        <sz val="11"/>
        <color rgb="FF000000"/>
        <rFont val="Calibri"/>
      </rPr>
      <t>Deactivate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Create a input.json:</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"operations": [</t>
    </r>
    <r>
      <rPr>
        <sz val="11"/>
        <color rgb="FF006096"/>
        <rFont val="Roboto Condensed"/>
      </rPr>
      <t xml:space="preserve">
</t>
    </r>
    <r>
      <rPr>
        <sz val="11"/>
        <color rgb="FF006096"/>
        <rFont val="Roboto Condensed"/>
      </rPr>
      <t xml:space="preserve">      { "op": "replace", "path": "active","value": 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"schemas": ["urn:ietf:params:scim:api:messages:2.0:PatchOp"],</t>
    </r>
    <r>
      <rPr>
        <sz val="11"/>
        <color rgb="FF006096"/>
        <rFont val="Roboto Condensed"/>
      </rPr>
      <t xml:space="preserve">
</t>
    </r>
    <r>
      <rPr>
        <sz val="11"/>
        <color rgb="FF006096"/>
        <rFont val="Roboto Condensed"/>
      </rPr>
      <t xml:space="preserve">    "userId": "&lt;user-ocid&gt;"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Execute the below:</t>
    </r>
    <r>
      <rPr>
        <sz val="11"/>
        <color rgb="FF000000"/>
        <rFont val="Calibri"/>
      </rPr>
      <t xml:space="preserve">
</t>
    </r>
    <r>
      <rPr>
        <sz val="11"/>
        <color rgb="FF006096"/>
        <rFont val="Roboto Condensed"/>
      </rPr>
      <t>oci identity-domains user patch --from-json file://file.json --endpoint &lt;identity-domain-endpoint&gt;</t>
    </r>
    <r>
      <rPr>
        <sz val="11"/>
        <color rgb="FF006096"/>
        <rFont val="Roboto Condensed"/>
      </rPr>
      <t xml:space="preserve">
</t>
    </r>
  </si>
  <si>
    <r>
      <rPr>
        <sz val="11"/>
        <color rgb="FF000000"/>
        <rFont val="Calibri"/>
      </rPr>
      <t>OCI IAM Local users can access OCI resources using different credentials, such as passwords or API keys. It is recommended that credentials that have been unused for 45 days or more be deactivated or removed.</t>
    </r>
  </si>
  <si>
    <r>
      <rPr>
        <sz val="11"/>
        <color rgb="FF000000"/>
        <rFont val="Calibri"/>
      </rPr>
      <t>Perform the following to determine if unused credentials exist:</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For Passwords:</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Domains</t>
    </r>
    <r>
      <rPr>
        <sz val="11"/>
        <color rgb="FF000000"/>
        <rFont val="Calibri"/>
      </rPr>
      <t xml:space="preserve"> from the </t>
    </r>
    <r>
      <rPr>
        <b/>
        <sz val="11"/>
        <color rgb="FF000000"/>
        <rFont val="Calibri"/>
      </rPr>
      <t>Identity</t>
    </r>
    <r>
      <rPr>
        <sz val="11"/>
        <color rgb="FF000000"/>
        <rFont val="Calibri"/>
      </rPr>
      <t xml:space="preserve"> menu.</t>
    </r>
    <r>
      <rPr>
        <sz val="11"/>
        <color rgb="FF000000"/>
        <rFont val="Calibri"/>
      </rPr>
      <t xml:space="preserve">
</t>
    </r>
    <r>
      <rPr>
        <sz val="11"/>
        <color rgb="FF000000"/>
        <rFont val="Calibri"/>
      </rPr>
      <t>- For each domain listed, click on the name</t>
    </r>
    <r>
      <rPr>
        <sz val="11"/>
        <color rgb="FF000000"/>
        <rFont val="Calibri"/>
      </rPr>
      <t xml:space="preserve">
</t>
    </r>
    <r>
      <rPr>
        <sz val="11"/>
        <color rgb="FF000000"/>
        <rFont val="Calibri"/>
      </rPr>
      <t xml:space="preserve">- Click </t>
    </r>
    <r>
      <rPr>
        <b/>
        <sz val="11"/>
        <color rgb="FF000000"/>
        <rFont val="Calibri"/>
      </rPr>
      <t>Reports</t>
    </r>
    <r>
      <rPr>
        <sz val="11"/>
        <color rgb="FF000000"/>
        <rFont val="Calibri"/>
      </rPr>
      <t xml:space="preserve">
</t>
    </r>
    <r>
      <rPr>
        <sz val="11"/>
        <color rgb="FF000000"/>
        <rFont val="Calibri"/>
      </rPr>
      <t xml:space="preserve">- Under Dormant users report click </t>
    </r>
    <r>
      <rPr>
        <b/>
        <sz val="11"/>
        <color rgb="FF000000"/>
        <rFont val="Calibri"/>
      </rPr>
      <t>View report</t>
    </r>
    <r>
      <rPr>
        <sz val="11"/>
        <color rgb="FF000000"/>
        <rFont val="Calibri"/>
      </rPr>
      <t xml:space="preserve">
</t>
    </r>
    <r>
      <rPr>
        <sz val="11"/>
        <color rgb="FF000000"/>
        <rFont val="Calibri"/>
      </rPr>
      <t>- Enter a date 45 days from today’s date in Last Successful Login Date</t>
    </r>
    <r>
      <rPr>
        <sz val="11"/>
        <color rgb="FF000000"/>
        <rFont val="Calibri"/>
      </rPr>
      <t xml:space="preserve">
</t>
    </r>
    <r>
      <rPr>
        <sz val="11"/>
        <color rgb="FF000000"/>
        <rFont val="Calibri"/>
      </rPr>
      <t xml:space="preserve">- Check and ensure that </t>
    </r>
    <r>
      <rPr>
        <b/>
        <sz val="11"/>
        <color rgb="FF000000"/>
        <rFont val="Calibri"/>
      </rPr>
      <t>Last Successful Login Date</t>
    </r>
    <r>
      <rPr>
        <sz val="11"/>
        <color rgb="FF000000"/>
        <rFont val="Calibri"/>
      </rPr>
      <t xml:space="preserve"> is greater than 45 days or empty</t>
    </r>
    <r>
      <rPr>
        <sz val="11"/>
        <color rgb="FF000000"/>
        <rFont val="Calibri"/>
      </rPr>
      <t xml:space="preserve">
</t>
    </r>
    <r>
      <rPr>
        <sz val="11"/>
        <color rgb="FF000000"/>
        <rFont val="Calibri"/>
      </rPr>
      <t>For API Keys:</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Observability &amp; Management</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Search</t>
    </r>
    <r>
      <rPr>
        <sz val="11"/>
        <color rgb="FF000000"/>
        <rFont val="Calibri"/>
      </rPr>
      <t xml:space="preserve"> from </t>
    </r>
    <r>
      <rPr>
        <b/>
        <sz val="11"/>
        <color rgb="FF000000"/>
        <rFont val="Calibri"/>
      </rPr>
      <t>Logging</t>
    </r>
    <r>
      <rPr>
        <sz val="11"/>
        <color rgb="FF000000"/>
        <rFont val="Calibri"/>
      </rPr>
      <t xml:space="preserve"> menu</t>
    </r>
    <r>
      <rPr>
        <sz val="11"/>
        <color rgb="FF000000"/>
        <rFont val="Calibri"/>
      </rPr>
      <t xml:space="preserve">
</t>
    </r>
    <r>
      <rPr>
        <sz val="11"/>
        <color rgb="FF000000"/>
        <rFont val="Calibri"/>
      </rPr>
      <t xml:space="preserve">- Click </t>
    </r>
    <r>
      <rPr>
        <b/>
        <sz val="11"/>
        <color rgb="FF000000"/>
        <rFont val="Calibri"/>
      </rPr>
      <t>Show Advanced Mode</t>
    </r>
    <r>
      <rPr>
        <sz val="11"/>
        <color rgb="FF000000"/>
        <rFont val="Calibri"/>
      </rPr>
      <t xml:space="preserve"> in the right corner</t>
    </r>
    <r>
      <rPr>
        <sz val="11"/>
        <color rgb="FF000000"/>
        <rFont val="Calibri"/>
      </rPr>
      <t xml:space="preserve">
</t>
    </r>
    <r>
      <rPr>
        <sz val="11"/>
        <color rgb="FF000000"/>
        <rFont val="Calibri"/>
      </rPr>
      <t xml:space="preserve">- Select </t>
    </r>
    <r>
      <rPr>
        <b/>
        <sz val="11"/>
        <color rgb="FF000000"/>
        <rFont val="Calibri"/>
      </rPr>
      <t>Custom</t>
    </r>
    <r>
      <rPr>
        <sz val="11"/>
        <color rgb="FF000000"/>
        <rFont val="Calibri"/>
      </rPr>
      <t xml:space="preserve"> from </t>
    </r>
    <r>
      <rPr>
        <b/>
        <sz val="11"/>
        <color rgb="FF000000"/>
        <rFont val="Calibri"/>
      </rPr>
      <t>Filter by time</t>
    </r>
    <r>
      <rPr>
        <sz val="11"/>
        <color rgb="FF000000"/>
        <rFont val="Calibri"/>
      </rPr>
      <t xml:space="preserve">
</t>
    </r>
    <r>
      <rPr>
        <sz val="11"/>
        <color rgb="FF000000"/>
        <rFont val="Calibri"/>
      </rPr>
      <t xml:space="preserve">- Under </t>
    </r>
    <r>
      <rPr>
        <b/>
        <sz val="11"/>
        <color rgb="FF000000"/>
        <rFont val="Calibri"/>
      </rPr>
      <t>Select regions to search</t>
    </r>
    <r>
      <rPr>
        <sz val="11"/>
        <color rgb="FF000000"/>
        <rFont val="Calibri"/>
      </rPr>
      <t xml:space="preserve"> add regions</t>
    </r>
    <r>
      <rPr>
        <sz val="11"/>
        <color rgb="FF000000"/>
        <rFont val="Calibri"/>
      </rPr>
      <t xml:space="preserve">
</t>
    </r>
    <r>
      <rPr>
        <sz val="11"/>
        <color rgb="FF000000"/>
        <rFont val="Calibri"/>
      </rPr>
      <t xml:space="preserve">- Under </t>
    </r>
    <r>
      <rPr>
        <b/>
        <sz val="11"/>
        <color rgb="FF000000"/>
        <rFont val="Calibri"/>
      </rPr>
      <t>Query</t>
    </r>
    <r>
      <rPr>
        <sz val="11"/>
        <color rgb="FF000000"/>
        <rFont val="Calibri"/>
      </rPr>
      <t xml:space="preserve"> enter the following query in the text box:</t>
    </r>
    <r>
      <rPr>
        <sz val="11"/>
        <color rgb="FF000000"/>
        <rFont val="Calibri"/>
      </rPr>
      <t xml:space="preserve">
</t>
    </r>
    <r>
      <rPr>
        <sz val="11"/>
        <color rgb="FF006096"/>
        <rFont val="Roboto Condensed"/>
      </rPr>
      <t>search "&lt;tenancy-ocid&gt;/_Audit_Include_Subcompartment" | data.identity.credentials='&lt;tenancy-ocid&gt;/&lt;user-ocid&gt;/&lt;key-fingerprint&gt;'  | summarize count() by data.identity.principalId</t>
    </r>
    <r>
      <rPr>
        <sz val="11"/>
        <color rgb="FF006096"/>
        <rFont val="Roboto Condensed"/>
      </rPr>
      <t xml:space="preserve">
</t>
    </r>
    <r>
      <rPr>
        <sz val="11"/>
        <color rgb="FF000000"/>
        <rFont val="Calibri"/>
      </rPr>
      <t xml:space="preserve">
</t>
    </r>
    <r>
      <rPr>
        <sz val="11"/>
        <color rgb="FF000000"/>
        <rFont val="Calibri"/>
      </rPr>
      <t>- Enter a day range</t>
    </r>
    <r>
      <rPr>
        <sz val="11"/>
        <color rgb="FF000000"/>
        <rFont val="Calibri"/>
      </rPr>
      <t xml:space="preserve">
</t>
    </r>
    <r>
      <rPr>
        <sz val="11"/>
        <color rgb="FF000000"/>
        <rFont val="Calibri"/>
      </rPr>
      <t>- Note each query can only be 14 days multiple queries will be required to go 45 days</t>
    </r>
    <r>
      <rPr>
        <sz val="11"/>
        <color rgb="FF000000"/>
        <rFont val="Calibri"/>
      </rPr>
      <t xml:space="preserve">
</t>
    </r>
    <r>
      <rPr>
        <sz val="11"/>
        <color rgb="FF000000"/>
        <rFont val="Calibri"/>
      </rPr>
      <t xml:space="preserve">- Click </t>
    </r>
    <r>
      <rPr>
        <b/>
        <sz val="11"/>
        <color rgb="FF000000"/>
        <rFont val="Calibri"/>
      </rPr>
      <t>Search</t>
    </r>
    <r>
      <rPr>
        <sz val="11"/>
        <color rgb="FF000000"/>
        <rFont val="Calibri"/>
      </rPr>
      <t xml:space="preserve">
</t>
    </r>
    <r>
      <rPr>
        <sz val="11"/>
        <color rgb="FF000000"/>
        <rFont val="Calibri"/>
      </rPr>
      <t>- Expand the results</t>
    </r>
    <r>
      <rPr>
        <sz val="11"/>
        <color rgb="FF000000"/>
        <rFont val="Calibri"/>
      </rPr>
      <t xml:space="preserve">
</t>
    </r>
    <r>
      <rPr>
        <sz val="11"/>
        <color rgb="FF000000"/>
        <rFont val="Calibri"/>
      </rPr>
      <t>- If results the count is not zero the user has used their API key during that period</t>
    </r>
    <r>
      <rPr>
        <sz val="11"/>
        <color rgb="FF000000"/>
        <rFont val="Calibri"/>
      </rPr>
      <t xml:space="preserve">
</t>
    </r>
    <r>
      <rPr>
        <sz val="11"/>
        <color rgb="FF000000"/>
        <rFont val="Calibri"/>
      </rPr>
      <t>- Repeat steps 8 – 11 for the 45-day period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For Passwords:</t>
    </r>
    <r>
      <rPr>
        <sz val="11"/>
        <color rgb="FF000000"/>
        <rFont val="Calibri"/>
      </rPr>
      <t xml:space="preserve">
</t>
    </r>
    <r>
      <rPr>
        <sz val="11"/>
        <color rgb="FF000000"/>
        <rFont val="Calibri"/>
      </rPr>
      <t>- Execute the below:</t>
    </r>
    <r>
      <rPr>
        <sz val="11"/>
        <color rgb="FF000000"/>
        <rFont val="Calibri"/>
      </rPr>
      <t xml:space="preserve">
</t>
    </r>
    <r>
      <rPr>
        <sz val="11"/>
        <color rgb="FF006096"/>
        <rFont val="Roboto Condensed"/>
      </rPr>
      <t>oci identity-domains users list --all --endpoint &lt;identity-domain-endpoint&gt; --attributes urn:ietf:params:scim:schemas:oracle:idcs:extension:userState:User:lastSuccessfulLoginDate --profile Oracle --query '.data.resources[]|."user-name" + "  " + ."urn-ietf-params-scim-schemas-oracle-idcs-extension-user-state-user"."last-successful-login-date"'</t>
    </r>
    <r>
      <rPr>
        <sz val="11"/>
        <color rgb="FF006096"/>
        <rFont val="Roboto Condensed"/>
      </rPr>
      <t xml:space="preserve">
</t>
    </r>
    <r>
      <rPr>
        <sz val="11"/>
        <color rgb="FF000000"/>
        <rFont val="Calibri"/>
      </rPr>
      <t xml:space="preserve">
</t>
    </r>
    <r>
      <rPr>
        <sz val="11"/>
        <color rgb="FF000000"/>
        <rFont val="Calibri"/>
      </rPr>
      <t>- Review the output the that the date is under 45 days, or no date means they have not logged in</t>
    </r>
    <r>
      <rPr>
        <sz val="11"/>
        <color rgb="FF000000"/>
        <rFont val="Calibri"/>
      </rPr>
      <t xml:space="preserve">
</t>
    </r>
    <r>
      <rPr>
        <sz val="11"/>
        <color rgb="FF000000"/>
        <rFont val="Calibri"/>
      </rPr>
      <t>For API Keys:</t>
    </r>
    <r>
      <rPr>
        <sz val="11"/>
        <color rgb="FF000000"/>
        <rFont val="Calibri"/>
      </rPr>
      <t xml:space="preserve">
</t>
    </r>
    <r>
      <rPr>
        <sz val="11"/>
        <color rgb="FF000000"/>
        <rFont val="Calibri"/>
      </rPr>
      <t>- Create the search query text:</t>
    </r>
    <r>
      <rPr>
        <sz val="11"/>
        <color rgb="FF000000"/>
        <rFont val="Calibri"/>
      </rPr>
      <t xml:space="preserve">
</t>
    </r>
    <r>
      <rPr>
        <sz val="11"/>
        <color rgb="FF006096"/>
        <rFont val="Roboto Condensed"/>
      </rPr>
      <t>export query="search \"&lt;tenancy-ocid&gt;/_Audit_Include_Subcompartment\" | data.identity.credentials='*&lt;key-finger-print&gt;'  | summarize count() by data.identity.principalId"</t>
    </r>
    <r>
      <rPr>
        <sz val="11"/>
        <color rgb="FF006096"/>
        <rFont val="Roboto Condensed"/>
      </rPr>
      <t xml:space="preserve">
</t>
    </r>
    <r>
      <rPr>
        <sz val="11"/>
        <color rgb="FF000000"/>
        <rFont val="Calibri"/>
      </rPr>
      <t xml:space="preserve">
</t>
    </r>
    <r>
      <rPr>
        <sz val="11"/>
        <color rgb="FF000000"/>
        <rFont val="Calibri"/>
      </rPr>
      <t xml:space="preserve">- Select a day range. Date format is </t>
    </r>
    <r>
      <rPr>
        <b/>
        <sz val="11"/>
        <color rgb="FF000000"/>
        <rFont val="Calibri"/>
      </rPr>
      <t>2024-12-01</t>
    </r>
    <r>
      <rPr>
        <sz val="11"/>
        <color rgb="FF000000"/>
        <rFont val="Calibri"/>
      </rPr>
      <t xml:space="preserve">
</t>
    </r>
    <r>
      <rPr>
        <sz val="11"/>
        <color rgb="FF000000"/>
        <rFont val="Calibri"/>
      </rPr>
      <t>- Note each query can only be 14 days multiple queries will be required to go 45 days</t>
    </r>
    <r>
      <rPr>
        <sz val="11"/>
        <color rgb="FF000000"/>
        <rFont val="Calibri"/>
      </rPr>
      <t xml:space="preserve">
</t>
    </r>
    <r>
      <rPr>
        <sz val="11"/>
        <color rgb="FF000000"/>
        <rFont val="Calibri"/>
      </rPr>
      <t>- Execute the below:</t>
    </r>
    <r>
      <rPr>
        <sz val="11"/>
        <color rgb="FF000000"/>
        <rFont val="Calibri"/>
      </rPr>
      <t xml:space="preserve">
</t>
    </r>
    <r>
      <rPr>
        <sz val="11"/>
        <color rgb="FF006096"/>
        <rFont val="Roboto Condensed"/>
      </rPr>
      <t xml:space="preserve">
</t>
    </r>
    <r>
      <rPr>
        <sz val="11"/>
        <color rgb="FF006096"/>
        <rFont val="Roboto Condensed"/>
      </rPr>
      <t xml:space="preserve">oci logging-search search-logs --search-query $query --time-start &lt;start-date&gt; --time-end &lt;end-date&gt; --query 'data.results[0].data.count' </t>
    </r>
    <r>
      <rPr>
        <sz val="11"/>
        <color rgb="FF006096"/>
        <rFont val="Roboto Condensed"/>
      </rPr>
      <t xml:space="preserve">
</t>
    </r>
    <r>
      <rPr>
        <sz val="11"/>
        <color rgb="FF006096"/>
        <rFont val="Roboto Condensed"/>
      </rPr>
      <t>export query="search \"&lt;tenancy-ocid&gt;/_Audit_Include_Subcompartment\" | data.identity.credentials='*&lt;key-finger-print&gt;'  | summarize count() by data.identity.principalId"</t>
    </r>
    <r>
      <rPr>
        <sz val="11"/>
        <color rgb="FF006096"/>
        <rFont val="Roboto Condensed"/>
      </rPr>
      <t xml:space="preserve">
</t>
    </r>
    <r>
      <rPr>
        <sz val="11"/>
        <color rgb="FF000000"/>
        <rFont val="Calibri"/>
      </rPr>
      <t xml:space="preserve">
</t>
    </r>
    <r>
      <rPr>
        <sz val="11"/>
        <color rgb="FF000000"/>
        <rFont val="Calibri"/>
      </rPr>
      <t>- If results the count is not zero, the user has used their API key during that period</t>
    </r>
    <r>
      <rPr>
        <sz val="11"/>
        <color rgb="FF000000"/>
        <rFont val="Calibri"/>
      </rPr>
      <t xml:space="preserve">
</t>
    </r>
    <r>
      <rPr>
        <sz val="11"/>
        <color rgb="FF000000"/>
        <rFont val="Calibri"/>
      </rPr>
      <t>- Repeat steps 2 – 4 for the 45-day period</t>
    </r>
  </si>
  <si>
    <t>1.17</t>
  </si>
  <si>
    <r>
      <rPr>
        <sz val="11"/>
        <rFont val="Calibri"/>
      </rPr>
      <t>Ensure there is only one active API Key for any single OCI IAM user</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</si>
  <si>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Domains</t>
    </r>
    <r>
      <rPr>
        <sz val="11"/>
        <color rgb="FF000000"/>
        <rFont val="Calibri"/>
      </rPr>
      <t xml:space="preserve"> from the Identity menu.</t>
    </r>
    <r>
      <rPr>
        <sz val="11"/>
        <color rgb="FF000000"/>
        <rFont val="Calibri"/>
      </rPr>
      <t xml:space="preserve">
</t>
    </r>
    <r>
      <rPr>
        <sz val="11"/>
        <color rgb="FF000000"/>
        <rFont val="Calibri"/>
      </rPr>
      <t>- For each domain listed, click on the name and select Users.</t>
    </r>
    <r>
      <rPr>
        <sz val="11"/>
        <color rgb="FF000000"/>
        <rFont val="Calibri"/>
      </rPr>
      <t xml:space="preserve">
</t>
    </r>
    <r>
      <rPr>
        <sz val="11"/>
        <color rgb="FF000000"/>
        <rFont val="Calibri"/>
      </rPr>
      <t>- Click on an individual user under the Name heading.</t>
    </r>
    <r>
      <rPr>
        <sz val="11"/>
        <color rgb="FF000000"/>
        <rFont val="Calibri"/>
      </rPr>
      <t xml:space="preserve">
</t>
    </r>
    <r>
      <rPr>
        <sz val="11"/>
        <color rgb="FF000000"/>
        <rFont val="Calibri"/>
      </rPr>
      <t xml:space="preserve">- Click on </t>
    </r>
    <r>
      <rPr>
        <b/>
        <sz val="11"/>
        <color rgb="FF000000"/>
        <rFont val="Calibri"/>
      </rPr>
      <t>API Keys</t>
    </r>
    <r>
      <rPr>
        <sz val="11"/>
        <color rgb="FF000000"/>
        <rFont val="Calibri"/>
      </rPr>
      <t xml:space="preserve"> in the lower left-hand corner of the page.</t>
    </r>
    <r>
      <rPr>
        <sz val="11"/>
        <color rgb="FF000000"/>
        <rFont val="Calibri"/>
      </rPr>
      <t xml:space="preserve">
</t>
    </r>
    <r>
      <rPr>
        <sz val="11"/>
        <color rgb="FF000000"/>
        <rFont val="Calibri"/>
      </rPr>
      <t>- Delete one of the API Keys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API Key ID to be removed execute the following command:</t>
    </r>
    <r>
      <rPr>
        <sz val="11"/>
        <color rgb="FF000000"/>
        <rFont val="Calibri"/>
      </rPr>
      <t xml:space="preserve">
</t>
    </r>
    <r>
      <rPr>
        <sz val="11"/>
        <color rgb="FF006096"/>
        <rFont val="Roboto Condensed"/>
      </rPr>
      <t>oci identity-domains api-key delete –api-key-id &lt;id&gt; --endpoint &lt;domain-endpoint&gt;</t>
    </r>
    <r>
      <rPr>
        <sz val="11"/>
        <color rgb="FF006096"/>
        <rFont val="Roboto Condensed"/>
      </rPr>
      <t xml:space="preserve">
</t>
    </r>
  </si>
  <si>
    <r>
      <rPr>
        <sz val="11"/>
        <color rgb="FF000000"/>
        <rFont val="Calibri"/>
      </rPr>
      <t>API Keys are long-term credentials for an OCI IAM user.  They can be used to make programmatic requests to the OCI APIs directly or via, OCI SDKs or the OCI CLI.</t>
    </r>
  </si>
  <si>
    <r>
      <rPr>
        <sz val="11"/>
        <color rgb="FF000000"/>
        <rFont val="Calibri"/>
      </rPr>
      <t>Deletion of an OCI API Key will remove programmatic access to OCI APIs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</si>
  <si>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Users</t>
    </r>
    <r>
      <rPr>
        <sz val="11"/>
        <color rgb="FF000000"/>
        <rFont val="Calibri"/>
      </rPr>
      <t xml:space="preserve"> from the Identity menu.</t>
    </r>
    <r>
      <rPr>
        <sz val="11"/>
        <color rgb="FF000000"/>
        <rFont val="Calibri"/>
      </rPr>
      <t xml:space="preserve">
</t>
    </r>
    <r>
      <rPr>
        <sz val="11"/>
        <color rgb="FF000000"/>
        <rFont val="Calibri"/>
      </rPr>
      <t>- Click on an individual user under the Name heading.</t>
    </r>
    <r>
      <rPr>
        <sz val="11"/>
        <color rgb="FF000000"/>
        <rFont val="Calibri"/>
      </rPr>
      <t xml:space="preserve">
</t>
    </r>
    <r>
      <rPr>
        <sz val="11"/>
        <color rgb="FF000000"/>
        <rFont val="Calibri"/>
      </rPr>
      <t xml:space="preserve">- Click on </t>
    </r>
    <r>
      <rPr>
        <b/>
        <sz val="11"/>
        <color rgb="FF000000"/>
        <rFont val="Calibri"/>
      </rPr>
      <t>API Keys</t>
    </r>
    <r>
      <rPr>
        <sz val="11"/>
        <color rgb="FF000000"/>
        <rFont val="Calibri"/>
      </rPr>
      <t xml:space="preserve"> in the lower left-hand corner of the page.</t>
    </r>
    <r>
      <rPr>
        <sz val="11"/>
        <color rgb="FF000000"/>
        <rFont val="Calibri"/>
      </rPr>
      <t xml:space="preserve">
</t>
    </r>
    <r>
      <rPr>
        <sz val="11"/>
        <color rgb="FF000000"/>
        <rFont val="Calibri"/>
      </rPr>
      <t>- Ensure the has only has a one API Key</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Each user and in each Identity Domain</t>
    </r>
    <r>
      <rPr>
        <sz val="11"/>
        <color rgb="FF000000"/>
        <rFont val="Calibri"/>
      </rPr>
      <t xml:space="preserve">
</t>
    </r>
    <r>
      <rPr>
        <sz val="11"/>
        <color rgb="FF006096"/>
        <rFont val="Roboto Condensed"/>
      </rPr>
      <t>oci raw-request --http-method GET --target-uri "https://&lt;domain-endpoint&gt;/admin/v1/ApiKeys?filter=user.ocid+eq+%&lt;user-ocid&gt;%22"  | jq '.data.Resources[] | "\(.fingerprint) \(.id)"'</t>
    </r>
    <r>
      <rPr>
        <sz val="11"/>
        <color rgb="FF006096"/>
        <rFont val="Roboto Condensed"/>
      </rPr>
      <t xml:space="preserve">
</t>
    </r>
    <r>
      <rPr>
        <sz val="11"/>
        <color rgb="FF000000"/>
        <rFont val="Calibri"/>
      </rPr>
      <t xml:space="preserve">
</t>
    </r>
    <r>
      <rPr>
        <sz val="11"/>
        <color rgb="FF000000"/>
        <rFont val="Calibri"/>
      </rPr>
      <t>- Ensure only one key is returned</t>
    </r>
  </si>
  <si>
    <r>
      <rPr>
        <sz val="11"/>
        <color rgb="FF000000"/>
        <rFont val="Calibri"/>
      </rPr>
      <t>No API Keys</t>
    </r>
  </si>
  <si>
    <t>Networking</t>
  </si>
  <si>
    <t>2.1</t>
  </si>
  <si>
    <r>
      <rPr>
        <sz val="11"/>
        <rFont val="Calibri"/>
      </rPr>
      <t>Ensure no security lists allow ingress from 0.0.0.0/0 to port 22</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</si>
  <si>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security list in the returned results, click the security list name</t>
    </r>
    <r>
      <rPr>
        <sz val="11"/>
        <color rgb="FF000000"/>
        <rFont val="Calibri"/>
      </rPr>
      <t xml:space="preserve">
</t>
    </r>
    <r>
      <rPr>
        <sz val="11"/>
        <color rgb="FF000000"/>
        <rFont val="Calibri"/>
      </rPr>
      <t xml:space="preserve">- Either edit the </t>
    </r>
    <r>
      <rPr>
        <b/>
        <sz val="11"/>
        <color rgb="FF000000"/>
        <rFont val="Calibri"/>
      </rPr>
      <t>ingress rule</t>
    </r>
    <r>
      <rPr>
        <sz val="11"/>
        <color rgb="FF000000"/>
        <rFont val="Calibri"/>
      </rPr>
      <t xml:space="preserve"> to be more restrictive, delete the </t>
    </r>
    <r>
      <rPr>
        <b/>
        <sz val="11"/>
        <color rgb="FF000000"/>
        <rFont val="Calibri"/>
      </rPr>
      <t>ingress rule</t>
    </r>
    <r>
      <rPr>
        <sz val="11"/>
        <color rgb="FF000000"/>
        <rFont val="Calibri"/>
      </rPr>
      <t xml:space="preserve"> or click on the </t>
    </r>
    <r>
      <rPr>
        <b/>
        <sz val="11"/>
        <color rgb="FF000000"/>
        <rFont val="Calibri"/>
      </rPr>
      <t>VCN</t>
    </r>
    <r>
      <rPr>
        <sz val="11"/>
        <color rgb="FF000000"/>
        <rFont val="Calibri"/>
      </rPr>
      <t xml:space="preserve"> and terminate the </t>
    </r>
    <r>
      <rPr>
        <b/>
        <sz val="11"/>
        <color rgb="FF000000"/>
        <rFont val="Calibri"/>
      </rPr>
      <t>security list</t>
    </r>
    <r>
      <rPr>
        <sz val="11"/>
        <color rgb="FF000000"/>
        <rFont val="Calibri"/>
      </rPr>
      <t xml:space="preserve"> as appropriate.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xml:space="preserve">- For each of the </t>
    </r>
    <r>
      <rPr>
        <b/>
        <sz val="11"/>
        <color rgb="FF000000"/>
        <rFont val="Calibri"/>
      </rPr>
      <t>security lists</t>
    </r>
    <r>
      <rPr>
        <sz val="11"/>
        <color rgb="FF000000"/>
        <rFont val="Calibri"/>
      </rPr>
      <t xml:space="preserve"> identified, execute the following command:</t>
    </r>
    <r>
      <rPr>
        <sz val="11"/>
        <color rgb="FF000000"/>
        <rFont val="Calibri"/>
      </rPr>
      <t xml:space="preserve">
</t>
    </r>
    <r>
      <rPr>
        <sz val="11"/>
        <color rgb="FF006096"/>
        <rFont val="Roboto Condensed"/>
      </rPr>
      <t>oci network security-list get --security-list-id &lt;security list id&gt;</t>
    </r>
    <r>
      <rPr>
        <sz val="11"/>
        <color rgb="FF006096"/>
        <rFont val="Roboto Condensed"/>
      </rPr>
      <t xml:space="preserve">
</t>
    </r>
    <r>
      <rPr>
        <sz val="11"/>
        <color rgb="FF000000"/>
        <rFont val="Calibri"/>
      </rPr>
      <t xml:space="preserve">
</t>
    </r>
    <r>
      <rPr>
        <sz val="11"/>
        <color rgb="FF000000"/>
        <rFont val="Calibri"/>
      </rPr>
      <t>- Then either:</t>
    </r>
    <r>
      <rPr>
        <sz val="11"/>
        <color rgb="FF000000"/>
        <rFont val="Calibri"/>
      </rPr>
      <t xml:space="preserve">
</t>
    </r>
    <r>
      <rPr>
        <sz val="11"/>
        <color rgb="FF000000"/>
        <rFont val="Calibri"/>
      </rPr>
      <t xml:space="preserve">- Update the </t>
    </r>
    <r>
      <rPr>
        <b/>
        <sz val="11"/>
        <color rgb="FF000000"/>
        <rFont val="Calibri"/>
      </rPr>
      <t>security list</t>
    </r>
    <r>
      <rPr>
        <sz val="11"/>
        <color rgb="FF000000"/>
        <rFont val="Calibri"/>
      </rPr>
      <t xml:space="preserve"> by copying the </t>
    </r>
    <r>
      <rPr>
        <b/>
        <sz val="11"/>
        <color rgb="FF000000"/>
        <rFont val="Calibri"/>
      </rPr>
      <t>ingress-security-rules</t>
    </r>
    <r>
      <rPr>
        <sz val="11"/>
        <color rgb="FF000000"/>
        <rFont val="Calibri"/>
      </rPr>
      <t xml:space="preserve"> element from the JSON returned by the above command, edit it appropriately and use it in the following command:</t>
    </r>
    <r>
      <rPr>
        <sz val="11"/>
        <color rgb="FF000000"/>
        <rFont val="Calibri"/>
      </rPr>
      <t xml:space="preserve">
</t>
    </r>
    <r>
      <rPr>
        <sz val="11"/>
        <color rgb="FF006096"/>
        <rFont val="Roboto Condensed"/>
      </rPr>
      <t>oci network security-list update --security-list-id &lt;security-list-id&gt; --ingress-security-rules '&lt;ingress security rules JSON&gt;'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Delete the security list with the following command:</t>
    </r>
    <r>
      <rPr>
        <sz val="11"/>
        <color rgb="FF000000"/>
        <rFont val="Calibri"/>
      </rPr>
      <t xml:space="preserve">
</t>
    </r>
    <r>
      <rPr>
        <sz val="11"/>
        <color rgb="FF006096"/>
        <rFont val="Roboto Condensed"/>
      </rPr>
      <t>oci network security-list delete --security-list-id &lt;security list id&gt;</t>
    </r>
    <r>
      <rPr>
        <sz val="11"/>
        <color rgb="FF006096"/>
        <rFont val="Roboto Condensed"/>
      </rPr>
      <t xml:space="preserve">
</t>
    </r>
  </si>
  <si>
    <r>
      <rPr>
        <sz val="11"/>
        <color rgb="FF000000"/>
        <rFont val="Calibri"/>
      </rPr>
      <t>Security lists provide stateful and stateless filtering of ingress and egress network traffic to OCI resources on a subnet level. It is recommended that no security list allows unrestricted ingress access to port 22.</t>
    </r>
  </si>
  <si>
    <r>
      <rPr>
        <sz val="11"/>
        <color rgb="FF000000"/>
        <rFont val="Calibri"/>
      </rPr>
      <t>For updating an existing environment, care should be taken to ensure that administrators currently relying on an existing ingress from 0.0.0.0/0 have access to ports 22 and/or 3389 through another network security group or security list.</t>
    </r>
  </si>
  <si>
    <r>
      <rPr>
        <b/>
        <sz val="11"/>
        <color rgb="FF000000"/>
        <rFont val="Calibri"/>
      </rPr>
      <t>From Console:</t>
    </r>
    <r>
      <rPr>
        <sz val="11"/>
        <color rgb="FF000000"/>
        <rFont val="Calibri"/>
      </rPr>
      <t xml:space="preserve">
</t>
    </r>
    <r>
      <rPr>
        <sz val="11"/>
        <color rgb="FF000000"/>
        <rFont val="Calibri"/>
      </rPr>
      <t>- Login to the OCI Console.</t>
    </r>
    <r>
      <rPr>
        <sz val="11"/>
        <color rgb="FF000000"/>
        <rFont val="Calibri"/>
      </rPr>
      <t xml:space="preserve">
</t>
    </r>
    <r>
      <rPr>
        <sz val="11"/>
        <color rgb="FF000000"/>
        <rFont val="Calibri"/>
      </rPr>
      <t>- Click the search bar at the top of the screen.</t>
    </r>
    <r>
      <rPr>
        <sz val="11"/>
        <color rgb="FF000000"/>
        <rFont val="Calibri"/>
      </rPr>
      <t xml:space="preserve">
</t>
    </r>
    <r>
      <rPr>
        <sz val="11"/>
        <color rgb="FF000000"/>
        <rFont val="Calibri"/>
      </rPr>
      <t xml:space="preserve">- Type </t>
    </r>
    <r>
      <rPr>
        <b/>
        <sz val="11"/>
        <color rgb="FF000000"/>
        <rFont val="Calibri"/>
      </rPr>
      <t>Advanced Resource Query</t>
    </r>
    <r>
      <rPr>
        <sz val="11"/>
        <color rgb="FF000000"/>
        <rFont val="Calibri"/>
      </rPr>
      <t xml:space="preserve"> and hit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corner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 xml:space="preserve">query SecurityList resources where </t>
    </r>
    <r>
      <rPr>
        <sz val="11"/>
        <color rgb="FF006096"/>
        <rFont val="Roboto Condensed"/>
      </rPr>
      <t xml:space="preserve">
</t>
    </r>
    <r>
      <rPr>
        <sz val="11"/>
        <color rgb="FF006096"/>
        <rFont val="Roboto Condensed"/>
      </rPr>
      <t xml:space="preserve">(IngressSecurityRules.source = '0.0.0.0/0' &amp;&amp; </t>
    </r>
    <r>
      <rPr>
        <sz val="11"/>
        <color rgb="FF006096"/>
        <rFont val="Roboto Condensed"/>
      </rPr>
      <t xml:space="preserve">
</t>
    </r>
    <r>
      <rPr>
        <sz val="11"/>
        <color rgb="FF006096"/>
        <rFont val="Roboto Condensed"/>
      </rPr>
      <t xml:space="preserve">IngressSecurityRules.protocol = 6 &amp;&amp; IngressSecurityRules.tcpOptions.destinationPortRange.max &gt;= 22 &amp;&amp; IngressSecurityRules.tcpOptions.destinationPortRange.min =&lt;= 22) </t>
    </r>
    <r>
      <rPr>
        <sz val="11"/>
        <color rgb="FF006096"/>
        <rFont val="Roboto Condensed"/>
      </rPr>
      <t xml:space="preserve">
</t>
    </r>
    <r>
      <rPr>
        <sz val="11"/>
        <color rgb="FF000000"/>
        <rFont val="Calibri"/>
      </rPr>
      <t xml:space="preserve">
</t>
    </r>
    <r>
      <rPr>
        <sz val="11"/>
        <color rgb="FF000000"/>
        <rFont val="Calibri"/>
      </rPr>
      <t>- Ensure the query returns no results.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 xml:space="preserve">oci search resource structured-search --query-text "query SecurityList resources where </t>
    </r>
    <r>
      <rPr>
        <sz val="11"/>
        <color rgb="FF006096"/>
        <rFont val="Roboto Condensed"/>
      </rPr>
      <t xml:space="preserve">
</t>
    </r>
    <r>
      <rPr>
        <sz val="11"/>
        <color rgb="FF006096"/>
        <rFont val="Roboto Condensed"/>
      </rPr>
      <t xml:space="preserve">(IngressSecurityRules.source = '0.0.0.0/0' &amp;&amp; </t>
    </r>
    <r>
      <rPr>
        <sz val="11"/>
        <color rgb="FF006096"/>
        <rFont val="Roboto Condensed"/>
      </rPr>
      <t xml:space="preserve">
</t>
    </r>
    <r>
      <rPr>
        <sz val="11"/>
        <color rgb="FF006096"/>
        <rFont val="Roboto Condensed"/>
      </rPr>
      <t xml:space="preserve">IngressSecurityRules.protocol = 6 &amp;&amp; IngressSecurityRules.tcpOptions.destinationPortRange.max &gt;= 22 &amp;&amp; IngressSecurityRules.tcpOptions.destinationPortRange.min &lt;= 22)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Ensure the query returns no results.</t>
    </r>
    <r>
      <rPr>
        <sz val="11"/>
        <color rgb="FF000000"/>
        <rFont val="Calibri"/>
      </rPr>
      <t xml:space="preserve">
</t>
    </r>
    <r>
      <rPr>
        <b/>
        <sz val="11"/>
        <color rgb="FF000000"/>
        <rFont val="Calibri"/>
      </rPr>
      <t>Cloud Guard</t>
    </r>
    <r>
      <rPr>
        <sz val="11"/>
        <color rgb="FF000000"/>
        <rFont val="Calibri"/>
      </rPr>
      <t xml:space="preserve">
</t>
    </r>
    <r>
      <rPr>
        <sz val="11"/>
        <color rgb="FF000000"/>
        <rFont val="Calibri"/>
      </rPr>
      <t>Ensure Cloud Guard is enabled in the root compartment of the tenancy. For more information about enabling Cloud Guard, please look at the instructions included in Recommendation 3.15.</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VCN Security list allows traffic to non-public port from all sources (0.0.0.0/0) in the Detector Rules column.</t>
    </r>
    <r>
      <rPr>
        <sz val="11"/>
        <color rgb="FF000000"/>
        <rFont val="Calibri"/>
      </rPr>
      <t xml:space="preserve">
</t>
    </r>
    <r>
      <rPr>
        <sz val="11"/>
        <color rgb="FF000000"/>
        <rFont val="Calibri"/>
      </rPr>
      <t>- Select the vertical ellipsis icon and chose Edit on the VCN Security list allows traffic to non-public port from all sources (0.0.0.0/0) row.</t>
    </r>
    <r>
      <rPr>
        <sz val="11"/>
        <color rgb="FF000000"/>
        <rFont val="Calibri"/>
      </rPr>
      <t xml:space="preserve">
</t>
    </r>
    <r>
      <rPr>
        <sz val="11"/>
        <color rgb="FF000000"/>
        <rFont val="Calibri"/>
      </rPr>
      <t>- In the Edit Detector Rule window find the Input Setting box and verify/add to the Restricted Protocol: Ports List setting to TCP:[22], UDP:[22].</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Update the VCN Security list allows traffic to non-public port from all sources (0.0.0.0/0) Detector Rule in Cloud Guard to generate Problems if a VCN security list allows public access via port 22 with the following command:</t>
    </r>
    <r>
      <rPr>
        <sz val="11"/>
        <color rgb="FF000000"/>
        <rFont val="Calibri"/>
      </rPr>
      <t xml:space="preserve">
</t>
    </r>
    <r>
      <rPr>
        <sz val="11"/>
        <color rgb="FF006096"/>
        <rFont val="Roboto Condensed"/>
      </rPr>
      <t>oci cloud-guard detector-recipe-detector-rule update --detector-recipe-id &lt;insert detector recipe ocid&gt; --detector-rule-id SECURITY_LISTS_OPEN_SOURCE --details '{"configurations":[{ "configKey" : "securityListsOpenSourceConfig", "name" : "Restricted Protocol:Ports List", "value" : "TCP:[22], UDP:[22]", "dataType" : null, "values" : null }]}'</t>
    </r>
    <r>
      <rPr>
        <sz val="11"/>
        <color rgb="FF006096"/>
        <rFont val="Roboto Condensed"/>
      </rPr>
      <t xml:space="preserve">
</t>
    </r>
  </si>
  <si>
    <t>2.2</t>
  </si>
  <si>
    <r>
      <rPr>
        <sz val="11"/>
        <rFont val="Calibri"/>
      </rPr>
      <t>Ensure no security lists allow ingress from 0.0.0.0/0 to port 3389</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</si>
  <si>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security list in the returned results, click the security list name</t>
    </r>
    <r>
      <rPr>
        <sz val="11"/>
        <color rgb="FF000000"/>
        <rFont val="Calibri"/>
      </rPr>
      <t xml:space="preserve">
</t>
    </r>
    <r>
      <rPr>
        <sz val="11"/>
        <color rgb="FF000000"/>
        <rFont val="Calibri"/>
      </rPr>
      <t xml:space="preserve">- Either edit the </t>
    </r>
    <r>
      <rPr>
        <b/>
        <sz val="11"/>
        <color rgb="FF000000"/>
        <rFont val="Calibri"/>
      </rPr>
      <t>ingress rule</t>
    </r>
    <r>
      <rPr>
        <sz val="11"/>
        <color rgb="FF000000"/>
        <rFont val="Calibri"/>
      </rPr>
      <t xml:space="preserve"> to be more restrictive, delete the </t>
    </r>
    <r>
      <rPr>
        <b/>
        <sz val="11"/>
        <color rgb="FF000000"/>
        <rFont val="Calibri"/>
      </rPr>
      <t>ingress rule</t>
    </r>
    <r>
      <rPr>
        <sz val="11"/>
        <color rgb="FF000000"/>
        <rFont val="Calibri"/>
      </rPr>
      <t xml:space="preserve"> or click on the </t>
    </r>
    <r>
      <rPr>
        <b/>
        <sz val="11"/>
        <color rgb="FF000000"/>
        <rFont val="Calibri"/>
      </rPr>
      <t>VCN</t>
    </r>
    <r>
      <rPr>
        <sz val="11"/>
        <color rgb="FF000000"/>
        <rFont val="Calibri"/>
      </rPr>
      <t xml:space="preserve"> and terminate the </t>
    </r>
    <r>
      <rPr>
        <b/>
        <sz val="11"/>
        <color rgb="FF000000"/>
        <rFont val="Calibri"/>
      </rPr>
      <t>security list</t>
    </r>
    <r>
      <rPr>
        <sz val="11"/>
        <color rgb="FF000000"/>
        <rFont val="Calibri"/>
      </rPr>
      <t xml:space="preserve"> as appropriate.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xml:space="preserve">- For each of the </t>
    </r>
    <r>
      <rPr>
        <b/>
        <sz val="11"/>
        <color rgb="FF000000"/>
        <rFont val="Calibri"/>
      </rPr>
      <t>security lists</t>
    </r>
    <r>
      <rPr>
        <sz val="11"/>
        <color rgb="FF000000"/>
        <rFont val="Calibri"/>
      </rPr>
      <t xml:space="preserve"> identified, execute the following command:</t>
    </r>
    <r>
      <rPr>
        <sz val="11"/>
        <color rgb="FF000000"/>
        <rFont val="Calibri"/>
      </rPr>
      <t xml:space="preserve">
</t>
    </r>
    <r>
      <rPr>
        <sz val="11"/>
        <color rgb="FF006096"/>
        <rFont val="Roboto Condensed"/>
      </rPr>
      <t>oci network security-list get --security-list-id &lt;security list id&gt;</t>
    </r>
    <r>
      <rPr>
        <sz val="11"/>
        <color rgb="FF006096"/>
        <rFont val="Roboto Condensed"/>
      </rPr>
      <t xml:space="preserve">
</t>
    </r>
    <r>
      <rPr>
        <sz val="11"/>
        <color rgb="FF000000"/>
        <rFont val="Calibri"/>
      </rPr>
      <t xml:space="preserve">
</t>
    </r>
    <r>
      <rPr>
        <sz val="11"/>
        <color rgb="FF000000"/>
        <rFont val="Calibri"/>
      </rPr>
      <t>- Then either:</t>
    </r>
    <r>
      <rPr>
        <sz val="11"/>
        <color rgb="FF000000"/>
        <rFont val="Calibri"/>
      </rPr>
      <t xml:space="preserve">
</t>
    </r>
    <r>
      <rPr>
        <sz val="11"/>
        <color rgb="FF000000"/>
        <rFont val="Calibri"/>
      </rPr>
      <t xml:space="preserve">- Update the </t>
    </r>
    <r>
      <rPr>
        <b/>
        <sz val="11"/>
        <color rgb="FF000000"/>
        <rFont val="Calibri"/>
      </rPr>
      <t>security list</t>
    </r>
    <r>
      <rPr>
        <sz val="11"/>
        <color rgb="FF000000"/>
        <rFont val="Calibri"/>
      </rPr>
      <t xml:space="preserve"> by copying the </t>
    </r>
    <r>
      <rPr>
        <b/>
        <sz val="11"/>
        <color rgb="FF000000"/>
        <rFont val="Calibri"/>
      </rPr>
      <t>ingress-security-rules</t>
    </r>
    <r>
      <rPr>
        <sz val="11"/>
        <color rgb="FF000000"/>
        <rFont val="Calibri"/>
      </rPr>
      <t xml:space="preserve"> element from the JSON returned by the above command, edit it appropriately, and use it in the following command</t>
    </r>
    <r>
      <rPr>
        <sz val="11"/>
        <color rgb="FF000000"/>
        <rFont val="Calibri"/>
      </rPr>
      <t xml:space="preserve">
</t>
    </r>
    <r>
      <rPr>
        <sz val="11"/>
        <color rgb="FF006096"/>
        <rFont val="Roboto Condensed"/>
      </rPr>
      <t>oci network security-list update --security-list-id &lt;security-list-id&gt; --ingress-security-rules '&lt;ingress security rules JSON&gt;'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Delete the security list with the following command:</t>
    </r>
    <r>
      <rPr>
        <sz val="11"/>
        <color rgb="FF000000"/>
        <rFont val="Calibri"/>
      </rPr>
      <t xml:space="preserve">
</t>
    </r>
    <r>
      <rPr>
        <sz val="11"/>
        <color rgb="FF006096"/>
        <rFont val="Roboto Condensed"/>
      </rPr>
      <t>oci network security-list delete --security-list-id &lt;security list id&gt;</t>
    </r>
    <r>
      <rPr>
        <sz val="11"/>
        <color rgb="FF006096"/>
        <rFont val="Roboto Condensed"/>
      </rPr>
      <t xml:space="preserve">
</t>
    </r>
  </si>
  <si>
    <r>
      <rPr>
        <sz val="11"/>
        <color rgb="FF000000"/>
        <rFont val="Calibri"/>
      </rPr>
      <t>Security lists provide stateful and stateless filtering of ingress and egress network traffic to OCI resources on a subnet level. It is recommended that no security group allows unrestricted ingress access to port 3389.</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</si>
  <si>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at the top of the screen.</t>
    </r>
    <r>
      <rPr>
        <sz val="11"/>
        <color rgb="FF000000"/>
        <rFont val="Calibri"/>
      </rPr>
      <t xml:space="preserve">
</t>
    </r>
    <r>
      <rPr>
        <sz val="11"/>
        <color rgb="FF000000"/>
        <rFont val="Calibri"/>
      </rPr>
      <t xml:space="preserve">- Type </t>
    </r>
    <r>
      <rPr>
        <b/>
        <sz val="11"/>
        <color rgb="FF000000"/>
        <rFont val="Calibri"/>
      </rPr>
      <t>Advanced Resource Query</t>
    </r>
    <r>
      <rPr>
        <sz val="11"/>
        <color rgb="FF000000"/>
        <rFont val="Calibri"/>
      </rPr>
      <t xml:space="preserve"> and hit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corner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 xml:space="preserve">query SecurityList resources where </t>
    </r>
    <r>
      <rPr>
        <sz val="11"/>
        <color rgb="FF006096"/>
        <rFont val="Roboto Condensed"/>
      </rPr>
      <t xml:space="preserve">
</t>
    </r>
    <r>
      <rPr>
        <sz val="11"/>
        <color rgb="FF006096"/>
        <rFont val="Roboto Condensed"/>
      </rPr>
      <t xml:space="preserve">(IngressSecurityRules.source = '0.0.0.0/0' &amp;&amp; </t>
    </r>
    <r>
      <rPr>
        <sz val="11"/>
        <color rgb="FF006096"/>
        <rFont val="Roboto Condensed"/>
      </rPr>
      <t xml:space="preserve">
</t>
    </r>
    <r>
      <rPr>
        <sz val="11"/>
        <color rgb="FF006096"/>
        <rFont val="Roboto Condensed"/>
      </rPr>
      <t xml:space="preserve">IngressSecurityRules.protocol = 6 &amp;&amp; IngressSecurityRules.tcpOptions.destinationPortRange.max &gt;= 3389 &amp;&amp; IngressSecurityRules.tcpOptions.destinationPortRange.min &lt;= 3389) </t>
    </r>
    <r>
      <rPr>
        <sz val="11"/>
        <color rgb="FF006096"/>
        <rFont val="Roboto Condensed"/>
      </rPr>
      <t xml:space="preserve">
</t>
    </r>
    <r>
      <rPr>
        <sz val="11"/>
        <color rgb="FF000000"/>
        <rFont val="Calibri"/>
      </rPr>
      <t xml:space="preserve">
</t>
    </r>
    <r>
      <rPr>
        <sz val="11"/>
        <color rgb="FF000000"/>
        <rFont val="Calibri"/>
      </rPr>
      <t>- Ensure query returns no results.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 xml:space="preserve">oci search resource structured-search --query-text "query SecurityList resources where </t>
    </r>
    <r>
      <rPr>
        <sz val="11"/>
        <color rgb="FF006096"/>
        <rFont val="Roboto Condensed"/>
      </rPr>
      <t xml:space="preserve">
</t>
    </r>
    <r>
      <rPr>
        <sz val="11"/>
        <color rgb="FF006096"/>
        <rFont val="Roboto Condensed"/>
      </rPr>
      <t xml:space="preserve">(IngressSecurityRules.source = '0.0.0.0/0' &amp;&amp; </t>
    </r>
    <r>
      <rPr>
        <sz val="11"/>
        <color rgb="FF006096"/>
        <rFont val="Roboto Condensed"/>
      </rPr>
      <t xml:space="preserve">
</t>
    </r>
    <r>
      <rPr>
        <sz val="11"/>
        <color rgb="FF006096"/>
        <rFont val="Roboto Condensed"/>
      </rPr>
      <t xml:space="preserve">IngressSecurityRules.protocol = 6 &amp;&amp; IngressSecurityRules.tcpOptions.destinationPortRange.max &gt;= 3389 &amp;&amp; IngressSecurityRules.tcpOptions.destinationPortRange.min &lt;= 3389)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Ensure query returns no results.</t>
    </r>
    <r>
      <rPr>
        <sz val="11"/>
        <color rgb="FF000000"/>
        <rFont val="Calibri"/>
      </rPr>
      <t xml:space="preserve">
</t>
    </r>
    <r>
      <rPr>
        <b/>
        <sz val="11"/>
        <color rgb="FF000000"/>
        <rFont val="Calibri"/>
      </rPr>
      <t>Cloud Guard</t>
    </r>
    <r>
      <rPr>
        <sz val="11"/>
        <color rgb="FF000000"/>
        <rFont val="Calibri"/>
      </rPr>
      <t xml:space="preserve">
</t>
    </r>
    <r>
      <rPr>
        <sz val="11"/>
        <color rgb="FF000000"/>
        <rFont val="Calibri"/>
      </rPr>
      <t>To Enable Cloud Guard Auditing:Ensure Cloud Guard is enabled in the root compartment of the tenancy. For more information about enabling Cloud Guard, please look at the instructions included in Recommendation 3.15.</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 .</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VCN Security list allows traffic to non-public port from all sources (0.0.0.0/0) in the Detector Rules column.</t>
    </r>
    <r>
      <rPr>
        <sz val="11"/>
        <color rgb="FF000000"/>
        <rFont val="Calibri"/>
      </rPr>
      <t xml:space="preserve">
</t>
    </r>
    <r>
      <rPr>
        <sz val="11"/>
        <color rgb="FF000000"/>
        <rFont val="Calibri"/>
      </rPr>
      <t>- Select the vertical ellipsis icon and choose Edit on the VCN Security list allows traffic to non-public port from all sources (0.0.0.0/0) row.</t>
    </r>
    <r>
      <rPr>
        <sz val="11"/>
        <color rgb="FF000000"/>
        <rFont val="Calibri"/>
      </rPr>
      <t xml:space="preserve">
</t>
    </r>
    <r>
      <rPr>
        <sz val="11"/>
        <color rgb="FF000000"/>
        <rFont val="Calibri"/>
      </rPr>
      <t>- In the Edit Detector Rule window find the Input Setting box and verify/add to the Restricted Protocol: Ports List setting to TCP:[3389], UDP:[3389].</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Update the VCN Security list allows traffic to non-public port from all sources (0.0.0.0/0) Detector Rule in Cloud Guard to generate Problems if a VCN security list allows public access via port 3389 with the following command:</t>
    </r>
    <r>
      <rPr>
        <sz val="11"/>
        <color rgb="FF000000"/>
        <rFont val="Calibri"/>
      </rPr>
      <t xml:space="preserve">
</t>
    </r>
    <r>
      <rPr>
        <sz val="11"/>
        <color rgb="FF006096"/>
        <rFont val="Roboto Condensed"/>
      </rPr>
      <t>oci cloud-guard detector-recipe-detector-rule update --detector-recipe-id &lt;insert detector recipe ocid&gt; --detector-rule-id SECURITY_LISTS_OPEN_SOURCE --details '{"configurations":[{ "configKey" : "securityListsOpenSourceConfig", "name" : "Restricted Protocol:Ports List", "value" : "TCP:[3389], UDP:[3389]", "dataType" : null, "values" : null }]}'</t>
    </r>
    <r>
      <rPr>
        <sz val="11"/>
        <color rgb="FF006096"/>
        <rFont val="Roboto Condensed"/>
      </rPr>
      <t xml:space="preserve">
</t>
    </r>
  </si>
  <si>
    <t>2.3</t>
  </si>
  <si>
    <r>
      <rPr>
        <sz val="11"/>
        <rFont val="Calibri"/>
      </rPr>
      <t>Ensure no network security groups allow ingress from 0.0.0.0/0 to port 22</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</si>
  <si>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the search bar at the top of the screen.</t>
    </r>
    <r>
      <rPr>
        <sz val="11"/>
        <color rgb="FF000000"/>
        <rFont val="Calibri"/>
      </rPr>
      <t xml:space="preserve">
</t>
    </r>
    <r>
      <rPr>
        <sz val="11"/>
        <color rgb="FF000000"/>
        <rFont val="Calibri"/>
      </rPr>
      <t>- Type Advanced Resource Query and hit enter.</t>
    </r>
    <r>
      <rPr>
        <sz val="11"/>
        <color rgb="FF000000"/>
        <rFont val="Calibri"/>
      </rPr>
      <t xml:space="preserve">
</t>
    </r>
    <r>
      <rPr>
        <sz val="11"/>
        <color rgb="FF000000"/>
        <rFont val="Calibri"/>
      </rPr>
      <t>- Click the Advanced Resource Query button in the upper right corner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0000"/>
        <rFont val="Calibri"/>
      </rPr>
      <t>query networksecuritygroup resources where lifeCycleState = 'AVAILABLE'</t>
    </r>
    <r>
      <rPr>
        <sz val="11"/>
        <color rgb="FF000000"/>
        <rFont val="Calibri"/>
      </rPr>
      <t xml:space="preserve">
</t>
    </r>
    <r>
      <rPr>
        <sz val="11"/>
        <color rgb="FF000000"/>
        <rFont val="Calibri"/>
      </rPr>
      <t>- For each of the network security groups in the returned results, click the name and inspect each of the security rules.</t>
    </r>
    <r>
      <rPr>
        <sz val="11"/>
        <color rgb="FF000000"/>
        <rFont val="Calibri"/>
      </rPr>
      <t xml:space="preserve">
</t>
    </r>
    <r>
      <rPr>
        <sz val="11"/>
        <color rgb="FF000000"/>
        <rFont val="Calibri"/>
      </rPr>
      <t>- Remove all security rules with direction: Ingress, Source: 0.0.0.0/0, and Destination Port Range: 22.</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Issue the following command and identify the security rule to remove.</t>
    </r>
    <r>
      <rPr>
        <sz val="11"/>
        <color rgb="FF000000"/>
        <rFont val="Calibri"/>
      </rPr>
      <t xml:space="preserve">
</t>
    </r>
    <r>
      <rPr>
        <sz val="11"/>
        <color rgb="FF006096"/>
        <rFont val="Roboto Condensed"/>
      </rPr>
      <t xml:space="preserve"> for region in `oci iam region list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2&gt;/dev/null | jq -r '.data[] | .id'`;</t>
    </r>
    <r>
      <rPr>
        <sz val="11"/>
        <color rgb="FF006096"/>
        <rFont val="Roboto Condensed"/>
      </rPr>
      <t xml:space="preserve">
</t>
    </r>
    <r>
      <rPr>
        <sz val="11"/>
        <color rgb="FF006096"/>
        <rFont val="Roboto Condensed"/>
      </rPr>
      <t xml:space="preserve">         do </t>
    </r>
    <r>
      <rPr>
        <sz val="11"/>
        <color rgb="FF006096"/>
        <rFont val="Roboto Condensed"/>
      </rPr>
      <t xml:space="preserve">
</t>
    </r>
    <r>
      <rPr>
        <sz val="11"/>
        <color rgb="FF006096"/>
        <rFont val="Roboto Condensed"/>
      </rPr>
      <t xml:space="preserve">            for nsgid in `oci network nsg list --compartment-id $compid --region $region --all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network nsg rules list --nsg-id=$nsgid --all 2&gt;/dev/null | jq -r '.data[] | select(.source == "0.0.0.0/0" and .direction == "INGRESS" and ((."tcp-options"."destination-port-range".max &gt;=  22 and ."tcp-options"."destination-port-range".min &lt;= 22) or ."tcp-options"."destination-port-range" == null))'`</t>
    </r>
    <r>
      <rPr>
        <sz val="11"/>
        <color rgb="FF006096"/>
        <rFont val="Roboto Condensed"/>
      </rPr>
      <t xml:space="preserve">
</t>
    </r>
    <r>
      <rPr>
        <sz val="11"/>
        <color rgb="FF006096"/>
        <rFont val="Roboto Condensed"/>
      </rPr>
      <t xml:space="preserve">                   if [ ! -z "$output" ]; then echo "NSGID=", $nsgid, "Security Rules=",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Remove the security rules</t>
    </r>
    <r>
      <rPr>
        <sz val="11"/>
        <color rgb="FF000000"/>
        <rFont val="Calibri"/>
      </rPr>
      <t xml:space="preserve">
</t>
    </r>
    <r>
      <rPr>
        <sz val="11"/>
        <color rgb="FF006096"/>
        <rFont val="Roboto Condensed"/>
      </rPr>
      <t>oci network nsg rules remove --nsg-id=&lt;NSGID from audit output&gt;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Update the security rules</t>
    </r>
    <r>
      <rPr>
        <sz val="11"/>
        <color rgb="FF000000"/>
        <rFont val="Calibri"/>
      </rPr>
      <t xml:space="preserve">
</t>
    </r>
    <r>
      <rPr>
        <sz val="11"/>
        <color rgb="FF006096"/>
        <rFont val="Roboto Condensed"/>
      </rPr>
      <t>oci network nsg rules update --nsg-id=&lt;NSGID from audit output&gt; --security-rules='[&lt;updated security-rules JSON (without isValid and TimrCreated fields)&gt;]'</t>
    </r>
    <r>
      <rPr>
        <sz val="11"/>
        <color rgb="FF006096"/>
        <rFont val="Roboto Condensed"/>
      </rPr>
      <t xml:space="preserve">
</t>
    </r>
    <r>
      <rPr>
        <sz val="11"/>
        <color rgb="FF006096"/>
        <rFont val="Roboto Condensed"/>
      </rPr>
      <t>eg:</t>
    </r>
    <r>
      <rPr>
        <sz val="11"/>
        <color rgb="FF006096"/>
        <rFont val="Roboto Condensed"/>
      </rPr>
      <t xml:space="preserve">
</t>
    </r>
    <r>
      <rPr>
        <sz val="11"/>
        <color rgb="FF006096"/>
        <rFont val="Roboto Condensed"/>
      </rPr>
      <t xml:space="preserve"> oci network nsg rules update --nsg-id=ocid1.networksecuritygroup.oc1.iad.xxxxxxxxxxxxxxxxxxxxxx --security-rules='[{ "description": null, "destination": null, "destination-type": null, "direction": "INGRESS", "icmp-options": null, "id": "709001", "is-stateless": null, "protocol": "6", "source": "140.238.154.0/24", "source-type": "CIDR_BLOCK", "tcp-options": { "destination-port-range": { "max": 22, "min": 22 }, "source-port-range": null }, "udp-options": null }]'</t>
    </r>
    <r>
      <rPr>
        <sz val="11"/>
        <color rgb="FF006096"/>
        <rFont val="Roboto Condensed"/>
      </rPr>
      <t xml:space="preserve">
</t>
    </r>
  </si>
  <si>
    <r>
      <rPr>
        <sz val="11"/>
        <color rgb="FF000000"/>
        <rFont val="Calibri"/>
      </rPr>
      <t>Network security groups provide stateful filtering of ingress/egress network traffic to OCI resources. It is recommended that no security group allows unrestricted ingress to port 22.</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</si>
  <si>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the search bar at the top of the screen.</t>
    </r>
    <r>
      <rPr>
        <sz val="11"/>
        <color rgb="FF000000"/>
        <rFont val="Calibri"/>
      </rPr>
      <t xml:space="preserve">
</t>
    </r>
    <r>
      <rPr>
        <sz val="11"/>
        <color rgb="FF000000"/>
        <rFont val="Calibri"/>
      </rPr>
      <t>- Type Advanced Resource Query and hit enter.</t>
    </r>
    <r>
      <rPr>
        <sz val="11"/>
        <color rgb="FF000000"/>
        <rFont val="Calibri"/>
      </rPr>
      <t xml:space="preserve">
</t>
    </r>
    <r>
      <rPr>
        <sz val="11"/>
        <color rgb="FF000000"/>
        <rFont val="Calibri"/>
      </rPr>
      <t>- Click the Advanced Resource Query button in the upper right corner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 networksecuritygroup resources where lifeCycleState = 'AVAILABLE'</t>
    </r>
    <r>
      <rPr>
        <sz val="11"/>
        <color rgb="FF006096"/>
        <rFont val="Roboto Condensed"/>
      </rPr>
      <t xml:space="preserve">
</t>
    </r>
    <r>
      <rPr>
        <sz val="11"/>
        <color rgb="FF000000"/>
        <rFont val="Calibri"/>
      </rPr>
      <t xml:space="preserve">
</t>
    </r>
    <r>
      <rPr>
        <sz val="11"/>
        <color rgb="FF000000"/>
        <rFont val="Calibri"/>
      </rPr>
      <t>- For each of the network security groups in the returned results, click the name and inspect each of the security rules.</t>
    </r>
    <r>
      <rPr>
        <sz val="11"/>
        <color rgb="FF000000"/>
        <rFont val="Calibri"/>
      </rPr>
      <t xml:space="preserve">
</t>
    </r>
    <r>
      <rPr>
        <sz val="11"/>
        <color rgb="FF000000"/>
        <rFont val="Calibri"/>
      </rPr>
      <t>- Ensure that there are no security rules with direction: Ingress, Source: 0.0.0.0/0, and Destination Port Range: 22.</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Issue the following command, it should return no values.</t>
    </r>
    <r>
      <rPr>
        <sz val="11"/>
        <color rgb="FF000000"/>
        <rFont val="Calibri"/>
      </rPr>
      <t xml:space="preserve">
</t>
    </r>
    <r>
      <rPr>
        <sz val="11"/>
        <color rgb="FF006096"/>
        <rFont val="Roboto Condensed"/>
      </rPr>
      <t>for region in $(oci iam region-subscription list | jq -r '.data[] | ."region-name"')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echo "Enumerating region $region"</t>
    </r>
    <r>
      <rPr>
        <sz val="11"/>
        <color rgb="FF006096"/>
        <rFont val="Roboto Condensed"/>
      </rPr>
      <t xml:space="preserve">
</t>
    </r>
    <r>
      <rPr>
        <sz val="11"/>
        <color rgb="FF006096"/>
        <rFont val="Roboto Condensed"/>
      </rPr>
      <t xml:space="preserve">      for compid in $(oci iam compartment list --include-root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echo "Enumerating compartment $compid"</t>
    </r>
    <r>
      <rPr>
        <sz val="11"/>
        <color rgb="FF006096"/>
        <rFont val="Roboto Condensed"/>
      </rPr>
      <t xml:space="preserve">
</t>
    </r>
    <r>
      <rPr>
        <sz val="11"/>
        <color rgb="FF006096"/>
        <rFont val="Roboto Condensed"/>
      </rPr>
      <t xml:space="preserve">        for nsgid in $(oci network nsg list --compartment-id $compid --region $region --all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network nsg rules list --nsg-id=$nsgid --all 2&gt;/dev/null | jq -r '.data[] | select(.source == "0.0.0.0/0" and .direction == "INGRESS" and ((."tcp-options"."destination-port-range".max &gt;=  22 and ."tcp-options"."destination-port-range".min &lt;= 22) or ."tcp-options"."destination-port-range" == null))')</t>
    </r>
    <r>
      <rPr>
        <sz val="11"/>
        <color rgb="FF006096"/>
        <rFont val="Roboto Condensed"/>
      </rPr>
      <t xml:space="preserve">
</t>
    </r>
    <r>
      <rPr>
        <sz val="11"/>
        <color rgb="FF006096"/>
        <rFont val="Roboto Condensed"/>
      </rPr>
      <t xml:space="preserve">          if [ ! -z "$output" ]; then echo "NSGID: ", $nsgid, "Security Rules: ",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b/>
        <sz val="11"/>
        <color rgb="FF000000"/>
        <rFont val="Calibri"/>
      </rPr>
      <t>Cloud Guard:</t>
    </r>
    <r>
      <rPr>
        <sz val="11"/>
        <color rgb="FF000000"/>
        <rFont val="Calibri"/>
      </rPr>
      <t xml:space="preserve">
</t>
    </r>
    <r>
      <rPr>
        <sz val="11"/>
        <color rgb="FF000000"/>
        <rFont val="Calibri"/>
      </rPr>
      <t>To Enable Cloud Guard Auditing:Ensure Cloud Guard is enabled in the root compartment of the tenancy. For more information about enabling Cloud Guard, please look at the instructions included in Recommendation 3.15.</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 .</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NSG ingress rule contains disallowed IP/port in the Detector Rules column.</t>
    </r>
    <r>
      <rPr>
        <sz val="11"/>
        <color rgb="FF000000"/>
        <rFont val="Calibri"/>
      </rPr>
      <t xml:space="preserve">
</t>
    </r>
    <r>
      <rPr>
        <sz val="11"/>
        <color rgb="FF000000"/>
        <rFont val="Calibri"/>
      </rPr>
      <t>- Select the vertical ellipsis icon and chose Edit on the NSG ingress rule contains disallowed IP/port row.</t>
    </r>
    <r>
      <rPr>
        <sz val="11"/>
        <color rgb="FF000000"/>
        <rFont val="Calibri"/>
      </rPr>
      <t xml:space="preserve">
</t>
    </r>
    <r>
      <rPr>
        <sz val="11"/>
        <color rgb="FF000000"/>
        <rFont val="Calibri"/>
      </rPr>
      <t>- In the Edit Detector Rule window find the Input Setting box and verify/add to the Restricted Protocol: Ports List setting to TCP:[22], UDP:[22].</t>
    </r>
    <r>
      <rPr>
        <sz val="11"/>
        <color rgb="FF000000"/>
        <rFont val="Calibri"/>
      </rPr>
      <t xml:space="preserve">
</t>
    </r>
    <r>
      <rPr>
        <sz val="11"/>
        <color rgb="FF000000"/>
        <rFont val="Calibri"/>
      </rPr>
      <t xml:space="preserve">- Click the </t>
    </r>
    <r>
      <rPr>
        <b/>
        <sz val="11"/>
        <color rgb="FF000000"/>
        <rFont val="Calibri"/>
      </rPr>
      <t>Save</t>
    </r>
    <r>
      <rPr>
        <sz val="11"/>
        <color rgb="FF000000"/>
        <rFont val="Calibri"/>
      </rPr>
      <t xml:space="preserve"> button.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Update the NSG ingress rule contains disallowed IP/port Detector Rule in Cloud Guard to generate Problems if a network security group allows ingress network traffic to port 22 with the following command:</t>
    </r>
    <r>
      <rPr>
        <sz val="11"/>
        <color rgb="FF000000"/>
        <rFont val="Calibri"/>
      </rPr>
      <t xml:space="preserve">
</t>
    </r>
    <r>
      <rPr>
        <sz val="11"/>
        <color rgb="FF006096"/>
        <rFont val="Roboto Condensed"/>
      </rPr>
      <t>oci cloud-guard detector-recipe-detector-rule update --detector-recipe-id &lt;insert detector recipe ocid&gt; --detector-rule-id VCN_NSG_INGRESS_RULE_PORTS_CHECK --details '{"configurations":[ {"configKey" : "nsgIngressRuleDisallowedPortsConfig", "name" : "Default disallowed ports", "value" : "TCP:[22], UDP:[22]", "dataType" : null, "values" : null }]}'</t>
    </r>
    <r>
      <rPr>
        <sz val="11"/>
        <color rgb="FF006096"/>
        <rFont val="Roboto Condensed"/>
      </rPr>
      <t xml:space="preserve">
</t>
    </r>
  </si>
  <si>
    <t>2.4</t>
  </si>
  <si>
    <r>
      <rPr>
        <sz val="11"/>
        <rFont val="Calibri"/>
      </rPr>
      <t>Ensure no network security groups allow ingress from 0.0.0.0/0 to port 3389</t>
    </r>
  </si>
  <si>
    <r>
      <rPr>
        <b/>
        <sz val="11"/>
        <color rgb="FF000000"/>
        <rFont val="Calibri"/>
      </rPr>
      <t>From CLI:</t>
    </r>
    <r>
      <rPr>
        <sz val="11"/>
        <color rgb="FF000000"/>
        <rFont val="Calibri"/>
      </rPr>
      <t xml:space="preserve">
</t>
    </r>
    <r>
      <rPr>
        <sz val="11"/>
        <color rgb="FF000000"/>
        <rFont val="Calibri"/>
      </rPr>
      <t>Using the details returned from the audit procedure either:</t>
    </r>
    <r>
      <rPr>
        <sz val="11"/>
        <color rgb="FF000000"/>
        <rFont val="Calibri"/>
      </rPr>
      <t xml:space="preserve">
</t>
    </r>
    <r>
      <rPr>
        <sz val="11"/>
        <color rgb="FF000000"/>
        <rFont val="Calibri"/>
      </rPr>
      <t>- Remove the security rules</t>
    </r>
    <r>
      <rPr>
        <sz val="11"/>
        <color rgb="FF000000"/>
        <rFont val="Calibri"/>
      </rPr>
      <t xml:space="preserve">
</t>
    </r>
    <r>
      <rPr>
        <sz val="11"/>
        <color rgb="FF006096"/>
        <rFont val="Roboto Condensed"/>
      </rPr>
      <t>oci network nsg rules remove --nsg-id=&lt;NSGID from audit output&gt;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 Update the security rules</t>
    </r>
    <r>
      <rPr>
        <sz val="11"/>
        <color rgb="FF000000"/>
        <rFont val="Calibri"/>
      </rPr>
      <t xml:space="preserve">
</t>
    </r>
    <r>
      <rPr>
        <sz val="11"/>
        <color rgb="FF006096"/>
        <rFont val="Roboto Condensed"/>
      </rPr>
      <t>oci network nsg rules update --nsg-id=&lt;NSGID from audit output&gt;  --security-rules=&lt;updated security-rules JSON (without the isValid or TimeCreated fields)&gt;</t>
    </r>
    <r>
      <rPr>
        <sz val="11"/>
        <color rgb="FF006096"/>
        <rFont val="Roboto Condensed"/>
      </rPr>
      <t xml:space="preserve">
</t>
    </r>
    <r>
      <rPr>
        <sz val="11"/>
        <color rgb="FF006096"/>
        <rFont val="Roboto Condensed"/>
      </rPr>
      <t>eg:</t>
    </r>
    <r>
      <rPr>
        <sz val="11"/>
        <color rgb="FF006096"/>
        <rFont val="Roboto Condensed"/>
      </rPr>
      <t xml:space="preserve">
</t>
    </r>
    <r>
      <rPr>
        <sz val="11"/>
        <color rgb="FF006096"/>
        <rFont val="Roboto Condensed"/>
      </rPr>
      <t xml:space="preserve"> oci network nsg rules update --nsg-id=ocid1.networksecuritygroup.oc1.iad.xxxxxxxxxxxxxxxxxxxxxx --security-rules='[{ "description": null, "destination": null, "destination-type": null, "direction": "INGRESS", "icmp-options": null, "id": "709001", "is-stateless": null, "protocol": "6", "source": "140.238.154.0/24", "source-type": "CIDR_BLOCK", "tcp-options": { "destination-port-range": { "max": 3389, "min": 3389 }, "source-port-range": null }, "udp-options": null }]'</t>
    </r>
    <r>
      <rPr>
        <sz val="11"/>
        <color rgb="FF006096"/>
        <rFont val="Roboto Condensed"/>
      </rPr>
      <t xml:space="preserve">
</t>
    </r>
  </si>
  <si>
    <r>
      <rPr>
        <sz val="11"/>
        <color rgb="FF000000"/>
        <rFont val="Calibri"/>
      </rPr>
      <t>Network security groups provide stateful filtering of ingress/egress network traffic to OCI resources. It is recommended that no security group allows unrestricted ingress access to port 3389.</t>
    </r>
  </si>
  <si>
    <r>
      <rPr>
        <b/>
        <sz val="11"/>
        <color rgb="FF000000"/>
        <rFont val="Calibri"/>
      </rPr>
      <t>From CLI:</t>
    </r>
    <r>
      <rPr>
        <sz val="11"/>
        <color rgb="FF000000"/>
        <rFont val="Calibri"/>
      </rPr>
      <t xml:space="preserve">
</t>
    </r>
    <r>
      <rPr>
        <sz val="11"/>
        <color rgb="FF000000"/>
        <rFont val="Calibri"/>
      </rPr>
      <t>Issue the following command, it should not return anything.</t>
    </r>
    <r>
      <rPr>
        <sz val="11"/>
        <color rgb="FF000000"/>
        <rFont val="Calibri"/>
      </rPr>
      <t xml:space="preserve">
</t>
    </r>
    <r>
      <rPr>
        <sz val="11"/>
        <color rgb="FF006096"/>
        <rFont val="Roboto Condensed"/>
      </rPr>
      <t xml:space="preserve">    for region in $(oci iam region-subscription list | jq -r '.data[] | ."region-name"')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echo "Enumerating region $region"</t>
    </r>
    <r>
      <rPr>
        <sz val="11"/>
        <color rgb="FF006096"/>
        <rFont val="Roboto Condensed"/>
      </rPr>
      <t xml:space="preserve">
</t>
    </r>
    <r>
      <rPr>
        <sz val="11"/>
        <color rgb="FF006096"/>
        <rFont val="Roboto Condensed"/>
      </rPr>
      <t xml:space="preserve">      for compid in $(oci iam compartment list --include-root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echo "Enumerating compartment $compid"</t>
    </r>
    <r>
      <rPr>
        <sz val="11"/>
        <color rgb="FF006096"/>
        <rFont val="Roboto Condensed"/>
      </rPr>
      <t xml:space="preserve">
</t>
    </r>
    <r>
      <rPr>
        <sz val="11"/>
        <color rgb="FF006096"/>
        <rFont val="Roboto Condensed"/>
      </rPr>
      <t xml:space="preserve">        for nsgid in $(oci network nsg list --compartment-id $compid --region $region --all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network nsg rules list --nsg-id=$nsgid --all 2&gt;/dev/null | jq -r '.data[] | select(.source == "0.0.0.0/0" and .direction == "INGRESS" and ((."tcp-options"."destination-port-range".max &gt;=  3389 and ."tcp-options"."destination-port-range".min &lt;= 3389) or ."tcp-options"."destination-port-range" == null))')</t>
    </r>
    <r>
      <rPr>
        <sz val="11"/>
        <color rgb="FF006096"/>
        <rFont val="Roboto Condensed"/>
      </rPr>
      <t xml:space="preserve">
</t>
    </r>
    <r>
      <rPr>
        <sz val="11"/>
        <color rgb="FF006096"/>
        <rFont val="Roboto Condensed"/>
      </rPr>
      <t xml:space="preserve">          if [ ! -z "$output" ]; then echo "NSGID: ", $nsgid, "Security Rules: ",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b/>
        <sz val="11"/>
        <color rgb="FF000000"/>
        <rFont val="Calibri"/>
      </rPr>
      <t>From Cloud Guard:</t>
    </r>
    <r>
      <rPr>
        <sz val="11"/>
        <color rgb="FF000000"/>
        <rFont val="Calibri"/>
      </rPr>
      <t xml:space="preserve">
</t>
    </r>
    <r>
      <rPr>
        <sz val="11"/>
        <color rgb="FF000000"/>
        <rFont val="Calibri"/>
      </rPr>
      <t>To Enable Cloud Guard Auditing:Ensure Cloud Guard is enabled in the root compartment of the tenancy. For more information about enabling Cloud Guard, please look at the instructions included in Recommendation 3.15.</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NSG ingress rule contains disallowed IP/port in the Detector Rules column.</t>
    </r>
    <r>
      <rPr>
        <sz val="11"/>
        <color rgb="FF000000"/>
        <rFont val="Calibri"/>
      </rPr>
      <t xml:space="preserve">
</t>
    </r>
    <r>
      <rPr>
        <sz val="11"/>
        <color rgb="FF000000"/>
        <rFont val="Calibri"/>
      </rPr>
      <t>- Select the vertical ellipsis icon and chose Edit on the NSG ingress rule contains disallowed IP/port row.</t>
    </r>
    <r>
      <rPr>
        <sz val="11"/>
        <color rgb="FF000000"/>
        <rFont val="Calibri"/>
      </rPr>
      <t xml:space="preserve">
</t>
    </r>
    <r>
      <rPr>
        <sz val="11"/>
        <color rgb="FF000000"/>
        <rFont val="Calibri"/>
      </rPr>
      <t>- In the Edit Detector Rule window find the Input Setting box and verify/add to the Restricted Protocol: Ports List setting to TCP:[3389], UDP:[3389].</t>
    </r>
    <r>
      <rPr>
        <sz val="11"/>
        <color rgb="FF000000"/>
        <rFont val="Calibri"/>
      </rPr>
      <t xml:space="preserve">
</t>
    </r>
    <r>
      <rPr>
        <sz val="11"/>
        <color rgb="FF000000"/>
        <rFont val="Calibri"/>
      </rPr>
      <t>- Click the Save button.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Update the NSG ingress rule contains disallowed IP/port Detector Rule in Cloud Guard to generate Problems if a network security group allows ingress network traffic to port 3389 with the following command:</t>
    </r>
    <r>
      <rPr>
        <sz val="11"/>
        <color rgb="FF000000"/>
        <rFont val="Calibri"/>
      </rPr>
      <t xml:space="preserve">
</t>
    </r>
    <r>
      <rPr>
        <sz val="11"/>
        <color rgb="FF006096"/>
        <rFont val="Roboto Condensed"/>
      </rPr>
      <t>oci cloud-guard detector-recipe-detector-rule update --detector-recipe-id &lt;insert detector recipe ocid&gt; --detector-rule-id VCN_NSG_INGRESS_RULE_PORTS_CHECK --details '{"configurations":[ {"configKey" : "nsgIngressRuleDisallowedPortsConfig", "name" : "Default disallowed ports", "value" : "TCP:[3389], UDP:[3389]", "dataType" : null, "values" : null }]}'</t>
    </r>
    <r>
      <rPr>
        <sz val="11"/>
        <color rgb="FF006096"/>
        <rFont val="Roboto Condensed"/>
      </rPr>
      <t xml:space="preserve">
</t>
    </r>
  </si>
  <si>
    <t>2.5</t>
  </si>
  <si>
    <r>
      <rPr>
        <sz val="11"/>
        <rFont val="Calibri"/>
      </rPr>
      <t>Ensure the default security list of every VCN restricts all traffic except ICMP within VCN</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</si>
  <si>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xml:space="preserve">- Click on </t>
    </r>
    <r>
      <rPr>
        <b/>
        <sz val="11"/>
        <color rgb="FF000000"/>
        <rFont val="Calibri"/>
      </rPr>
      <t>Networking -&gt; Virtual Cloud Networks</t>
    </r>
    <r>
      <rPr>
        <sz val="11"/>
        <color rgb="FF000000"/>
        <rFont val="Calibri"/>
      </rPr>
      <t xml:space="preserve"> from the services menu</t>
    </r>
    <r>
      <rPr>
        <sz val="11"/>
        <color rgb="FF000000"/>
        <rFont val="Calibri"/>
      </rPr>
      <t xml:space="preserve">
</t>
    </r>
    <r>
      <rPr>
        <sz val="11"/>
        <color rgb="FF000000"/>
        <rFont val="Calibri"/>
      </rPr>
      <t xml:space="preserve">- For each VCN listed </t>
    </r>
    <r>
      <rPr>
        <b/>
        <sz val="11"/>
        <color rgb="FF000000"/>
        <rFont val="Calibri"/>
      </rPr>
      <t>Click on Security Lists</t>
    </r>
    <r>
      <rPr>
        <sz val="11"/>
        <color rgb="FF000000"/>
        <rFont val="Calibri"/>
      </rPr>
      <t xml:space="preserve">
</t>
    </r>
    <r>
      <rPr>
        <sz val="11"/>
        <color rgb="FF000000"/>
        <rFont val="Calibri"/>
      </rPr>
      <t xml:space="preserve">- Click on </t>
    </r>
    <r>
      <rPr>
        <b/>
        <sz val="11"/>
        <color rgb="FF000000"/>
        <rFont val="Calibri"/>
      </rPr>
      <t>Default Security List for &lt;VCN Name&gt;</t>
    </r>
    <r>
      <rPr>
        <sz val="11"/>
        <color rgb="FF000000"/>
        <rFont val="Calibri"/>
      </rPr>
      <t xml:space="preserve">
</t>
    </r>
    <r>
      <rPr>
        <sz val="11"/>
        <color rgb="FF000000"/>
        <rFont val="Calibri"/>
      </rPr>
      <t>- Identify the Ingress Rule with 'Source 0.0.0.0/0'</t>
    </r>
    <r>
      <rPr>
        <sz val="11"/>
        <color rgb="FF000000"/>
        <rFont val="Calibri"/>
      </rPr>
      <t xml:space="preserve">
</t>
    </r>
    <r>
      <rPr>
        <sz val="11"/>
        <color rgb="FF000000"/>
        <rFont val="Calibri"/>
      </rPr>
      <t>- Either Edit the Security rule to restrict the source and/or port range or delete the rule.</t>
    </r>
    <r>
      <rPr>
        <sz val="11"/>
        <color rgb="FF000000"/>
        <rFont val="Calibri"/>
      </rPr>
      <t xml:space="preserve">
</t>
    </r>
    <r>
      <rPr>
        <sz val="11"/>
        <color rgb="FF000000"/>
        <rFont val="Calibri"/>
      </rPr>
      <t>- Identify the Egress Rule with 'Destination 0.0.0.0/0, All Protocols'</t>
    </r>
    <r>
      <rPr>
        <sz val="11"/>
        <color rgb="FF000000"/>
        <rFont val="Calibri"/>
      </rPr>
      <t xml:space="preserve">
</t>
    </r>
    <r>
      <rPr>
        <sz val="11"/>
        <color rgb="FF000000"/>
        <rFont val="Calibri"/>
      </rPr>
      <t>- Either Edit the Security rule to restrict the source and/or port range or delete the rule.</t>
    </r>
  </si>
  <si>
    <r>
      <rPr>
        <sz val="11"/>
        <color rgb="FF000000"/>
        <rFont val="Calibri"/>
      </rPr>
      <t>A default security list is created when a Virtual Cloud Network (VCN) is created and attached to the public subnets in the VCN. Security lists provide stateful or stateless filtering of ingress and egress network traffic to OCI resources in the VCN. It is recommended that the default security list does not allow unrestricted ingress and egress access to resources in the VCN.</t>
    </r>
  </si>
  <si>
    <r>
      <rPr>
        <sz val="11"/>
        <color rgb="FF000000"/>
        <rFont val="Calibri"/>
      </rPr>
      <t>For updating existing environments Ingress rules with a source of 0.0.0.0/0, ensure that the necessary access is available through another Network Security Group or Security List.</t>
    </r>
    <r>
      <rPr>
        <sz val="11"/>
        <color rgb="FF000000"/>
        <rFont val="Calibri"/>
      </rPr>
      <t xml:space="preserve">
</t>
    </r>
    <r>
      <rPr>
        <sz val="11"/>
        <color rgb="FF000000"/>
        <rFont val="Calibri"/>
      </rPr>
      <t>For updating existing environments Egress rules with a destination of 0.0.0.0/0 for an existing environment, ensure egress is covered via another Network Security Group, Security List, or through the stateful nature of the ingress rule.</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</si>
  <si>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xml:space="preserve">- Click on </t>
    </r>
    <r>
      <rPr>
        <b/>
        <sz val="11"/>
        <color rgb="FF000000"/>
        <rFont val="Calibri"/>
      </rPr>
      <t>Networking -&gt; Virtual Cloud Networks</t>
    </r>
    <r>
      <rPr>
        <sz val="11"/>
        <color rgb="FF000000"/>
        <rFont val="Calibri"/>
      </rPr>
      <t xml:space="preserve"> from the services menu</t>
    </r>
    <r>
      <rPr>
        <sz val="11"/>
        <color rgb="FF000000"/>
        <rFont val="Calibri"/>
      </rPr>
      <t xml:space="preserve">
</t>
    </r>
    <r>
      <rPr>
        <sz val="11"/>
        <color rgb="FF000000"/>
        <rFont val="Calibri"/>
      </rPr>
      <t xml:space="preserve">- For each VCN listed </t>
    </r>
    <r>
      <rPr>
        <b/>
        <sz val="11"/>
        <color rgb="FF000000"/>
        <rFont val="Calibri"/>
      </rPr>
      <t>Click on Security Lists</t>
    </r>
    <r>
      <rPr>
        <sz val="11"/>
        <color rgb="FF000000"/>
        <rFont val="Calibri"/>
      </rPr>
      <t xml:space="preserve">
</t>
    </r>
    <r>
      <rPr>
        <sz val="11"/>
        <color rgb="FF000000"/>
        <rFont val="Calibri"/>
      </rPr>
      <t xml:space="preserve">- Click on </t>
    </r>
    <r>
      <rPr>
        <b/>
        <sz val="11"/>
        <color rgb="FF000000"/>
        <rFont val="Calibri"/>
      </rPr>
      <t>Default Security List for &lt;VCN Name&gt;</t>
    </r>
    <r>
      <rPr>
        <sz val="11"/>
        <color rgb="FF000000"/>
        <rFont val="Calibri"/>
      </rPr>
      <t xml:space="preserve">
</t>
    </r>
    <r>
      <rPr>
        <sz val="11"/>
        <color rgb="FF000000"/>
        <rFont val="Calibri"/>
      </rPr>
      <t>- Verify that there is no Ingress rule with 'Source 0.0.0.0/0'</t>
    </r>
    <r>
      <rPr>
        <sz val="11"/>
        <color rgb="FF000000"/>
        <rFont val="Calibri"/>
      </rPr>
      <t xml:space="preserve">
</t>
    </r>
    <r>
      <rPr>
        <sz val="11"/>
        <color rgb="FF000000"/>
        <rFont val="Calibri"/>
      </rPr>
      <t>- Verify that there is no Egress rule with 'Destination 0.0.0.0/0, All Protocols'</t>
    </r>
  </si>
  <si>
    <t>2.6</t>
  </si>
  <si>
    <r>
      <rPr>
        <sz val="11"/>
        <rFont val="Calibri"/>
      </rPr>
      <t>Ensure Oracle Integration Cloud (OIC) access is restricted to allowed sources.</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</si>
  <si>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OIC instance in the returned results, click the OIC Instance name</t>
    </r>
    <r>
      <rPr>
        <sz val="11"/>
        <color rgb="FF000000"/>
        <rFont val="Calibri"/>
      </rPr>
      <t xml:space="preserve">
</t>
    </r>
    <r>
      <rPr>
        <sz val="11"/>
        <color rgb="FF000000"/>
        <rFont val="Calibri"/>
      </rPr>
      <t xml:space="preserve">- Click </t>
    </r>
    <r>
      <rPr>
        <b/>
        <sz val="11"/>
        <color rgb="FF000000"/>
        <rFont val="Calibri"/>
      </rPr>
      <t>Network Access</t>
    </r>
    <r>
      <rPr>
        <sz val="11"/>
        <color rgb="FF000000"/>
        <rFont val="Calibri"/>
      </rPr>
      <t xml:space="preserve">
</t>
    </r>
    <r>
      <rPr>
        <sz val="11"/>
        <color rgb="FF000000"/>
        <rFont val="Calibri"/>
      </rPr>
      <t xml:space="preserve">- Either edit the </t>
    </r>
    <r>
      <rPr>
        <b/>
        <sz val="11"/>
        <color rgb="FF000000"/>
        <rFont val="Calibri"/>
      </rPr>
      <t>Network Access</t>
    </r>
    <r>
      <rPr>
        <sz val="11"/>
        <color rgb="FF000000"/>
        <rFont val="Calibri"/>
      </rPr>
      <t xml:space="preserve"> to be more restrictive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Get the json input format using the below command:</t>
    </r>
    <r>
      <rPr>
        <sz val="11"/>
        <color rgb="FF000000"/>
        <rFont val="Calibri"/>
      </rPr>
      <t xml:space="preserve">
</t>
    </r>
    <r>
      <rPr>
        <sz val="11"/>
        <color rgb="FF006096"/>
        <rFont val="Roboto Condensed"/>
      </rPr>
      <t>oci integration integration-instance change-network-endpoint --generate-param-json-input</t>
    </r>
    <r>
      <rPr>
        <sz val="11"/>
        <color rgb="FF006096"/>
        <rFont val="Roboto Condensed"/>
      </rPr>
      <t xml:space="preserve">
</t>
    </r>
    <r>
      <rPr>
        <sz val="11"/>
        <color rgb="FF000000"/>
        <rFont val="Calibri"/>
      </rPr>
      <t xml:space="preserve">
</t>
    </r>
    <r>
      <rPr>
        <sz val="11"/>
        <color rgb="FF000000"/>
        <rFont val="Calibri"/>
      </rPr>
      <t xml:space="preserve">3.For each of the OIC Instances identified get its details.4.Update the </t>
    </r>
    <r>
      <rPr>
        <b/>
        <sz val="11"/>
        <color rgb="FF000000"/>
        <rFont val="Calibri"/>
      </rPr>
      <t>Network Access</t>
    </r>
    <r>
      <rPr>
        <sz val="11"/>
        <color rgb="FF000000"/>
        <rFont val="Calibri"/>
      </rPr>
      <t xml:space="preserve">, copy the </t>
    </r>
    <r>
      <rPr>
        <b/>
        <sz val="11"/>
        <color rgb="FF000000"/>
        <rFont val="Calibri"/>
      </rPr>
      <t>network-endpoint-details</t>
    </r>
    <r>
      <rPr>
        <sz val="11"/>
        <color rgb="FF000000"/>
        <rFont val="Calibri"/>
      </rPr>
      <t xml:space="preserve"> element from the JSON returned by the above get call, edit it appropriately and use it in the following command</t>
    </r>
    <r>
      <rPr>
        <sz val="11"/>
        <color rgb="FF000000"/>
        <rFont val="Calibri"/>
      </rPr>
      <t xml:space="preserve">
</t>
    </r>
    <r>
      <rPr>
        <sz val="11"/>
        <color rgb="FF006096"/>
        <rFont val="Roboto Condensed"/>
      </rPr>
      <t>Oci integration integration-instance change-network-endpoint --id &lt;oic-instance-id&gt; --from-json '&lt;network endpoints JSON&gt;'</t>
    </r>
    <r>
      <rPr>
        <sz val="11"/>
        <color rgb="FF006096"/>
        <rFont val="Roboto Condensed"/>
      </rPr>
      <t xml:space="preserve">
</t>
    </r>
  </si>
  <si>
    <r>
      <rPr>
        <sz val="11"/>
        <color rgb="FF000000"/>
        <rFont val="Calibri"/>
      </rPr>
      <t>Oracle Integration (OIC) is a complete, secure, but lightweight integration solution that enables you to connect your applications in the cloud. It simplifies connectivity between your applications and connects both your applications that live in the cloud and your applications that still live on premises. Oracle Integration provides secure, enterprise-grade connectivity regardless of the applications you are connecting or where they reside. OIC instances are created within an Oracle managed secure private network with each having a public endpoint. The capability to configure ingress filtering of network traffic to protect your OIC instances from unauthorized network access is included. It is recommended that network access to your OIC instances be restricted to your approved corporate IP Addresses or Virtual Cloud Networks (VCN)s.</t>
    </r>
  </si>
  <si>
    <r>
      <rPr>
        <sz val="11"/>
        <color rgb="FF000000"/>
        <rFont val="Calibri"/>
      </rPr>
      <t>When updating ingress filters for an existing environment, care should be taken to ensure that IP addresses and VCNs currently used by administrators, users, and services to access your OIC instances are included in the updated filters.</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</si>
  <si>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top of the screen.</t>
    </r>
    <r>
      <rPr>
        <sz val="11"/>
        <color rgb="FF000000"/>
        <rFont val="Calibri"/>
      </rPr>
      <t xml:space="preserve">
</t>
    </r>
    <r>
      <rPr>
        <sz val="11"/>
        <color rgb="FF000000"/>
        <rFont val="Calibri"/>
      </rPr>
      <t>- Type Advanced Resource Query and hit enter.</t>
    </r>
    <r>
      <rPr>
        <sz val="11"/>
        <color rgb="FF000000"/>
        <rFont val="Calibri"/>
      </rPr>
      <t xml:space="preserve">
</t>
    </r>
    <r>
      <rPr>
        <sz val="11"/>
        <color rgb="FF000000"/>
        <rFont val="Calibri"/>
      </rPr>
      <t>- Click the Advanced Resource Query button in the upper right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 integrationinstance resources</t>
    </r>
    <r>
      <rPr>
        <sz val="11"/>
        <color rgb="FF006096"/>
        <rFont val="Roboto Condensed"/>
      </rPr>
      <t xml:space="preserve">
</t>
    </r>
    <r>
      <rPr>
        <sz val="11"/>
        <color rgb="FF000000"/>
        <rFont val="Calibri"/>
      </rPr>
      <t xml:space="preserve">
</t>
    </r>
    <r>
      <rPr>
        <sz val="11"/>
        <color rgb="FF000000"/>
        <rFont val="Calibri"/>
      </rPr>
      <t xml:space="preserve">- For each OIC Instance returned click on the link under </t>
    </r>
    <r>
      <rPr>
        <b/>
        <sz val="11"/>
        <color rgb="FF000000"/>
        <rFont val="Calibri"/>
      </rPr>
      <t>Display name</t>
    </r>
    <r>
      <rPr>
        <sz val="11"/>
        <color rgb="FF000000"/>
        <rFont val="Calibri"/>
      </rPr>
      <t xml:space="preserve">
</t>
    </r>
    <r>
      <rPr>
        <sz val="11"/>
        <color rgb="FF000000"/>
        <rFont val="Calibri"/>
      </rPr>
      <t xml:space="preserve">- Click on </t>
    </r>
    <r>
      <rPr>
        <b/>
        <sz val="11"/>
        <color rgb="FF000000"/>
        <rFont val="Calibri"/>
      </rPr>
      <t>Network Access</t>
    </r>
    <r>
      <rPr>
        <sz val="11"/>
        <color rgb="FF000000"/>
        <rFont val="Calibri"/>
      </rPr>
      <t xml:space="preserve">8 .Ensure </t>
    </r>
    <r>
      <rPr>
        <b/>
        <sz val="11"/>
        <color rgb="FF000000"/>
        <rFont val="Calibri"/>
      </rPr>
      <t>Restrict Network Access</t>
    </r>
    <r>
      <rPr>
        <sz val="11"/>
        <color rgb="FF000000"/>
        <rFont val="Calibri"/>
      </rPr>
      <t xml:space="preserve"> is selected and the IP Address/CIDR Block as well as Virtual Cloud Networks are correct</t>
    </r>
    <r>
      <rPr>
        <sz val="11"/>
        <color rgb="FF000000"/>
        <rFont val="Calibri"/>
      </rPr>
      <t xml:space="preserve">
</t>
    </r>
    <r>
      <rPr>
        <sz val="11"/>
        <color rgb="FF000000"/>
        <rFont val="Calibri"/>
      </rPr>
      <t>- Repeat for other subscribed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 list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integration integration-instance list --compartment-id $compid --region $region --all 2&gt;/dev/null | jq -r '.data[] | select(."network-endpoint-details"."network-endpoint-type" == null)'`</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Ensure </t>
    </r>
    <r>
      <rPr>
        <b/>
        <sz val="11"/>
        <color rgb="FF000000"/>
        <rFont val="Calibri"/>
      </rPr>
      <t>allowlisted-http-ips</t>
    </r>
    <r>
      <rPr>
        <sz val="11"/>
        <color rgb="FF000000"/>
        <rFont val="Calibri"/>
      </rPr>
      <t xml:space="preserve"> and </t>
    </r>
    <r>
      <rPr>
        <b/>
        <sz val="11"/>
        <color rgb="FF000000"/>
        <rFont val="Calibri"/>
      </rPr>
      <t>allowed-http-vcns</t>
    </r>
    <r>
      <rPr>
        <sz val="11"/>
        <color rgb="FF000000"/>
        <rFont val="Calibri"/>
      </rPr>
      <t xml:space="preserve"> are correct</t>
    </r>
  </si>
  <si>
    <t>2.7</t>
  </si>
  <si>
    <r>
      <rPr>
        <sz val="11"/>
        <rFont val="Calibri"/>
      </rPr>
      <t>Ensure Oracle Analytics Cloud (OAC) access is restricted to allowed sources or deployed within a Virtual Cloud Network.</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</si>
  <si>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OAC instance in the returned results, click the OAC Instance name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next to </t>
    </r>
    <r>
      <rPr>
        <b/>
        <sz val="11"/>
        <color rgb="FF000000"/>
        <rFont val="Calibri"/>
      </rPr>
      <t>Access Control Rules</t>
    </r>
    <r>
      <rPr>
        <sz val="11"/>
        <color rgb="FF000000"/>
        <rFont val="Calibri"/>
      </rPr>
      <t xml:space="preserve">
</t>
    </r>
    <r>
      <rPr>
        <sz val="11"/>
        <color rgb="FF000000"/>
        <rFont val="Calibri"/>
      </rPr>
      <t xml:space="preserve">- Click </t>
    </r>
    <r>
      <rPr>
        <b/>
        <sz val="11"/>
        <color rgb="FF000000"/>
        <rFont val="Calibri"/>
      </rPr>
      <t>+Another Rule</t>
    </r>
    <r>
      <rPr>
        <sz val="11"/>
        <color rgb="FF000000"/>
        <rFont val="Calibri"/>
      </rPr>
      <t xml:space="preserve"> and add rules as required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Get the json input format by executing the below command:</t>
    </r>
    <r>
      <rPr>
        <sz val="11"/>
        <color rgb="FF000000"/>
        <rFont val="Calibri"/>
      </rPr>
      <t xml:space="preserve">
</t>
    </r>
    <r>
      <rPr>
        <sz val="11"/>
        <color rgb="FF006096"/>
        <rFont val="Roboto Condensed"/>
      </rPr>
      <t>oci analytics analytics-instance change-network-endpoint --generate-full-command-json-input</t>
    </r>
    <r>
      <rPr>
        <sz val="11"/>
        <color rgb="FF006096"/>
        <rFont val="Roboto Condensed"/>
      </rPr>
      <t xml:space="preserve">
</t>
    </r>
    <r>
      <rPr>
        <sz val="11"/>
        <color rgb="FF000000"/>
        <rFont val="Calibri"/>
      </rPr>
      <t xml:space="preserve">
</t>
    </r>
    <r>
      <rPr>
        <sz val="11"/>
        <color rgb="FF000000"/>
        <rFont val="Calibri"/>
      </rPr>
      <t>- For each of the OAC Instances identified get its details.</t>
    </r>
    <r>
      <rPr>
        <sz val="11"/>
        <color rgb="FF000000"/>
        <rFont val="Calibri"/>
      </rPr>
      <t xml:space="preserve">
</t>
    </r>
    <r>
      <rPr>
        <sz val="11"/>
        <color rgb="FF000000"/>
        <rFont val="Calibri"/>
      </rPr>
      <t xml:space="preserve">- Update the </t>
    </r>
    <r>
      <rPr>
        <b/>
        <sz val="11"/>
        <color rgb="FF000000"/>
        <rFont val="Calibri"/>
      </rPr>
      <t>Access Control Rules</t>
    </r>
    <r>
      <rPr>
        <sz val="11"/>
        <color rgb="FF000000"/>
        <rFont val="Calibri"/>
      </rPr>
      <t xml:space="preserve">, copy the </t>
    </r>
    <r>
      <rPr>
        <b/>
        <sz val="11"/>
        <color rgb="FF000000"/>
        <rFont val="Calibri"/>
      </rPr>
      <t>network-endpoint-details</t>
    </r>
    <r>
      <rPr>
        <sz val="11"/>
        <color rgb="FF000000"/>
        <rFont val="Calibri"/>
      </rPr>
      <t xml:space="preserve"> element from the JSON returned by the above get call, edit it appropriately and use it in the following command:</t>
    </r>
    <r>
      <rPr>
        <sz val="11"/>
        <color rgb="FF000000"/>
        <rFont val="Calibri"/>
      </rPr>
      <t xml:space="preserve">
</t>
    </r>
    <r>
      <rPr>
        <sz val="11"/>
        <color rgb="FF006096"/>
        <rFont val="Roboto Condensed"/>
      </rPr>
      <t>oci integration analytics-instance change-network-endpoint --from-json '&lt;network endpoints JSON&gt;'</t>
    </r>
    <r>
      <rPr>
        <sz val="11"/>
        <color rgb="FF006096"/>
        <rFont val="Roboto Condensed"/>
      </rPr>
      <t xml:space="preserve">
</t>
    </r>
  </si>
  <si>
    <r>
      <rPr>
        <sz val="11"/>
        <color rgb="FF000000"/>
        <rFont val="Calibri"/>
      </rPr>
      <t>Oracle Analytics Cloud (OAC) is a scalable and secure public cloud service that provides a full set of capabilities to explore and perform collaborative analytics for you, your workgroup, and your enterprise. OAC instances provide ingress filtering of network traffic or can be deployed with in an existing Virtual Cloud Network VCN.  It is recommended that all new OAC instances be deployed within a VCN and that the Access Control Rules are restricted to your corporate IP Addresses or VCNs for existing OAC instances.</t>
    </r>
  </si>
  <si>
    <r>
      <rPr>
        <sz val="11"/>
        <color rgb="FF000000"/>
        <rFont val="Calibri"/>
      </rPr>
      <t>When updating ingress filters for an existing environment, care should be taken to ensure that IP addresses and VCNs currently used by administrators, users, and services to access your OAC instances are included in the updated filters.  Also, these changes will temporarily bring the OAC instance offline.</t>
    </r>
  </si>
  <si>
    <r>
      <rPr>
        <b/>
        <sz val="11"/>
        <color rgb="FF000000"/>
        <rFont val="Calibri"/>
      </rPr>
      <t>From Console:</t>
    </r>
    <r>
      <rPr>
        <sz val="11"/>
        <color rgb="FF000000"/>
        <rFont val="Calibri"/>
      </rPr>
      <t>1 Login into the OCI Console2. Click in the search bar, top of the screen.3. Type Advanced Resource Query and hit enter.4. Click the Advanced Resource Query button in the upper right of the screen.5. Enter the following query in the query box:</t>
    </r>
    <r>
      <rPr>
        <sz val="11"/>
        <color rgb="FF000000"/>
        <rFont val="Calibri"/>
      </rPr>
      <t xml:space="preserve">
</t>
    </r>
    <r>
      <rPr>
        <sz val="11"/>
        <color rgb="FF006096"/>
        <rFont val="Roboto Condensed"/>
      </rPr>
      <t>query analyticsinstance resources</t>
    </r>
    <r>
      <rPr>
        <sz val="11"/>
        <color rgb="FF006096"/>
        <rFont val="Roboto Condensed"/>
      </rPr>
      <t xml:space="preserve">
</t>
    </r>
    <r>
      <rPr>
        <sz val="11"/>
        <color rgb="FF000000"/>
        <rFont val="Calibri"/>
      </rPr>
      <t xml:space="preserve">
</t>
    </r>
    <r>
      <rPr>
        <sz val="11"/>
        <color rgb="FF000000"/>
        <rFont val="Calibri"/>
      </rPr>
      <t xml:space="preserve">- For each OAC Instance returned click on the link under </t>
    </r>
    <r>
      <rPr>
        <b/>
        <sz val="11"/>
        <color rgb="FF000000"/>
        <rFont val="Calibri"/>
      </rPr>
      <t>Display name</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Access Control Rules</t>
    </r>
    <r>
      <rPr>
        <sz val="11"/>
        <color rgb="FF000000"/>
        <rFont val="Calibri"/>
      </rPr>
      <t xml:space="preserve">  IP Address/CIDR Block as well as Virtual Cloud Networks are correct.</t>
    </r>
    <r>
      <rPr>
        <sz val="11"/>
        <color rgb="FF000000"/>
        <rFont val="Calibri"/>
      </rPr>
      <t xml:space="preserve">
</t>
    </r>
    <r>
      <rPr>
        <sz val="11"/>
        <color rgb="FF000000"/>
        <rFont val="Calibri"/>
      </rPr>
      <t>- Repeat for other subscribed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 list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analytics analytics-instance list --compartment-id $compid --region $region --all 2&gt;/dev/null | jq -r '.data[] | select(."network-endpoint-details"."network-endpoint-type"  == "PUBLIC")'`</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network-endpoint-type</t>
    </r>
    <r>
      <rPr>
        <sz val="11"/>
        <color rgb="FF000000"/>
        <rFont val="Calibri"/>
      </rPr>
      <t xml:space="preserve"> are correct.</t>
    </r>
  </si>
  <si>
    <t>2.8</t>
  </si>
  <si>
    <r>
      <rPr>
        <sz val="11"/>
        <rFont val="Calibri"/>
      </rPr>
      <t>Ensure Oracle Autonomous Shared Databases (ADB) access is restricted to allowed sources or deployed within a Virtual Cloud Network</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</si>
  <si>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ADB-S database in the returned results, click the ADB-S database name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next to </t>
    </r>
    <r>
      <rPr>
        <b/>
        <sz val="11"/>
        <color rgb="FF000000"/>
        <rFont val="Calibri"/>
      </rPr>
      <t>Access Control Rules</t>
    </r>
    <r>
      <rPr>
        <sz val="11"/>
        <color rgb="FF000000"/>
        <rFont val="Calibri"/>
      </rPr>
      <t xml:space="preserve">
</t>
    </r>
    <r>
      <rPr>
        <sz val="11"/>
        <color rgb="FF000000"/>
        <rFont val="Calibri"/>
      </rPr>
      <t xml:space="preserve">- Click </t>
    </r>
    <r>
      <rPr>
        <b/>
        <sz val="11"/>
        <color rgb="FF000000"/>
        <rFont val="Calibri"/>
      </rPr>
      <t>+Another Rule</t>
    </r>
    <r>
      <rPr>
        <sz val="11"/>
        <color rgb="FF000000"/>
        <rFont val="Calibri"/>
      </rPr>
      <t xml:space="preserve"> and add rules as required</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Get the json input format by executing the following command:</t>
    </r>
    <r>
      <rPr>
        <sz val="11"/>
        <color rgb="FF000000"/>
        <rFont val="Calibri"/>
      </rPr>
      <t xml:space="preserve">
</t>
    </r>
    <r>
      <rPr>
        <sz val="11"/>
        <color rgb="FF006096"/>
        <rFont val="Roboto Condensed"/>
      </rPr>
      <t>oci db autonomous-database update --generate-full-command-json-input</t>
    </r>
    <r>
      <rPr>
        <sz val="11"/>
        <color rgb="FF006096"/>
        <rFont val="Roboto Condensed"/>
      </rPr>
      <t xml:space="preserve">
</t>
    </r>
    <r>
      <rPr>
        <sz val="11"/>
        <color rgb="FF000000"/>
        <rFont val="Calibri"/>
      </rPr>
      <t xml:space="preserve">
</t>
    </r>
    <r>
      <rPr>
        <sz val="11"/>
        <color rgb="FF000000"/>
        <rFont val="Calibri"/>
      </rPr>
      <t>- For each of the ADB-S Database identified get its details.</t>
    </r>
    <r>
      <rPr>
        <sz val="11"/>
        <color rgb="FF000000"/>
        <rFont val="Calibri"/>
      </rPr>
      <t xml:space="preserve">
</t>
    </r>
    <r>
      <rPr>
        <sz val="11"/>
        <color rgb="FF000000"/>
        <rFont val="Calibri"/>
      </rPr>
      <t xml:space="preserve">- Update the </t>
    </r>
    <r>
      <rPr>
        <b/>
        <sz val="11"/>
        <color rgb="FF000000"/>
        <rFont val="Calibri"/>
      </rPr>
      <t>whitelistIps</t>
    </r>
    <r>
      <rPr>
        <sz val="11"/>
        <color rgb="FF000000"/>
        <rFont val="Calibri"/>
      </rPr>
      <t xml:space="preserve">, copy the </t>
    </r>
    <r>
      <rPr>
        <b/>
        <sz val="11"/>
        <color rgb="FF000000"/>
        <rFont val="Calibri"/>
      </rPr>
      <t>WhiteListIPs</t>
    </r>
    <r>
      <rPr>
        <sz val="11"/>
        <color rgb="FF000000"/>
        <rFont val="Calibri"/>
      </rPr>
      <t xml:space="preserve"> element from the JSON returned by the above get call, edit it appropriately and use it in the following command:</t>
    </r>
    <r>
      <rPr>
        <sz val="11"/>
        <color rgb="FF000000"/>
        <rFont val="Calibri"/>
      </rPr>
      <t xml:space="preserve">
</t>
    </r>
    <r>
      <rPr>
        <sz val="11"/>
        <color rgb="FF006096"/>
        <rFont val="Roboto Condensed"/>
      </rPr>
      <t>oci db autonomous-database update –-autonomous-database-id &lt;ABD-S OCID&gt; --from-json '&lt;network endpoints JSON&gt;'</t>
    </r>
    <r>
      <rPr>
        <sz val="11"/>
        <color rgb="FF006096"/>
        <rFont val="Roboto Condensed"/>
      </rPr>
      <t xml:space="preserve">
</t>
    </r>
  </si>
  <si>
    <r>
      <rPr>
        <sz val="11"/>
        <color rgb="FF000000"/>
        <rFont val="Calibri"/>
      </rPr>
      <t>Oracle Autonomous Database Shared (ADB-S) automates database tuning, security, backups, updates, and other routine management tasks traditionally performed by DBAs. ADB-S provide ingress filtering of network traffic or can be deployed within an existing Virtual Cloud Network (VCN).  It is recommended that all new ADB-S databases be deployed within a VCN and that the Access Control Rules are restricted to your corporate IP Addresses or VCNs for existing ADB-S databases.</t>
    </r>
  </si>
  <si>
    <r>
      <rPr>
        <sz val="11"/>
        <color rgb="FF000000"/>
        <rFont val="Calibri"/>
      </rPr>
      <t>When updating ingress filters for an existing environment, care should be taken to ensure that IP addresses and VCNs currently used by administrators, users, and services to access your ADB-S instances are included in the updated filters.</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</si>
  <si>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top of the screen.</t>
    </r>
    <r>
      <rPr>
        <sz val="11"/>
        <color rgb="FF000000"/>
        <rFont val="Calibri"/>
      </rPr>
      <t xml:space="preserve">
</t>
    </r>
    <r>
      <rPr>
        <sz val="11"/>
        <color rgb="FF000000"/>
        <rFont val="Calibri"/>
      </rPr>
      <t>- Type Advanced Resource Query and hit enter.</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 autonomousdatabase resources</t>
    </r>
    <r>
      <rPr>
        <sz val="11"/>
        <color rgb="FF006096"/>
        <rFont val="Roboto Condensed"/>
      </rPr>
      <t xml:space="preserve">
</t>
    </r>
    <r>
      <rPr>
        <sz val="11"/>
        <color rgb="FF000000"/>
        <rFont val="Calibri"/>
      </rPr>
      <t xml:space="preserve">
</t>
    </r>
    <r>
      <rPr>
        <sz val="11"/>
        <color rgb="FF000000"/>
        <rFont val="Calibri"/>
      </rPr>
      <t xml:space="preserve">- For each ABD-S database returned click on the link under </t>
    </r>
    <r>
      <rPr>
        <b/>
        <sz val="11"/>
        <color rgb="FF000000"/>
        <rFont val="Calibri"/>
      </rPr>
      <t>Display name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next to </t>
    </r>
    <r>
      <rPr>
        <b/>
        <sz val="11"/>
        <color rgb="FF000000"/>
        <rFont val="Calibri"/>
      </rPr>
      <t>Access Control List</t>
    </r>
    <r>
      <rPr>
        <sz val="11"/>
        <color rgb="FF000000"/>
        <rFont val="Calibri"/>
      </rPr>
      <t xml:space="preserve">
</t>
    </r>
    <r>
      <rPr>
        <sz val="11"/>
        <color rgb="FF000000"/>
        <rFont val="Calibri"/>
      </rPr>
      <t>- Ensure `Access Control Rules’  IP Address/CIDR Block as well as VCNs are correct</t>
    </r>
    <r>
      <rPr>
        <sz val="11"/>
        <color rgb="FF000000"/>
        <rFont val="Calibri"/>
      </rPr>
      <t xml:space="preserve">
</t>
    </r>
    <r>
      <rPr>
        <sz val="11"/>
        <color rgb="FF000000"/>
        <rFont val="Calibri"/>
      </rPr>
      <t>- Repeat for other subscribed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 list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adbid in `oci db autonomous-database list --compartment-id $compid --region $region --all 2&gt;/dev/null | jq -r '.data[] | select(."nsg-ids"  == null).id'`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db autonomous-database get --autonomous-database-id $adbid --region $region --query=data.{"WhiteListIPs:\"whitelisted-ips\","id:id""} --output table 2&gt;/dev/null`</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WhiteListIPs</t>
    </r>
    <r>
      <rPr>
        <sz val="11"/>
        <color rgb="FF000000"/>
        <rFont val="Calibri"/>
      </rPr>
      <t xml:space="preserve"> are correct.</t>
    </r>
  </si>
  <si>
    <t>Compute</t>
  </si>
  <si>
    <t>3.1</t>
  </si>
  <si>
    <r>
      <rPr>
        <sz val="11"/>
        <rFont val="Calibri"/>
      </rPr>
      <t>Ensure Compute Instance Legacy Metadata service endpoint is disabled</t>
    </r>
  </si>
  <si>
    <r>
      <rPr>
        <b/>
        <sz val="11"/>
        <color rgb="FF000000"/>
        <rFont val="Calibri"/>
      </rPr>
      <t>From Console:</t>
    </r>
    <r>
      <rPr>
        <sz val="11"/>
        <color rgb="FF000000"/>
        <rFont val="Calibri"/>
      </rPr>
      <t xml:space="preserve">
</t>
    </r>
    <r>
      <rPr>
        <sz val="11"/>
        <color rgb="FF000000"/>
        <rFont val="Calibri"/>
      </rPr>
      <t>- Login to the OCI Console</t>
    </r>
    <r>
      <rPr>
        <sz val="11"/>
        <color rgb="FF000000"/>
        <rFont val="Calibri"/>
      </rPr>
      <t xml:space="preserve">
</t>
    </r>
    <r>
      <rPr>
        <sz val="11"/>
        <color rgb="FF000000"/>
        <rFont val="Calibri"/>
      </rPr>
      <t>- Click on the search box at the top of the console and search for compute instance name.</t>
    </r>
    <r>
      <rPr>
        <sz val="11"/>
        <color rgb="FF000000"/>
        <rFont val="Calibri"/>
      </rPr>
      <t xml:space="preserve">
</t>
    </r>
    <r>
      <rPr>
        <sz val="11"/>
        <color rgb="FF000000"/>
        <rFont val="Calibri"/>
      </rPr>
      <t xml:space="preserve">- Click on the instance name, In the </t>
    </r>
    <r>
      <rPr>
        <b/>
        <sz val="11"/>
        <color rgb="FF000000"/>
        <rFont val="Calibri"/>
      </rPr>
      <t>Instance Details</t>
    </r>
    <r>
      <rPr>
        <sz val="11"/>
        <color rgb="FF000000"/>
        <rFont val="Calibri"/>
      </rPr>
      <t xml:space="preserve"> section, next to Instance Metadata Service, click </t>
    </r>
    <r>
      <rPr>
        <b/>
        <sz val="11"/>
        <color rgb="FF000000"/>
        <rFont val="Calibri"/>
      </rPr>
      <t>Edit</t>
    </r>
    <r>
      <rPr>
        <sz val="11"/>
        <color rgb="FF000000"/>
        <rFont val="Calibri"/>
      </rPr>
      <t>.</t>
    </r>
    <r>
      <rPr>
        <sz val="11"/>
        <color rgb="FF000000"/>
        <rFont val="Calibri"/>
      </rPr>
      <t xml:space="preserve">
</t>
    </r>
    <r>
      <rPr>
        <sz val="11"/>
        <color rgb="FF000000"/>
        <rFont val="Calibri"/>
      </rPr>
      <t xml:space="preserve">- For the </t>
    </r>
    <r>
      <rPr>
        <b/>
        <sz val="11"/>
        <color rgb="FF000000"/>
        <rFont val="Calibri"/>
      </rPr>
      <t>Instance metadata service</t>
    </r>
    <r>
      <rPr>
        <sz val="11"/>
        <color rgb="FF000000"/>
        <rFont val="Calibri"/>
      </rPr>
      <t xml:space="preserve">, select the </t>
    </r>
    <r>
      <rPr>
        <b/>
        <sz val="11"/>
        <color rgb="FF000000"/>
        <rFont val="Calibri"/>
      </rPr>
      <t>Version 2 only</t>
    </r>
    <r>
      <rPr>
        <sz val="11"/>
        <color rgb="FF000000"/>
        <rFont val="Calibri"/>
      </rPr>
      <t xml:space="preserve"> option.</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t>
    </r>
    <r>
      <rPr>
        <sz val="11"/>
        <color rgb="FF000000"/>
        <rFont val="Calibri"/>
      </rPr>
      <t xml:space="preserve">
</t>
    </r>
    <r>
      <rPr>
        <sz val="11"/>
        <color rgb="FF000000"/>
        <rFont val="Calibri"/>
      </rPr>
      <t>Note : Disabling IMDSv1 on an incompatible instance may result issues upon launch.To re-enable IMDSv1, follow these steps:</t>
    </r>
    <r>
      <rPr>
        <sz val="11"/>
        <color rgb="FF000000"/>
        <rFont val="Calibri"/>
      </rPr>
      <t xml:space="preserve">
</t>
    </r>
    <r>
      <rPr>
        <sz val="11"/>
        <color rgb="FF000000"/>
        <rFont val="Calibri"/>
      </rPr>
      <t xml:space="preserve">- On the Instance Details page in the Console, click </t>
    </r>
    <r>
      <rPr>
        <b/>
        <sz val="11"/>
        <color rgb="FF000000"/>
        <rFont val="Calibri"/>
      </rPr>
      <t>Edit</t>
    </r>
    <r>
      <rPr>
        <sz val="11"/>
        <color rgb="FF000000"/>
        <rFont val="Calibri"/>
      </rPr>
      <t xml:space="preserve"> next to Instance Metadata Service.</t>
    </r>
    <r>
      <rPr>
        <sz val="11"/>
        <color rgb="FF000000"/>
        <rFont val="Calibri"/>
      </rPr>
      <t xml:space="preserve">
</t>
    </r>
    <r>
      <rPr>
        <sz val="11"/>
        <color rgb="FF000000"/>
        <rFont val="Calibri"/>
      </rPr>
      <t xml:space="preserve">- Choose the </t>
    </r>
    <r>
      <rPr>
        <b/>
        <sz val="11"/>
        <color rgb="FF000000"/>
        <rFont val="Calibri"/>
      </rPr>
      <t>Version 1 and version 2</t>
    </r>
    <r>
      <rPr>
        <sz val="11"/>
        <color rgb="FF000000"/>
        <rFont val="Calibri"/>
      </rPr>
      <t xml:space="preserve"> option, and save your changes.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Run Below Command,</t>
    </r>
    <r>
      <rPr>
        <sz val="11"/>
        <color rgb="FF000000"/>
        <rFont val="Calibri"/>
      </rPr>
      <t xml:space="preserve">
</t>
    </r>
    <r>
      <rPr>
        <sz val="11"/>
        <color rgb="FF006096"/>
        <rFont val="Roboto Condensed"/>
      </rPr>
      <t>oci compute instance update --instance-id [instance-ocid] --instance-options '{"areLegacyImdsEndpointsDisabled" :"true"}'</t>
    </r>
    <r>
      <rPr>
        <sz val="11"/>
        <color rgb="FF006096"/>
        <rFont val="Roboto Condensed"/>
      </rPr>
      <t xml:space="preserve">
</t>
    </r>
    <r>
      <rPr>
        <sz val="11"/>
        <color rgb="FF000000"/>
        <rFont val="Calibri"/>
      </rPr>
      <t xml:space="preserve">
</t>
    </r>
    <r>
      <rPr>
        <sz val="11"/>
        <color rgb="FF000000"/>
        <rFont val="Calibri"/>
      </rPr>
      <t>This will set Instance Metadata Service to use Version 2 Only.</t>
    </r>
  </si>
  <si>
    <r>
      <rPr>
        <sz val="11"/>
        <color rgb="FF000000"/>
        <rFont val="Calibri"/>
      </rPr>
      <t>Compute Instances that utilize Legacy MetaData service endpoints (IMDSv1) are susceptible to potential SSRF attacks. To bolster security measures, it is strongly advised to reconfigure Compute Instances to adopt Instance Metadata Service v2, aligning with the industry's best security practices.</t>
    </r>
  </si>
  <si>
    <r>
      <rPr>
        <sz val="11"/>
        <color rgb="FF000000"/>
        <rFont val="Calibri"/>
      </rPr>
      <t>IMDBSv2 has been available since 2020 and has been supported by Oracle platform images and the Oracle Cloud Agent since mid-2020.  Custom images made from Oracle platform images after that availability will support IMDBSv2.  This duration has provided ample time for other custom images and Marketplace images to support  IMDSv2.</t>
    </r>
    <r>
      <rPr>
        <sz val="11"/>
        <color rgb="FF000000"/>
        <rFont val="Calibri"/>
      </rPr>
      <t xml:space="preserve">
</t>
    </r>
    <r>
      <rPr>
        <sz val="11"/>
        <color rgb="FF000000"/>
        <rFont val="Calibri"/>
      </rPr>
      <t>If using a third-party image check with your provider to see if they support IMDSv2.</t>
    </r>
  </si>
  <si>
    <r>
      <rPr>
        <b/>
        <sz val="11"/>
        <color rgb="FF000000"/>
        <rFont val="Calibri"/>
      </rPr>
      <t>From Console:</t>
    </r>
    <r>
      <rPr>
        <sz val="11"/>
        <color rgb="FF000000"/>
        <rFont val="Calibri"/>
      </rPr>
      <t xml:space="preserve">
</t>
    </r>
    <r>
      <rPr>
        <sz val="11"/>
        <color rgb="FF000000"/>
        <rFont val="Calibri"/>
      </rPr>
      <t>- Login to the OCI Console</t>
    </r>
    <r>
      <rPr>
        <sz val="11"/>
        <color rgb="FF000000"/>
        <rFont val="Calibri"/>
      </rPr>
      <t xml:space="preserve">
</t>
    </r>
    <r>
      <rPr>
        <sz val="11"/>
        <color rgb="FF000000"/>
        <rFont val="Calibri"/>
      </rPr>
      <t>- Select compute instance in your compartment.</t>
    </r>
    <r>
      <rPr>
        <sz val="11"/>
        <color rgb="FF000000"/>
        <rFont val="Calibri"/>
      </rPr>
      <t xml:space="preserve">
</t>
    </r>
    <r>
      <rPr>
        <sz val="11"/>
        <color rgb="FF000000"/>
        <rFont val="Calibri"/>
      </rPr>
      <t>- Click on each instance name.</t>
    </r>
    <r>
      <rPr>
        <sz val="11"/>
        <color rgb="FF000000"/>
        <rFont val="Calibri"/>
      </rPr>
      <t xml:space="preserve">
</t>
    </r>
    <r>
      <rPr>
        <sz val="11"/>
        <color rgb="FF000000"/>
        <rFont val="Calibri"/>
      </rPr>
      <t xml:space="preserve">- In the </t>
    </r>
    <r>
      <rPr>
        <b/>
        <sz val="11"/>
        <color rgb="FF000000"/>
        <rFont val="Calibri"/>
      </rPr>
      <t>Instance Details</t>
    </r>
    <r>
      <rPr>
        <sz val="11"/>
        <color rgb="FF000000"/>
        <rFont val="Calibri"/>
      </rPr>
      <t xml:space="preserve"> section, next to </t>
    </r>
    <r>
      <rPr>
        <b/>
        <sz val="11"/>
        <color rgb="FF000000"/>
        <rFont val="Calibri"/>
      </rPr>
      <t>Instance metadata service</t>
    </r>
    <r>
      <rPr>
        <sz val="11"/>
        <color rgb="FF000000"/>
        <rFont val="Calibri"/>
      </rPr>
      <t xml:space="preserve"> make sure </t>
    </r>
    <r>
      <rPr>
        <b/>
        <sz val="11"/>
        <color rgb="FF000000"/>
        <rFont val="Calibri"/>
      </rPr>
      <t>Version 2 only</t>
    </r>
    <r>
      <rPr>
        <sz val="11"/>
        <color rgb="FF000000"/>
        <rFont val="Calibri"/>
      </rPr>
      <t xml:space="preserve"> is selected.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Run command:</t>
    </r>
    <r>
      <rPr>
        <sz val="11"/>
        <color rgb="FF000000"/>
        <rFont val="Calibri"/>
      </rPr>
      <t xml:space="preserve">
</t>
    </r>
    <r>
      <rPr>
        <sz val="11"/>
        <color rgb="FF006096"/>
        <rFont val="Roboto Condensed"/>
      </rPr>
      <t>for region in `oci iam region-subscription list | jq -r '.data[] | ."region-name"'`;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compute instance list --compartment-id $compid --region $region --all 2&gt;/dev/null | jq -r '.data[] | select(."instance-options"."are-legacy-imds-endpoints-disabled" == false )'`</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No results should be returned</t>
    </r>
  </si>
  <si>
    <r>
      <rPr>
        <sz val="11"/>
        <color rgb="FF000000"/>
        <rFont val="Calibri"/>
      </rPr>
      <t>Versions 1 and 2</t>
    </r>
  </si>
  <si>
    <t>3.2</t>
  </si>
  <si>
    <r>
      <rPr>
        <sz val="11"/>
        <rFont val="Calibri"/>
      </rPr>
      <t>Ensure Secure Boot is enabled on Compute Instance</t>
    </r>
  </si>
  <si>
    <r>
      <rPr>
        <sz val="11"/>
        <color rgb="FF000000"/>
        <rFont val="Calibri"/>
      </rPr>
      <t>Note: Secure Boot facility is available on selected VM images and Shapes in OCI. User have to configure Secured Boot at time of instance creation only.</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Navigate to https://cloud.oracle.com/compute/instances</t>
    </r>
    <r>
      <rPr>
        <sz val="11"/>
        <color rgb="FF000000"/>
        <rFont val="Calibri"/>
      </rPr>
      <t xml:space="preserve">
</t>
    </r>
    <r>
      <rPr>
        <sz val="11"/>
        <color rgb="FF000000"/>
        <rFont val="Calibri"/>
      </rPr>
      <t>- Select the instance from the Audit Procedure</t>
    </r>
    <r>
      <rPr>
        <sz val="11"/>
        <color rgb="FF000000"/>
        <rFont val="Calibri"/>
      </rPr>
      <t xml:space="preserve">
</t>
    </r>
    <r>
      <rPr>
        <sz val="11"/>
        <color rgb="FF000000"/>
        <rFont val="Calibri"/>
      </rPr>
      <t xml:space="preserve">- Click </t>
    </r>
    <r>
      <rPr>
        <b/>
        <sz val="11"/>
        <color rgb="FF000000"/>
        <rFont val="Calibri"/>
      </rPr>
      <t>Terminate</t>
    </r>
    <r>
      <rPr>
        <sz val="11"/>
        <color rgb="FF000000"/>
        <rFont val="Calibri"/>
      </rPr>
      <t>.</t>
    </r>
    <r>
      <rPr>
        <sz val="11"/>
        <color rgb="FF000000"/>
        <rFont val="Calibri"/>
      </rPr>
      <t xml:space="preserve">
</t>
    </r>
    <r>
      <rPr>
        <sz val="11"/>
        <color rgb="FF000000"/>
        <rFont val="Calibri"/>
      </rPr>
      <t>- Determine whether or not to permanently delete instance's attached boot volume.</t>
    </r>
    <r>
      <rPr>
        <sz val="11"/>
        <color rgb="FF000000"/>
        <rFont val="Calibri"/>
      </rPr>
      <t xml:space="preserve">
</t>
    </r>
    <r>
      <rPr>
        <sz val="11"/>
        <color rgb="FF000000"/>
        <rFont val="Calibri"/>
      </rPr>
      <t xml:space="preserve">- Click </t>
    </r>
    <r>
      <rPr>
        <b/>
        <sz val="11"/>
        <color rgb="FF000000"/>
        <rFont val="Calibri"/>
      </rPr>
      <t>Terminate instance</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Create Instance</t>
    </r>
    <r>
      <rPr>
        <sz val="11"/>
        <color rgb="FF000000"/>
        <rFont val="Calibri"/>
      </rPr>
      <t>.</t>
    </r>
    <r>
      <rPr>
        <sz val="11"/>
        <color rgb="FF000000"/>
        <rFont val="Calibri"/>
      </rPr>
      <t xml:space="preserve">
</t>
    </r>
    <r>
      <rPr>
        <sz val="11"/>
        <color rgb="FF000000"/>
        <rFont val="Calibri"/>
      </rPr>
      <t>- Select Image and Shape which supports Shielded Instance configuration. Icon for Shield in front of Image/Shape row indicates support of Shielded Instance.</t>
    </r>
    <r>
      <rPr>
        <sz val="11"/>
        <color rgb="FF000000"/>
        <rFont val="Calibri"/>
      </rPr>
      <t xml:space="preserve">
</t>
    </r>
    <r>
      <rPr>
        <sz val="11"/>
        <color rgb="FF000000"/>
        <rFont val="Calibri"/>
      </rPr>
      <t xml:space="preserve">- Click on </t>
    </r>
    <r>
      <rPr>
        <b/>
        <sz val="11"/>
        <color rgb="FF000000"/>
        <rFont val="Calibri"/>
      </rPr>
      <t>edit</t>
    </r>
    <r>
      <rPr>
        <sz val="11"/>
        <color rgb="FF000000"/>
        <rFont val="Calibri"/>
      </rPr>
      <t xml:space="preserve"> of Security Blade.</t>
    </r>
    <r>
      <rPr>
        <sz val="11"/>
        <color rgb="FF000000"/>
        <rFont val="Calibri"/>
      </rPr>
      <t xml:space="preserve">
</t>
    </r>
    <r>
      <rPr>
        <sz val="11"/>
        <color rgb="FF000000"/>
        <rFont val="Calibri"/>
      </rPr>
      <t>- Turn On Shielded Instance, then Turn on the Secure Boot Toggle.</t>
    </r>
    <r>
      <rPr>
        <sz val="11"/>
        <color rgb="FF000000"/>
        <rFont val="Calibri"/>
      </rPr>
      <t xml:space="preserve">
</t>
    </r>
    <r>
      <rPr>
        <sz val="11"/>
        <color rgb="FF000000"/>
        <rFont val="Calibri"/>
      </rPr>
      <t>- Fill in the rest of the details as per requirements.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</si>
  <si>
    <r>
      <rPr>
        <sz val="11"/>
        <color rgb="FF000000"/>
        <rFont val="Calibri"/>
      </rPr>
      <t>Shielded Instances with Secure Boot enabled prevents unauthorized boot loaders and operating systems from booting.  This prevent rootkits, bootkits, and unauthorized software from running before the operating system loads.Secure Boot verifies the digital signature of the system's boot software to check its authenticity. The digital signature ensures the operating system has not been tampered with and is from a trusted source.When the system boots and attempts to execute the software, it will first check the digital signature to ensure validity. If the digital signature is not valid, the system will not allow the software to run.Secure Boot is a feature of UEFI(Unified Extensible Firmware Interface) that only allows approved operating systems to boot up.</t>
    </r>
  </si>
  <si>
    <r>
      <rPr>
        <sz val="11"/>
        <color rgb="FF000000"/>
        <rFont val="Calibri"/>
      </rPr>
      <t>An existing instance cannot be changed to a Shielded instance with Secure boot enabled.  Shielded Secure Boot not available on all instance shapes and Operating systems. Additionally the following limitations exist:</t>
    </r>
    <r>
      <rPr>
        <sz val="11"/>
        <color rgb="FF000000"/>
        <rFont val="Calibri"/>
      </rPr>
      <t xml:space="preserve">
</t>
    </r>
    <r>
      <rPr>
        <sz val="11"/>
        <color rgb="FF000000"/>
        <rFont val="Calibri"/>
      </rPr>
      <t>Thus to enable you have to terminate the instance and create a new one.  Also, Shielded instances do not support live migration. During an infrastructure maintenance event, Oracle Cloud Infrastructure live migrates supported VM instances from the physical VM host that needs maintenance to a healthy VM host with minimal disruption to running instances. If you enable Secure Boot on an instance, the instance cannot be migrated, because the hardware TPM is not migratable.  This may result in an outage because the TPM can't be migrate from a unhealthy host to healthy host.</t>
    </r>
  </si>
  <si>
    <r>
      <rPr>
        <b/>
        <sz val="11"/>
        <color rgb="FF000000"/>
        <rFont val="Calibri"/>
      </rPr>
      <t>From Console:</t>
    </r>
    <r>
      <rPr>
        <sz val="11"/>
        <color rgb="FF000000"/>
        <rFont val="Calibri"/>
      </rPr>
      <t xml:space="preserve">
</t>
    </r>
    <r>
      <rPr>
        <sz val="11"/>
        <color rgb="FF000000"/>
        <rFont val="Calibri"/>
      </rPr>
      <t>- Login to the OCI Console</t>
    </r>
    <r>
      <rPr>
        <sz val="11"/>
        <color rgb="FF000000"/>
        <rFont val="Calibri"/>
      </rPr>
      <t xml:space="preserve">
</t>
    </r>
    <r>
      <rPr>
        <sz val="11"/>
        <color rgb="FF000000"/>
        <rFont val="Calibri"/>
      </rPr>
      <t>- Select compute instance in your compartment.</t>
    </r>
    <r>
      <rPr>
        <sz val="11"/>
        <color rgb="FF000000"/>
        <rFont val="Calibri"/>
      </rPr>
      <t xml:space="preserve">
</t>
    </r>
    <r>
      <rPr>
        <sz val="11"/>
        <color rgb="FF000000"/>
        <rFont val="Calibri"/>
      </rPr>
      <t>- Click on each instance name.</t>
    </r>
    <r>
      <rPr>
        <sz val="11"/>
        <color rgb="FF000000"/>
        <rFont val="Calibri"/>
      </rPr>
      <t xml:space="preserve">
</t>
    </r>
    <r>
      <rPr>
        <sz val="11"/>
        <color rgb="FF000000"/>
        <rFont val="Calibri"/>
      </rPr>
      <t xml:space="preserve">- In the </t>
    </r>
    <r>
      <rPr>
        <b/>
        <sz val="11"/>
        <color rgb="FF000000"/>
        <rFont val="Calibri"/>
      </rPr>
      <t>Launch Options</t>
    </r>
    <r>
      <rPr>
        <sz val="11"/>
        <color rgb="FF000000"/>
        <rFont val="Calibri"/>
      </rPr>
      <t xml:space="preserve"> section,</t>
    </r>
    <r>
      <rPr>
        <sz val="11"/>
        <color rgb="FF000000"/>
        <rFont val="Calibri"/>
      </rPr>
      <t xml:space="preserve">
</t>
    </r>
    <r>
      <rPr>
        <sz val="11"/>
        <color rgb="FF000000"/>
        <rFont val="Calibri"/>
      </rPr>
      <t xml:space="preserve">- Check if </t>
    </r>
    <r>
      <rPr>
        <b/>
        <sz val="11"/>
        <color rgb="FF000000"/>
        <rFont val="Calibri"/>
      </rPr>
      <t>Secure Boot</t>
    </r>
    <r>
      <rPr>
        <sz val="11"/>
        <color rgb="FF000000"/>
        <rFont val="Calibri"/>
      </rPr>
      <t xml:space="preserve"> is </t>
    </r>
    <r>
      <rPr>
        <b/>
        <sz val="11"/>
        <color rgb="FF000000"/>
        <rFont val="Calibri"/>
      </rPr>
      <t>Enabled</t>
    </r>
    <r>
      <rPr>
        <sz val="11"/>
        <color rgb="FF000000"/>
        <rFont val="Calibri"/>
      </rPr>
      <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Run command:</t>
    </r>
    <r>
      <rPr>
        <sz val="11"/>
        <color rgb="FF000000"/>
        <rFont val="Calibri"/>
      </rPr>
      <t xml:space="preserve">
</t>
    </r>
    <r>
      <rPr>
        <sz val="11"/>
        <color rgb="FF006096"/>
        <rFont val="Roboto Condensed"/>
      </rPr>
      <t>for region in `oci iam region-subscription list | jq -r '.data[] | ."region-name"'`;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compute instance list --compartment-id $compid --region $region --all 2&gt;/dev/null | jq -r '.data[] | select(."platform-config" == null or "platform-config"."is-secure-boot-enabled" == false )'`</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In response, check if </t>
    </r>
    <r>
      <rPr>
        <b/>
        <sz val="11"/>
        <color rgb="FF000000"/>
        <rFont val="Calibri"/>
      </rPr>
      <t>platform-config</t>
    </r>
    <r>
      <rPr>
        <sz val="11"/>
        <color rgb="FF000000"/>
        <rFont val="Calibri"/>
      </rPr>
      <t xml:space="preserve"> are not null and </t>
    </r>
    <r>
      <rPr>
        <b/>
        <sz val="11"/>
        <color rgb="FF000000"/>
        <rFont val="Calibri"/>
      </rPr>
      <t>is-secure-boot-enabled</t>
    </r>
    <r>
      <rPr>
        <sz val="11"/>
        <color rgb="FF000000"/>
        <rFont val="Calibri"/>
      </rPr>
      <t xml:space="preserve"> is set to </t>
    </r>
    <r>
      <rPr>
        <b/>
        <sz val="11"/>
        <color rgb="FF000000"/>
        <rFont val="Calibri"/>
      </rPr>
      <t>true</t>
    </r>
  </si>
  <si>
    <r>
      <rPr>
        <sz val="11"/>
        <color rgb="FF000000"/>
        <rFont val="Calibri"/>
      </rPr>
      <t>Secure Boot is not Enabled</t>
    </r>
  </si>
  <si>
    <t>3.3</t>
  </si>
  <si>
    <r>
      <rPr>
        <sz val="11"/>
        <rFont val="Calibri"/>
      </rPr>
      <t>Ensure In-transit Encryption is enabled on Compute Instance</t>
    </r>
  </si>
  <si>
    <r>
      <rPr>
        <b/>
        <sz val="11"/>
        <color rgb="FF000000"/>
        <rFont val="Calibri"/>
      </rPr>
      <t>From Console (if available for instance):</t>
    </r>
    <r>
      <rPr>
        <sz val="11"/>
        <color rgb="FF000000"/>
        <rFont val="Calibri"/>
      </rPr>
      <t xml:space="preserve">
</t>
    </r>
    <r>
      <rPr>
        <sz val="11"/>
        <color rgb="FF000000"/>
        <rFont val="Calibri"/>
      </rPr>
      <t>- Navigate to https://cloud.oracle.com/compute/instances</t>
    </r>
    <r>
      <rPr>
        <sz val="11"/>
        <color rgb="FF000000"/>
        <rFont val="Calibri"/>
      </rPr>
      <t xml:space="preserve">
</t>
    </r>
    <r>
      <rPr>
        <sz val="11"/>
        <color rgb="FF000000"/>
        <rFont val="Calibri"/>
      </rPr>
      <t>- Select the instance from the Audit Procedure</t>
    </r>
    <r>
      <rPr>
        <sz val="11"/>
        <color rgb="FF000000"/>
        <rFont val="Calibri"/>
      </rPr>
      <t xml:space="preserve">
</t>
    </r>
    <r>
      <rPr>
        <sz val="11"/>
        <color rgb="FF000000"/>
        <rFont val="Calibri"/>
      </rPr>
      <t xml:space="preserve">- Click </t>
    </r>
    <r>
      <rPr>
        <b/>
        <sz val="11"/>
        <color rgb="FF000000"/>
        <rFont val="Calibri"/>
      </rPr>
      <t>More actions</t>
    </r>
    <r>
      <rPr>
        <sz val="11"/>
        <color rgb="FF000000"/>
        <rFont val="Calibri"/>
      </rPr>
      <t xml:space="preserve"> or </t>
    </r>
    <r>
      <rPr>
        <b/>
        <sz val="11"/>
        <color rgb="FF000000"/>
        <rFont val="Calibri"/>
      </rPr>
      <t>Actions</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Select </t>
    </r>
    <r>
      <rPr>
        <b/>
        <sz val="11"/>
        <color rgb="FF000000"/>
        <rFont val="Calibri"/>
      </rPr>
      <t>Show Advanced Options</t>
    </r>
    <r>
      <rPr>
        <sz val="11"/>
        <color rgb="FF000000"/>
        <rFont val="Calibri"/>
      </rPr>
      <t xml:space="preserve">
</t>
    </r>
    <r>
      <rPr>
        <sz val="11"/>
        <color rgb="FF000000"/>
        <rFont val="Calibri"/>
      </rPr>
      <t xml:space="preserve">- Enable </t>
    </r>
    <r>
      <rPr>
        <b/>
        <sz val="11"/>
        <color rgb="FF000000"/>
        <rFont val="Calibri"/>
      </rPr>
      <t>Use in-transit encryption</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
    </r>
    <r>
      <rPr>
        <b/>
        <sz val="11"/>
        <color rgb="FF000000"/>
        <rFont val="Calibri"/>
      </rPr>
      <t>From Console (if above option is NOT available for instance):</t>
    </r>
    <r>
      <rPr>
        <sz val="11"/>
        <color rgb="FF000000"/>
        <rFont val="Calibri"/>
      </rPr>
      <t xml:space="preserve">
</t>
    </r>
    <r>
      <rPr>
        <sz val="11"/>
        <color rgb="FF000000"/>
        <rFont val="Calibri"/>
      </rPr>
      <t>- Navigate to https://cloud.oracle.com/compute/instances</t>
    </r>
    <r>
      <rPr>
        <sz val="11"/>
        <color rgb="FF000000"/>
        <rFont val="Calibri"/>
      </rPr>
      <t xml:space="preserve">
</t>
    </r>
    <r>
      <rPr>
        <sz val="11"/>
        <color rgb="FF000000"/>
        <rFont val="Calibri"/>
      </rPr>
      <t>- Select the instance from the Audit Procedure</t>
    </r>
    <r>
      <rPr>
        <sz val="11"/>
        <color rgb="FF000000"/>
        <rFont val="Calibri"/>
      </rPr>
      <t xml:space="preserve">
</t>
    </r>
    <r>
      <rPr>
        <sz val="11"/>
        <color rgb="FF000000"/>
        <rFont val="Calibri"/>
      </rPr>
      <t xml:space="preserve">- Click </t>
    </r>
    <r>
      <rPr>
        <b/>
        <sz val="11"/>
        <color rgb="FF000000"/>
        <rFont val="Calibri"/>
      </rPr>
      <t>Terminate</t>
    </r>
    <r>
      <rPr>
        <sz val="11"/>
        <color rgb="FF000000"/>
        <rFont val="Calibri"/>
      </rPr>
      <t>.</t>
    </r>
    <r>
      <rPr>
        <sz val="11"/>
        <color rgb="FF000000"/>
        <rFont val="Calibri"/>
      </rPr>
      <t xml:space="preserve">
</t>
    </r>
    <r>
      <rPr>
        <sz val="11"/>
        <color rgb="FF000000"/>
        <rFont val="Calibri"/>
      </rPr>
      <t>- Determine whether or not to permanently delete instance's attached boot volume.</t>
    </r>
    <r>
      <rPr>
        <sz val="11"/>
        <color rgb="FF000000"/>
        <rFont val="Calibri"/>
      </rPr>
      <t xml:space="preserve">
</t>
    </r>
    <r>
      <rPr>
        <sz val="11"/>
        <color rgb="FF000000"/>
        <rFont val="Calibri"/>
      </rPr>
      <t xml:space="preserve">- Click </t>
    </r>
    <r>
      <rPr>
        <b/>
        <sz val="11"/>
        <color rgb="FF000000"/>
        <rFont val="Calibri"/>
      </rPr>
      <t>Terminate instance</t>
    </r>
    <r>
      <rPr>
        <sz val="11"/>
        <color rgb="FF000000"/>
        <rFont val="Calibri"/>
      </rPr>
      <t>.</t>
    </r>
    <r>
      <rPr>
        <sz val="11"/>
        <color rgb="FF000000"/>
        <rFont val="Calibri"/>
      </rPr>
      <t xml:space="preserve">
</t>
    </r>
    <r>
      <rPr>
        <sz val="11"/>
        <color rgb="FF000000"/>
        <rFont val="Calibri"/>
      </rPr>
      <t xml:space="preserve">- Click on </t>
    </r>
    <r>
      <rPr>
        <b/>
        <sz val="11"/>
        <color rgb="FF000000"/>
        <rFont val="Calibri"/>
      </rPr>
      <t>Create Instance</t>
    </r>
    <r>
      <rPr>
        <sz val="11"/>
        <color rgb="FF000000"/>
        <rFont val="Calibri"/>
      </rPr>
      <t>.</t>
    </r>
    <r>
      <rPr>
        <sz val="11"/>
        <color rgb="FF000000"/>
        <rFont val="Calibri"/>
      </rPr>
      <t xml:space="preserve">
</t>
    </r>
    <r>
      <rPr>
        <sz val="11"/>
        <color rgb="FF000000"/>
        <rFont val="Calibri"/>
      </rPr>
      <t>- Fill in the details as per requirements.</t>
    </r>
    <r>
      <rPr>
        <sz val="11"/>
        <color rgb="FF000000"/>
        <rFont val="Calibri"/>
      </rPr>
      <t xml:space="preserve">
</t>
    </r>
    <r>
      <rPr>
        <sz val="11"/>
        <color rgb="FF000000"/>
        <rFont val="Calibri"/>
      </rPr>
      <t xml:space="preserve">- In the </t>
    </r>
    <r>
      <rPr>
        <b/>
        <sz val="11"/>
        <color rgb="FF000000"/>
        <rFont val="Calibri"/>
      </rPr>
      <t>Boot volume</t>
    </r>
    <r>
      <rPr>
        <sz val="11"/>
        <color rgb="FF000000"/>
        <rFont val="Calibri"/>
      </rPr>
      <t xml:space="preserve"> section ensure </t>
    </r>
    <r>
      <rPr>
        <b/>
        <sz val="11"/>
        <color rgb="FF000000"/>
        <rFont val="Calibri"/>
      </rPr>
      <t>Use in-transit encryption</t>
    </r>
    <r>
      <rPr>
        <sz val="11"/>
        <color rgb="FF000000"/>
        <rFont val="Calibri"/>
      </rPr>
      <t xml:space="preserve"> is checked.</t>
    </r>
    <r>
      <rPr>
        <sz val="11"/>
        <color rgb="FF000000"/>
        <rFont val="Calibri"/>
      </rPr>
      <t xml:space="preserve">
</t>
    </r>
    <r>
      <rPr>
        <sz val="11"/>
        <color rgb="FF000000"/>
        <rFont val="Calibri"/>
      </rPr>
      <t>- Fill in the rest of the details as per requirements.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</si>
  <si>
    <r>
      <rPr>
        <sz val="11"/>
        <color rgb="FF000000"/>
        <rFont val="Calibri"/>
      </rPr>
      <t>The Block Volume service provides the option to enable in-transit encryption for paravirtualized volume attachments on virtual machine (VM) instances.</t>
    </r>
  </si>
  <si>
    <r>
      <rPr>
        <sz val="11"/>
        <color rgb="FF000000"/>
        <rFont val="Calibri"/>
      </rPr>
      <t>In-transit encryption for boot and block volumes is only available for virtual machine (VM) instances launched from platform images, along with bare metal instances that use the following shapes: BM.Standard.E3.128, BM.Standard.E4.128, BM.DenseIO.E4.128. It is not supported on other bare metal instances.</t>
    </r>
  </si>
  <si>
    <r>
      <rPr>
        <b/>
        <sz val="11"/>
        <color rgb="FF000000"/>
        <rFont val="Calibri"/>
      </rPr>
      <t>From Console:</t>
    </r>
    <r>
      <rPr>
        <sz val="11"/>
        <color rgb="FF000000"/>
        <rFont val="Calibri"/>
      </rPr>
      <t xml:space="preserve">
</t>
    </r>
    <r>
      <rPr>
        <sz val="11"/>
        <color rgb="FF000000"/>
        <rFont val="Calibri"/>
      </rPr>
      <t xml:space="preserve">- Go to </t>
    </r>
    <r>
      <rPr>
        <sz val="11"/>
        <color rgb="FF0000FF"/>
        <rFont val="Calibri"/>
      </rPr>
      <t>https://cloud.oracle.com/compute/instances</t>
    </r>
    <r>
      <rPr>
        <sz val="11"/>
        <color rgb="FF000000"/>
        <rFont val="Calibri"/>
      </rPr>
      <t xml:space="preserve">
</t>
    </r>
    <r>
      <rPr>
        <sz val="11"/>
        <color rgb="FF000000"/>
        <rFont val="Calibri"/>
      </rPr>
      <t>- Select compute instance in your compartment.</t>
    </r>
    <r>
      <rPr>
        <sz val="11"/>
        <color rgb="FF000000"/>
        <rFont val="Calibri"/>
      </rPr>
      <t xml:space="preserve">
</t>
    </r>
    <r>
      <rPr>
        <sz val="11"/>
        <color rgb="FF000000"/>
        <rFont val="Calibri"/>
      </rPr>
      <t>- Click on each instance name.</t>
    </r>
    <r>
      <rPr>
        <sz val="11"/>
        <color rgb="FF000000"/>
        <rFont val="Calibri"/>
      </rPr>
      <t xml:space="preserve">
</t>
    </r>
    <r>
      <rPr>
        <sz val="11"/>
        <color rgb="FF000000"/>
        <rFont val="Calibri"/>
      </rPr>
      <t xml:space="preserve">- Click on </t>
    </r>
    <r>
      <rPr>
        <b/>
        <sz val="11"/>
        <color rgb="FF000000"/>
        <rFont val="Calibri"/>
      </rPr>
      <t>Boot volume</t>
    </r>
    <r>
      <rPr>
        <sz val="11"/>
        <color rgb="FF000000"/>
        <rFont val="Calibri"/>
      </rPr>
      <t xml:space="preserve"> on the bottom left.</t>
    </r>
    <r>
      <rPr>
        <sz val="11"/>
        <color rgb="FF000000"/>
        <rFont val="Calibri"/>
      </rPr>
      <t xml:space="preserve">
</t>
    </r>
    <r>
      <rPr>
        <sz val="11"/>
        <color rgb="FF000000"/>
        <rFont val="Calibri"/>
      </rPr>
      <t xml:space="preserve">- Under the </t>
    </r>
    <r>
      <rPr>
        <b/>
        <sz val="11"/>
        <color rgb="FF000000"/>
        <rFont val="Calibri"/>
      </rPr>
      <t>In-transit encryption</t>
    </r>
    <r>
      <rPr>
        <sz val="11"/>
        <color rgb="FF000000"/>
        <rFont val="Calibri"/>
      </rPr>
      <t xml:space="preserve"> column make sure it is </t>
    </r>
    <r>
      <rPr>
        <b/>
        <sz val="11"/>
        <color rgb="FF000000"/>
        <rFont val="Calibri"/>
      </rPr>
      <t>Enabled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t>
    </r>
    <r>
      <rPr>
        <sz val="11"/>
        <color rgb="FF000000"/>
        <rFont val="Calibri"/>
      </rPr>
      <t xml:space="preserve">
</t>
    </r>
    <r>
      <rPr>
        <sz val="11"/>
        <color rgb="FF006096"/>
        <rFont val="Roboto Condensed"/>
      </rPr>
      <t>for region in `oci iam region-subscription list | jq -r '.data[] | ."region-name"'`;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compute instance list --compartment-id $compid --region $region --all 2&gt;/dev/null | jq -r '.data[] | select(."launch-options"."is-pv-encryption-in-transit-enabled" == false )'`</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Ensure no results are returned</t>
    </r>
  </si>
  <si>
    <r>
      <rPr>
        <sz val="11"/>
        <color rgb="FF000000"/>
        <rFont val="Calibri"/>
      </rPr>
      <t>Enabled</t>
    </r>
  </si>
  <si>
    <t>Logging and Monitoring</t>
  </si>
  <si>
    <t>4.1</t>
  </si>
  <si>
    <r>
      <rPr>
        <sz val="11"/>
        <rFont val="Calibri"/>
      </rPr>
      <t>Ensure default tags are used on resources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</si>
  <si>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From the navigation menu, select </t>
    </r>
    <r>
      <rPr>
        <b/>
        <sz val="11"/>
        <color rgb="FF000000"/>
        <rFont val="Calibri"/>
      </rPr>
      <t>Governance &amp; Administration</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Tenancy Management</t>
    </r>
    <r>
      <rPr>
        <sz val="11"/>
        <color rgb="FF000000"/>
        <rFont val="Calibri"/>
      </rPr>
      <t xml:space="preserve">, select </t>
    </r>
    <r>
      <rPr>
        <b/>
        <sz val="11"/>
        <color rgb="FF000000"/>
        <rFont val="Calibri"/>
      </rPr>
      <t>Tag Namespaces</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Compartment</t>
    </r>
    <r>
      <rPr>
        <sz val="11"/>
        <color rgb="FF000000"/>
        <rFont val="Calibri"/>
      </rPr>
      <t>, select the root compartment.</t>
    </r>
    <r>
      <rPr>
        <sz val="11"/>
        <color rgb="FF000000"/>
        <rFont val="Calibri"/>
      </rPr>
      <t xml:space="preserve">
</t>
    </r>
    <r>
      <rPr>
        <sz val="11"/>
        <color rgb="FF000000"/>
        <rFont val="Calibri"/>
      </rPr>
      <t xml:space="preserve">- If no tag namespace exists, click </t>
    </r>
    <r>
      <rPr>
        <b/>
        <sz val="11"/>
        <color rgb="FF000000"/>
        <rFont val="Calibri"/>
      </rPr>
      <t>Create Tag Namespace</t>
    </r>
    <r>
      <rPr>
        <sz val="11"/>
        <color rgb="FF000000"/>
        <rFont val="Calibri"/>
      </rPr>
      <t xml:space="preserve">, enter a name and description and click </t>
    </r>
    <r>
      <rPr>
        <b/>
        <sz val="11"/>
        <color rgb="FF000000"/>
        <rFont val="Calibri"/>
      </rPr>
      <t>Create Tag Namespace</t>
    </r>
    <r>
      <rPr>
        <sz val="11"/>
        <color rgb="FF000000"/>
        <rFont val="Calibri"/>
      </rPr>
      <t>.</t>
    </r>
    <r>
      <rPr>
        <sz val="11"/>
        <color rgb="FF000000"/>
        <rFont val="Calibri"/>
      </rPr>
      <t xml:space="preserve">
</t>
    </r>
    <r>
      <rPr>
        <sz val="11"/>
        <color rgb="FF000000"/>
        <rFont val="Calibri"/>
      </rPr>
      <t>- Click the name of a tag namespace.</t>
    </r>
    <r>
      <rPr>
        <sz val="11"/>
        <color rgb="FF000000"/>
        <rFont val="Calibri"/>
      </rPr>
      <t xml:space="preserve">
</t>
    </r>
    <r>
      <rPr>
        <sz val="11"/>
        <color rgb="FF000000"/>
        <rFont val="Calibri"/>
      </rPr>
      <t xml:space="preserve">- Click </t>
    </r>
    <r>
      <rPr>
        <b/>
        <sz val="11"/>
        <color rgb="FF000000"/>
        <rFont val="Calibri"/>
      </rPr>
      <t>Create Tag Key Definition</t>
    </r>
    <r>
      <rPr>
        <sz val="11"/>
        <color rgb="FF000000"/>
        <rFont val="Calibri"/>
      </rPr>
      <t>.</t>
    </r>
    <r>
      <rPr>
        <sz val="11"/>
        <color rgb="FF000000"/>
        <rFont val="Calibri"/>
      </rPr>
      <t xml:space="preserve">
</t>
    </r>
    <r>
      <rPr>
        <sz val="11"/>
        <color rgb="FF000000"/>
        <rFont val="Calibri"/>
      </rPr>
      <t xml:space="preserve">- Enter a tag key (e.g. CreatedBy) and description, and click </t>
    </r>
    <r>
      <rPr>
        <b/>
        <sz val="11"/>
        <color rgb="FF000000"/>
        <rFont val="Calibri"/>
      </rPr>
      <t>Create Tag Key Definition</t>
    </r>
    <r>
      <rPr>
        <sz val="11"/>
        <color rgb="FF000000"/>
        <rFont val="Calibri"/>
      </rPr>
      <t>.</t>
    </r>
    <r>
      <rPr>
        <sz val="11"/>
        <color rgb="FF000000"/>
        <rFont val="Calibri"/>
      </rPr>
      <t xml:space="preserve">
</t>
    </r>
    <r>
      <rPr>
        <sz val="11"/>
        <color rgb="FF000000"/>
        <rFont val="Calibri"/>
      </rPr>
      <t xml:space="preserve">- From the navigation menu, select </t>
    </r>
    <r>
      <rPr>
        <b/>
        <sz val="11"/>
        <color rgb="FF000000"/>
        <rFont val="Calibri"/>
      </rPr>
      <t>Identity &amp; 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Identity</t>
    </r>
    <r>
      <rPr>
        <sz val="11"/>
        <color rgb="FF000000"/>
        <rFont val="Calibri"/>
      </rPr>
      <t xml:space="preserve">, select </t>
    </r>
    <r>
      <rPr>
        <b/>
        <sz val="11"/>
        <color rgb="FF000000"/>
        <rFont val="Calibri"/>
      </rPr>
      <t>Compartments</t>
    </r>
    <r>
      <rPr>
        <sz val="11"/>
        <color rgb="FF000000"/>
        <rFont val="Calibri"/>
      </rPr>
      <t>.</t>
    </r>
    <r>
      <rPr>
        <sz val="11"/>
        <color rgb="FF000000"/>
        <rFont val="Calibri"/>
      </rPr>
      <t xml:space="preserve">
</t>
    </r>
    <r>
      <rPr>
        <sz val="11"/>
        <color rgb="FF000000"/>
        <rFont val="Calibri"/>
      </rPr>
      <t>- Click the name of the root compartment.</t>
    </r>
    <r>
      <rPr>
        <sz val="11"/>
        <color rgb="FF000000"/>
        <rFont val="Calibri"/>
      </rPr>
      <t xml:space="preserve">
</t>
    </r>
    <r>
      <rPr>
        <sz val="11"/>
        <color rgb="FF000000"/>
        <rFont val="Calibri"/>
      </rPr>
      <t xml:space="preserve">- Under </t>
    </r>
    <r>
      <rPr>
        <b/>
        <sz val="11"/>
        <color rgb="FF000000"/>
        <rFont val="Calibri"/>
      </rPr>
      <t>Resources</t>
    </r>
    <r>
      <rPr>
        <sz val="11"/>
        <color rgb="FF000000"/>
        <rFont val="Calibri"/>
      </rPr>
      <t xml:space="preserve">, select </t>
    </r>
    <r>
      <rPr>
        <b/>
        <sz val="11"/>
        <color rgb="FF000000"/>
        <rFont val="Calibri"/>
      </rPr>
      <t>Tag Defaults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Tag Default</t>
    </r>
    <r>
      <rPr>
        <sz val="11"/>
        <color rgb="FF000000"/>
        <rFont val="Calibri"/>
      </rPr>
      <t>.</t>
    </r>
    <r>
      <rPr>
        <sz val="11"/>
        <color rgb="FF000000"/>
        <rFont val="Calibri"/>
      </rPr>
      <t xml:space="preserve">
</t>
    </r>
    <r>
      <rPr>
        <sz val="11"/>
        <color rgb="FF000000"/>
        <rFont val="Calibri"/>
      </rPr>
      <t xml:space="preserve">- Select a tag namespace, tag key, and enter </t>
    </r>
    <r>
      <rPr>
        <b/>
        <sz val="11"/>
        <color rgb="FF000000"/>
        <rFont val="Calibri"/>
      </rPr>
      <t>${iam.principal.name}</t>
    </r>
    <r>
      <rPr>
        <sz val="11"/>
        <color rgb="FF000000"/>
        <rFont val="Calibri"/>
      </rPr>
      <t xml:space="preserve"> as the tag value.</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Create a Tag Namespace in the Root Compartment</t>
    </r>
    <r>
      <rPr>
        <sz val="11"/>
        <color rgb="FF000000"/>
        <rFont val="Calibri"/>
      </rPr>
      <t xml:space="preserve">
</t>
    </r>
    <r>
      <rPr>
        <sz val="11"/>
        <color rgb="FF006096"/>
        <rFont val="Roboto Condensed"/>
      </rPr>
      <t>oci iam tag-namespace create --compartment-id=&lt;tenancy_ocid&gt; --name=&lt;name&gt; --description=&lt;description&gt; --query data.{"\"Tag Namespace OCID\":id"} --output table</t>
    </r>
    <r>
      <rPr>
        <sz val="11"/>
        <color rgb="FF006096"/>
        <rFont val="Roboto Condensed"/>
      </rPr>
      <t xml:space="preserve">
</t>
    </r>
    <r>
      <rPr>
        <sz val="11"/>
        <color rgb="FF000000"/>
        <rFont val="Calibri"/>
      </rPr>
      <t xml:space="preserve">
</t>
    </r>
    <r>
      <rPr>
        <sz val="11"/>
        <color rgb="FF000000"/>
        <rFont val="Calibri"/>
      </rPr>
      <t>- Note the Tag Namespace OCID and use it when creating the Tag Key Definition</t>
    </r>
    <r>
      <rPr>
        <sz val="11"/>
        <color rgb="FF000000"/>
        <rFont val="Calibri"/>
      </rPr>
      <t xml:space="preserve">
</t>
    </r>
    <r>
      <rPr>
        <sz val="11"/>
        <color rgb="FF006096"/>
        <rFont val="Roboto Condensed"/>
      </rPr>
      <t>oci iam tag create --tag-namespace-id=&lt;tag_namespace_ocid&gt; --name=&lt;tag_key_name&gt; --description=&lt;description&gt; --query data.{"\"Tag Key Definition OCID\":id"} --output table</t>
    </r>
    <r>
      <rPr>
        <sz val="11"/>
        <color rgb="FF006096"/>
        <rFont val="Roboto Condensed"/>
      </rPr>
      <t xml:space="preserve">
</t>
    </r>
    <r>
      <rPr>
        <sz val="11"/>
        <color rgb="FF000000"/>
        <rFont val="Calibri"/>
      </rPr>
      <t xml:space="preserve">
</t>
    </r>
    <r>
      <rPr>
        <sz val="11"/>
        <color rgb="FF000000"/>
        <rFont val="Calibri"/>
      </rPr>
      <t>- Note the Tag Key Definition OCID and use it when creating the Tag Default in the Root compartment</t>
    </r>
    <r>
      <rPr>
        <sz val="11"/>
        <color rgb="FF000000"/>
        <rFont val="Calibri"/>
      </rPr>
      <t xml:space="preserve">
</t>
    </r>
    <r>
      <rPr>
        <sz val="11"/>
        <color rgb="FF006096"/>
        <rFont val="Roboto Condensed"/>
      </rPr>
      <t>oci iam tag-default create --compartment-id=&lt;tenancy_ocid&gt; --tag-definition-id=&lt;tag_key_definition_id&gt; --value="\${iam.principal.name}"</t>
    </r>
    <r>
      <rPr>
        <sz val="11"/>
        <color rgb="FF006096"/>
        <rFont val="Roboto Condensed"/>
      </rPr>
      <t xml:space="preserve">
</t>
    </r>
  </si>
  <si>
    <r>
      <rPr>
        <sz val="11"/>
        <color rgb="FF000000"/>
        <rFont val="Calibri"/>
      </rPr>
      <t>Using default tags is a way to ensure all resources that support tags are tagged during creation. Tags can be based on static or computed values. It is recommended to set up default tags early after root compartment creation to ensure all created resources will get tagged.Tags are scoped to Compartments and are inherited by Child Compartments. The recommendation is to create default tags like “CreatedBy” at the Root Compartment level to ensure all resources get tagged.When using Tags it is important to ensure that Tag Namespaces are protected by IAM Policies otherwise this will allow users to change tags or tag values.Depending on the age of the OCI Tenancy there may already be Tag defaults setup at the Root Level and no need for further action to implement this action.</t>
    </r>
  </si>
  <si>
    <r>
      <rPr>
        <sz val="11"/>
        <color rgb="FF000000"/>
        <rFont val="Calibri"/>
      </rPr>
      <t>There is no performance impact when enabling the above described features.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</si>
  <si>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From the navigation menu, select </t>
    </r>
    <r>
      <rPr>
        <b/>
        <sz val="11"/>
        <color rgb="FF000000"/>
        <rFont val="Calibri"/>
      </rPr>
      <t>Identity &amp; Security</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Identity</t>
    </r>
    <r>
      <rPr>
        <sz val="11"/>
        <color rgb="FF000000"/>
        <rFont val="Calibri"/>
      </rPr>
      <t xml:space="preserve">, select </t>
    </r>
    <r>
      <rPr>
        <b/>
        <sz val="11"/>
        <color rgb="FF000000"/>
        <rFont val="Calibri"/>
      </rPr>
      <t>Compartments</t>
    </r>
    <r>
      <rPr>
        <sz val="11"/>
        <color rgb="FF000000"/>
        <rFont val="Calibri"/>
      </rPr>
      <t>.</t>
    </r>
    <r>
      <rPr>
        <sz val="11"/>
        <color rgb="FF000000"/>
        <rFont val="Calibri"/>
      </rPr>
      <t xml:space="preserve">
</t>
    </r>
    <r>
      <rPr>
        <sz val="11"/>
        <color rgb="FF000000"/>
        <rFont val="Calibri"/>
      </rPr>
      <t>- Click the name of the root compartment.</t>
    </r>
    <r>
      <rPr>
        <sz val="11"/>
        <color rgb="FF000000"/>
        <rFont val="Calibri"/>
      </rPr>
      <t xml:space="preserve">
</t>
    </r>
    <r>
      <rPr>
        <sz val="11"/>
        <color rgb="FF000000"/>
        <rFont val="Calibri"/>
      </rPr>
      <t xml:space="preserve">- Under </t>
    </r>
    <r>
      <rPr>
        <b/>
        <sz val="11"/>
        <color rgb="FF000000"/>
        <rFont val="Calibri"/>
      </rPr>
      <t>Resources</t>
    </r>
    <r>
      <rPr>
        <sz val="11"/>
        <color rgb="FF000000"/>
        <rFont val="Calibri"/>
      </rPr>
      <t xml:space="preserve">, select </t>
    </r>
    <r>
      <rPr>
        <b/>
        <sz val="11"/>
        <color rgb="FF000000"/>
        <rFont val="Calibri"/>
      </rPr>
      <t>Tag Defaults</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Tag Defaults</t>
    </r>
    <r>
      <rPr>
        <sz val="11"/>
        <color rgb="FF000000"/>
        <rFont val="Calibri"/>
      </rPr>
      <t xml:space="preserve"> table, verify that there is a Tag with a value of </t>
    </r>
    <r>
      <rPr>
        <b/>
        <sz val="11"/>
        <color rgb="FF000000"/>
        <rFont val="Calibri"/>
      </rPr>
      <t>${iam.principal.name}</t>
    </r>
    <r>
      <rPr>
        <sz val="11"/>
        <color rgb="FF000000"/>
        <rFont val="Calibri"/>
      </rPr>
      <t xml:space="preserve"> and a Tag Key Status of </t>
    </r>
    <r>
      <rPr>
        <b/>
        <sz val="11"/>
        <color rgb="FF000000"/>
        <rFont val="Calibri"/>
      </rPr>
      <t>Active</t>
    </r>
    <r>
      <rPr>
        <sz val="11"/>
        <color rgb="FF000000"/>
        <rFont val="Calibri"/>
      </rPr>
      <t>.</t>
    </r>
    <r>
      <rPr>
        <sz val="11"/>
        <color rgb="FF000000"/>
        <rFont val="Calibri"/>
      </rPr>
      <t xml:space="preserve">
</t>
    </r>
    <r>
      <rPr>
        <sz val="11"/>
        <color rgb="FF000000"/>
        <rFont val="Calibri"/>
      </rPr>
      <t>Note:The name of the tag may be different then “CreatedBy” if the Tenancy Administrator has decided to use another tag.</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List the active tag defaults defined at the Root compartment level by using the Tenancy OCID as compartment id.Note: The Tenancy OCID can be found in the </t>
    </r>
    <r>
      <rPr>
        <b/>
        <sz val="11"/>
        <color rgb="FF000000"/>
        <rFont val="Calibri"/>
      </rPr>
      <t>~/.oci/config</t>
    </r>
    <r>
      <rPr>
        <sz val="11"/>
        <color rgb="FF000000"/>
        <rFont val="Calibri"/>
      </rPr>
      <t xml:space="preserve"> file used by the OCI Command Line Tool</t>
    </r>
    <r>
      <rPr>
        <sz val="11"/>
        <color rgb="FF000000"/>
        <rFont val="Calibri"/>
      </rPr>
      <t xml:space="preserve">
</t>
    </r>
    <r>
      <rPr>
        <sz val="11"/>
        <color rgb="FF006096"/>
        <rFont val="Roboto Condensed"/>
      </rPr>
      <t>oci iam tag-default list --compartment-id=&lt;tenancy_ocid&gt; --query="data [?\"lifecycle-state\"=='ACTIVE']".{"name:\"tag-definition-name\","value:value""} --output table</t>
    </r>
    <r>
      <rPr>
        <sz val="11"/>
        <color rgb="FF006096"/>
        <rFont val="Roboto Condensed"/>
      </rPr>
      <t xml:space="preserve">
</t>
    </r>
    <r>
      <rPr>
        <sz val="11"/>
        <color rgb="FF000000"/>
        <rFont val="Calibri"/>
      </rPr>
      <t xml:space="preserve">
</t>
    </r>
    <r>
      <rPr>
        <sz val="11"/>
        <color rgb="FF000000"/>
        <rFont val="Calibri"/>
      </rPr>
      <t xml:space="preserve">- Verify in the table returned that there is at least one row that contains the value of </t>
    </r>
    <r>
      <rPr>
        <b/>
        <sz val="11"/>
        <color rgb="FF000000"/>
        <rFont val="Calibri"/>
      </rPr>
      <t>${iam.principal.name}</t>
    </r>
    <r>
      <rPr>
        <sz val="11"/>
        <color rgb="FF000000"/>
        <rFont val="Calibri"/>
      </rPr>
      <t>.</t>
    </r>
  </si>
  <si>
    <r>
      <rPr>
        <sz val="11"/>
        <color rgb="FF000000"/>
        <rFont val="Calibri"/>
      </rPr>
      <t>New OCI Tenancies will have Tag Defaults setup for CreatedBy and CreatedOn as default. If this is the case then there is no remediate action required in the Tenancy in order to meet this specific control.</t>
    </r>
  </si>
  <si>
    <t>4.2</t>
  </si>
  <si>
    <r>
      <rPr>
        <sz val="11"/>
        <rFont val="Calibri"/>
      </rPr>
      <t>Create at least one notification topic and subscription to receive monitoring alerts</t>
    </r>
  </si>
  <si>
    <r>
      <rPr>
        <b/>
        <sz val="11"/>
        <color rgb="FF000000"/>
        <rFont val="Calibri"/>
      </rPr>
      <t>From Console:</t>
    </r>
    <r>
      <rPr>
        <sz val="11"/>
        <color rgb="FF000000"/>
        <rFont val="Calibri"/>
      </rPr>
      <t xml:space="preserve">
</t>
    </r>
    <r>
      <rPr>
        <sz val="11"/>
        <color rgb="FF000000"/>
        <rFont val="Calibri"/>
      </rPr>
      <t xml:space="preserve">- Go to the Notifications Service page: </t>
    </r>
    <r>
      <rPr>
        <sz val="11"/>
        <color rgb="FF0000FF"/>
        <rFont val="Calibri"/>
      </rPr>
      <t>https://console.us-ashburn-1.oraclecloud.com/notification/topics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notifications</t>
    </r>
    <r>
      <rPr>
        <sz val="11"/>
        <color rgb="FF000000"/>
        <rFont val="Calibri"/>
      </rPr>
      <t xml:space="preserve">
</t>
    </r>
    <r>
      <rPr>
        <sz val="11"/>
        <color rgb="FF000000"/>
        <rFont val="Calibri"/>
      </rPr>
      <t xml:space="preserve">- Click </t>
    </r>
    <r>
      <rPr>
        <b/>
        <sz val="11"/>
        <color rgb="FF000000"/>
        <rFont val="Calibri"/>
      </rPr>
      <t>Create Topic</t>
    </r>
    <r>
      <rPr>
        <sz val="11"/>
        <color rgb="FF000000"/>
        <rFont val="Calibri"/>
      </rPr>
      <t xml:space="preserve">
</t>
    </r>
    <r>
      <rPr>
        <sz val="11"/>
        <color rgb="FF000000"/>
        <rFont val="Calibri"/>
      </rPr>
      <t xml:space="preserve">- Set the </t>
    </r>
    <r>
      <rPr>
        <b/>
        <sz val="11"/>
        <color rgb="FF000000"/>
        <rFont val="Calibri"/>
      </rPr>
      <t>name</t>
    </r>
    <r>
      <rPr>
        <sz val="11"/>
        <color rgb="FF000000"/>
        <rFont val="Calibri"/>
      </rPr>
      <t xml:space="preserve"> to something relevant</t>
    </r>
    <r>
      <rPr>
        <sz val="11"/>
        <color rgb="FF000000"/>
        <rFont val="Calibri"/>
      </rPr>
      <t xml:space="preserve">
</t>
    </r>
    <r>
      <rPr>
        <sz val="11"/>
        <color rgb="FF000000"/>
        <rFont val="Calibri"/>
      </rPr>
      <t xml:space="preserve">- Set the </t>
    </r>
    <r>
      <rPr>
        <b/>
        <sz val="11"/>
        <color rgb="FF000000"/>
        <rFont val="Calibri"/>
      </rPr>
      <t>description</t>
    </r>
    <r>
      <rPr>
        <sz val="11"/>
        <color rgb="FF000000"/>
        <rFont val="Calibri"/>
      </rPr>
      <t xml:space="preserve"> to describe the purpose of the topic</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
    </r>
    <r>
      <rPr>
        <sz val="11"/>
        <color rgb="FF000000"/>
        <rFont val="Calibri"/>
      </rPr>
      <t>- Click the newly created topic</t>
    </r>
    <r>
      <rPr>
        <sz val="11"/>
        <color rgb="FF000000"/>
        <rFont val="Calibri"/>
      </rPr>
      <t xml:space="preserve">
</t>
    </r>
    <r>
      <rPr>
        <sz val="11"/>
        <color rgb="FF000000"/>
        <rFont val="Calibri"/>
      </rPr>
      <t xml:space="preserve">- Click </t>
    </r>
    <r>
      <rPr>
        <b/>
        <sz val="11"/>
        <color rgb="FF000000"/>
        <rFont val="Calibri"/>
      </rPr>
      <t>Create Subscription</t>
    </r>
    <r>
      <rPr>
        <sz val="11"/>
        <color rgb="FF000000"/>
        <rFont val="Calibri"/>
      </rPr>
      <t xml:space="preserve">
</t>
    </r>
    <r>
      <rPr>
        <sz val="11"/>
        <color rgb="FF000000"/>
        <rFont val="Calibri"/>
      </rPr>
      <t xml:space="preserve">- Choose the correct </t>
    </r>
    <r>
      <rPr>
        <b/>
        <sz val="11"/>
        <color rgb="FF000000"/>
        <rFont val="Calibri"/>
      </rPr>
      <t>protocol</t>
    </r>
    <r>
      <rPr>
        <sz val="11"/>
        <color rgb="FF000000"/>
        <rFont val="Calibri"/>
      </rPr>
      <t xml:space="preserve">
</t>
    </r>
    <r>
      <rPr>
        <sz val="11"/>
        <color rgb="FF000000"/>
        <rFont val="Calibri"/>
      </rPr>
      <t xml:space="preserve">- Complete the correct parameter, for instance </t>
    </r>
    <r>
      <rPr>
        <b/>
        <sz val="11"/>
        <color rgb="FF000000"/>
        <rFont val="Calibri"/>
      </rPr>
      <t>email</t>
    </r>
    <r>
      <rPr>
        <sz val="11"/>
        <color rgb="FF000000"/>
        <rFont val="Calibri"/>
      </rPr>
      <t xml:space="preserve"> address</t>
    </r>
    <r>
      <rPr>
        <sz val="11"/>
        <color rgb="FF000000"/>
        <rFont val="Calibri"/>
      </rPr>
      <t xml:space="preserve">
</t>
    </r>
    <r>
      <rPr>
        <sz val="11"/>
        <color rgb="FF000000"/>
        <rFont val="Calibri"/>
      </rPr>
      <t xml:space="preserve">- Click </t>
    </r>
    <r>
      <rPr>
        <b/>
        <sz val="11"/>
        <color rgb="FF000000"/>
        <rFont val="Calibri"/>
      </rPr>
      <t>Create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Create a topic in a compartment</t>
    </r>
    <r>
      <rPr>
        <sz val="11"/>
        <color rgb="FF000000"/>
        <rFont val="Calibri"/>
      </rPr>
      <t xml:space="preserve">
</t>
    </r>
    <r>
      <rPr>
        <sz val="11"/>
        <color rgb="FF006096"/>
        <rFont val="Roboto Condensed"/>
      </rPr>
      <t>oci ons topic create --name &lt;topic name&gt; --description &lt;topic description&gt; --compartment-id &lt;compartment OCID&gt;</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OCID</t>
    </r>
    <r>
      <rPr>
        <sz val="11"/>
        <color rgb="FF000000"/>
        <rFont val="Calibri"/>
      </rPr>
      <t xml:space="preserve"> of the </t>
    </r>
    <r>
      <rPr>
        <b/>
        <sz val="11"/>
        <color rgb="FF000000"/>
        <rFont val="Calibri"/>
      </rPr>
      <t>topic</t>
    </r>
    <r>
      <rPr>
        <sz val="11"/>
        <color rgb="FF000000"/>
        <rFont val="Calibri"/>
      </rPr>
      <t xml:space="preserve"> using the </t>
    </r>
    <r>
      <rPr>
        <b/>
        <sz val="11"/>
        <color rgb="FF000000"/>
        <rFont val="Calibri"/>
      </rPr>
      <t>topic-id</t>
    </r>
    <r>
      <rPr>
        <sz val="11"/>
        <color rgb="FF000000"/>
        <rFont val="Calibri"/>
      </rPr>
      <t xml:space="preserve"> field of the returned JSON and use it to create a new subscription</t>
    </r>
    <r>
      <rPr>
        <sz val="11"/>
        <color rgb="FF000000"/>
        <rFont val="Calibri"/>
      </rPr>
      <t xml:space="preserve">
</t>
    </r>
    <r>
      <rPr>
        <sz val="11"/>
        <color rgb="FF006096"/>
        <rFont val="Roboto Condensed"/>
      </rPr>
      <t>oci ons subscription create --compartment-id &lt;compartment OCID&gt; --topic-id &lt;topic OCID&gt; --protocol &lt;protocol&gt; --subscription-endpoint &lt;subscription endpoint&gt;</t>
    </r>
    <r>
      <rPr>
        <sz val="11"/>
        <color rgb="FF006096"/>
        <rFont val="Roboto Condensed"/>
      </rPr>
      <t xml:space="preserve">
</t>
    </r>
    <r>
      <rPr>
        <sz val="11"/>
        <color rgb="FF000000"/>
        <rFont val="Calibri"/>
      </rPr>
      <t xml:space="preserve">
</t>
    </r>
    <r>
      <rPr>
        <sz val="11"/>
        <color rgb="FF000000"/>
        <rFont val="Calibri"/>
      </rPr>
      <t xml:space="preserve">- The returned JSON includes the id of the </t>
    </r>
    <r>
      <rPr>
        <b/>
        <sz val="11"/>
        <color rgb="FF000000"/>
        <rFont val="Calibri"/>
      </rPr>
      <t>subscription</t>
    </r>
    <r>
      <rPr>
        <sz val="11"/>
        <color rgb="FF000000"/>
        <rFont val="Calibri"/>
      </rPr>
      <t>.</t>
    </r>
  </si>
  <si>
    <r>
      <rPr>
        <sz val="11"/>
        <color rgb="FF000000"/>
        <rFont val="Calibri"/>
      </rPr>
      <t>Notifications provide a multi-channel messaging service that allow users and applications to be notified of events of interest occurring within OCI.  Messages can be sent via eMail, HTTPs, PagerDuty, Slack or the OCI Function service.  Some channels, such as eMail require confirmation of the subscription before it becomes active.</t>
    </r>
  </si>
  <si>
    <r>
      <rPr>
        <sz val="11"/>
        <color rgb="FF000000"/>
        <rFont val="Calibri"/>
      </rPr>
      <t>There is no performance impact when enabling the above described features but depending on the amount of notifications sent per month there may be a cost associated.</t>
    </r>
  </si>
  <si>
    <r>
      <rPr>
        <b/>
        <sz val="11"/>
        <color rgb="FF000000"/>
        <rFont val="Calibri"/>
      </rPr>
      <t>From Console:</t>
    </r>
    <r>
      <rPr>
        <sz val="11"/>
        <color rgb="FF000000"/>
        <rFont val="Calibri"/>
      </rPr>
      <t xml:space="preserve">
</t>
    </r>
    <r>
      <rPr>
        <sz val="11"/>
        <color rgb="FF000000"/>
        <rFont val="Calibri"/>
      </rPr>
      <t xml:space="preserve">- Go to the Notifications Service page: </t>
    </r>
    <r>
      <rPr>
        <sz val="11"/>
        <color rgb="FF0000FF"/>
        <rFont val="Calibri"/>
      </rPr>
      <t>https://console.us-ashburn-1.oraclecloud.com/notification/topics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notifications</t>
    </r>
    <r>
      <rPr>
        <sz val="11"/>
        <color rgb="FF000000"/>
        <rFont val="Calibri"/>
      </rPr>
      <t xml:space="preserve">
</t>
    </r>
    <r>
      <rPr>
        <sz val="11"/>
        <color rgb="FF000000"/>
        <rFont val="Calibri"/>
      </rPr>
      <t xml:space="preserve">- Find and click the </t>
    </r>
    <r>
      <rPr>
        <b/>
        <sz val="11"/>
        <color rgb="FF000000"/>
        <rFont val="Calibri"/>
      </rPr>
      <t>Topic</t>
    </r>
    <r>
      <rPr>
        <sz val="11"/>
        <color rgb="FF000000"/>
        <rFont val="Calibri"/>
      </rPr>
      <t xml:space="preserve"> relevant to your monitoring alerts.</t>
    </r>
    <r>
      <rPr>
        <sz val="11"/>
        <color rgb="FF000000"/>
        <rFont val="Calibri"/>
      </rPr>
      <t xml:space="preserve">
</t>
    </r>
    <r>
      <rPr>
        <sz val="11"/>
        <color rgb="FF000000"/>
        <rFont val="Calibri"/>
      </rPr>
      <t>- Ensure a valid active subscription is shown.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List the topics in the </t>
    </r>
    <r>
      <rPr>
        <b/>
        <sz val="11"/>
        <color rgb="FF000000"/>
        <rFont val="Calibri"/>
      </rPr>
      <t>Compartment</t>
    </r>
    <r>
      <rPr>
        <sz val="11"/>
        <color rgb="FF000000"/>
        <rFont val="Calibri"/>
      </rPr>
      <t xml:space="preserve"> that hosts the notifications</t>
    </r>
    <r>
      <rPr>
        <sz val="11"/>
        <color rgb="FF000000"/>
        <rFont val="Calibri"/>
      </rPr>
      <t xml:space="preserve">
</t>
    </r>
    <r>
      <rPr>
        <sz val="11"/>
        <color rgb="FF006096"/>
        <rFont val="Roboto Condensed"/>
      </rPr>
      <t>oci ons topic list --compartment-id &lt;compartment OCID&gt; --all</t>
    </r>
    <r>
      <rPr>
        <sz val="11"/>
        <color rgb="FF006096"/>
        <rFont val="Roboto Condensed"/>
      </rPr>
      <t xml:space="preserve">
</t>
    </r>
    <r>
      <rPr>
        <sz val="11"/>
        <color rgb="FF000000"/>
        <rFont val="Calibri"/>
      </rPr>
      <t xml:space="preserve">
</t>
    </r>
    <r>
      <rPr>
        <sz val="11"/>
        <color rgb="FF000000"/>
        <rFont val="Calibri"/>
      </rPr>
      <t xml:space="preserve">- Note the </t>
    </r>
    <r>
      <rPr>
        <b/>
        <sz val="11"/>
        <color rgb="FF000000"/>
        <rFont val="Calibri"/>
      </rPr>
      <t>OCID</t>
    </r>
    <r>
      <rPr>
        <sz val="11"/>
        <color rgb="FF000000"/>
        <rFont val="Calibri"/>
      </rPr>
      <t xml:space="preserve"> of the monitoring topic(s) using the </t>
    </r>
    <r>
      <rPr>
        <b/>
        <sz val="11"/>
        <color rgb="FF000000"/>
        <rFont val="Calibri"/>
      </rPr>
      <t>topic-id</t>
    </r>
    <r>
      <rPr>
        <sz val="11"/>
        <color rgb="FF000000"/>
        <rFont val="Calibri"/>
      </rPr>
      <t xml:space="preserve"> field of the returned JSON and use it to list the subscriptions</t>
    </r>
    <r>
      <rPr>
        <sz val="11"/>
        <color rgb="FF000000"/>
        <rFont val="Calibri"/>
      </rPr>
      <t xml:space="preserve">
</t>
    </r>
    <r>
      <rPr>
        <sz val="11"/>
        <color rgb="FF006096"/>
        <rFont val="Roboto Condensed"/>
      </rPr>
      <t>oci ons subscription list --compartment-id &lt;compartment OCID&gt; --topic-id &lt;topic OCID&gt; --all</t>
    </r>
    <r>
      <rPr>
        <sz val="11"/>
        <color rgb="FF006096"/>
        <rFont val="Roboto Condensed"/>
      </rPr>
      <t xml:space="preserve">
</t>
    </r>
    <r>
      <rPr>
        <sz val="11"/>
        <color rgb="FF000000"/>
        <rFont val="Calibri"/>
      </rPr>
      <t xml:space="preserve">
</t>
    </r>
    <r>
      <rPr>
        <sz val="11"/>
        <color rgb="FF000000"/>
        <rFont val="Calibri"/>
      </rPr>
      <t>- Ensure at least one active subscription is returned</t>
    </r>
  </si>
  <si>
    <t>4.3</t>
  </si>
  <si>
    <r>
      <rPr>
        <sz val="11"/>
        <rFont val="Calibri"/>
      </rPr>
      <t>Ensure a notification is configured for Identity Provider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</si>
  <si>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Identity</t>
    </r>
    <r>
      <rPr>
        <sz val="11"/>
        <color rgb="FF000000"/>
        <rFont val="Calibri"/>
      </rPr>
      <t xml:space="preserve"> in the Service Name Drop-down and selecting </t>
    </r>
    <r>
      <rPr>
        <b/>
        <sz val="11"/>
        <color rgb="FF000000"/>
        <rFont val="Calibri"/>
      </rPr>
      <t>Identity Provider – Create</t>
    </r>
    <r>
      <rPr>
        <sz val="11"/>
        <color rgb="FF000000"/>
        <rFont val="Calibri"/>
      </rPr>
      <t xml:space="preserve">, </t>
    </r>
    <r>
      <rPr>
        <b/>
        <sz val="11"/>
        <color rgb="FF000000"/>
        <rFont val="Calibri"/>
      </rPr>
      <t>Identity Provider - Delete and Identity Provider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"{\"eventType\":[\"com.oraclecloud.identitycontrolplane.createidentityprovider\",\" com.oraclecloud.identitycontrolplane.deleteidentityprovider\",\" com.oraclecloud.identitycontrolplane.updateidentityprovider\"],\"data\":{}}",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</si>
  <si>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Identity Providers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</si>
  <si>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Identity Provider</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Identity</t>
    </r>
    <r>
      <rPr>
        <sz val="11"/>
        <color rgb="FF000000"/>
        <rFont val="Calibri"/>
      </rPr>
      <t xml:space="preserve"> and Event Types:  </t>
    </r>
    <r>
      <rPr>
        <b/>
        <sz val="11"/>
        <color rgb="FF000000"/>
        <rFont val="Calibri"/>
      </rPr>
      <t>Identity Provider – Create</t>
    </r>
    <r>
      <rPr>
        <sz val="11"/>
        <color rgb="FF000000"/>
        <rFont val="Calibri"/>
      </rPr>
      <t xml:space="preserve">, </t>
    </r>
    <r>
      <rPr>
        <b/>
        <sz val="11"/>
        <color rgb="FF000000"/>
        <rFont val="Calibri"/>
      </rPr>
      <t>Identity Provider - Delete</t>
    </r>
    <r>
      <rPr>
        <sz val="11"/>
        <color rgb="FF000000"/>
        <rFont val="Calibri"/>
      </rPr>
      <t xml:space="preserve"> and </t>
    </r>
    <r>
      <rPr>
        <b/>
        <sz val="11"/>
        <color rgb="FF000000"/>
        <rFont val="Calibri"/>
      </rPr>
      <t>Identity Provider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com.oraclecloud.identitycontrolplane.createidentityprovider</t>
    </r>
    <r>
      <rPr>
        <sz val="11"/>
        <color rgb="FF006096"/>
        <rFont val="Roboto Condensed"/>
      </rPr>
      <t xml:space="preserve">
</t>
    </r>
    <r>
      <rPr>
        <sz val="11"/>
        <color rgb="FF006096"/>
        <rFont val="Roboto Condensed"/>
      </rPr>
      <t>com.oraclecloud.identitycontrolplane.deleteidentityprovider</t>
    </r>
    <r>
      <rPr>
        <sz val="11"/>
        <color rgb="FF006096"/>
        <rFont val="Roboto Condensed"/>
      </rPr>
      <t xml:space="preserve">
</t>
    </r>
    <r>
      <rPr>
        <sz val="11"/>
        <color rgb="FF006096"/>
        <rFont val="Roboto Condensed"/>
      </rPr>
      <t>com.oraclecloud.identitycontrolplane.updateidentityprovider</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</si>
  <si>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4.4</t>
  </si>
  <si>
    <r>
      <rPr>
        <sz val="11"/>
        <rFont val="Calibri"/>
      </rPr>
      <t>Ensure a notification is configured for IdP group mapping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</si>
  <si>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Identity</t>
    </r>
    <r>
      <rPr>
        <sz val="11"/>
        <color rgb="FF000000"/>
        <rFont val="Calibri"/>
      </rPr>
      <t xml:space="preserve"> in the Service Name Drop-down and selecting </t>
    </r>
    <r>
      <rPr>
        <b/>
        <sz val="11"/>
        <color rgb="FF000000"/>
        <rFont val="Calibri"/>
      </rPr>
      <t>Idp Group Mapping – Create</t>
    </r>
    <r>
      <rPr>
        <sz val="11"/>
        <color rgb="FF000000"/>
        <rFont val="Calibri"/>
      </rPr>
      <t xml:space="preserve">, </t>
    </r>
    <r>
      <rPr>
        <b/>
        <sz val="11"/>
        <color rgb="FF000000"/>
        <rFont val="Calibri"/>
      </rPr>
      <t>Idp Group Mapping – Delete</t>
    </r>
    <r>
      <rPr>
        <sz val="11"/>
        <color rgb="FF000000"/>
        <rFont val="Calibri"/>
      </rPr>
      <t xml:space="preserve"> and </t>
    </r>
    <r>
      <rPr>
        <b/>
        <sz val="11"/>
        <color rgb="FF000000"/>
        <rFont val="Calibri"/>
      </rPr>
      <t>Idp Group Mapping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"{\"eventType\":[\"com.oraclecloud.identitycontrolplane.addidpgroupmapping\",\"com.oraclecloud.identitycontrolplane.removeidpgroupmapping\",\"com.oraclecloud.identitycontrolplane.updateidpgroupmapping\"],\"data\":{}}",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</si>
  <si>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Identity Provider Group Mappings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</si>
  <si>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Idp Group Mapping</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Identity</t>
    </r>
    <r>
      <rPr>
        <sz val="11"/>
        <color rgb="FF000000"/>
        <rFont val="Calibri"/>
      </rPr>
      <t xml:space="preserve"> and Event Types:  </t>
    </r>
    <r>
      <rPr>
        <b/>
        <sz val="11"/>
        <color rgb="FF000000"/>
        <rFont val="Calibri"/>
      </rPr>
      <t>Idp Group Mapping – Create</t>
    </r>
    <r>
      <rPr>
        <sz val="11"/>
        <color rgb="FF000000"/>
        <rFont val="Calibri"/>
      </rPr>
      <t xml:space="preserve">, </t>
    </r>
    <r>
      <rPr>
        <b/>
        <sz val="11"/>
        <color rgb="FF000000"/>
        <rFont val="Calibri"/>
      </rPr>
      <t>Idp Group Mapping – Delete</t>
    </r>
    <r>
      <rPr>
        <sz val="11"/>
        <color rgb="FF000000"/>
        <rFont val="Calibri"/>
      </rPr>
      <t xml:space="preserve"> and </t>
    </r>
    <r>
      <rPr>
        <b/>
        <sz val="11"/>
        <color rgb="FF000000"/>
        <rFont val="Calibri"/>
      </rPr>
      <t>Idp Group Mapping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com.oraclecloud.identitycontrolplane.addidpgroupmapping</t>
    </r>
    <r>
      <rPr>
        <sz val="11"/>
        <color rgb="FF006096"/>
        <rFont val="Roboto Condensed"/>
      </rPr>
      <t xml:space="preserve">
</t>
    </r>
    <r>
      <rPr>
        <sz val="11"/>
        <color rgb="FF006096"/>
        <rFont val="Roboto Condensed"/>
      </rPr>
      <t>com.oraclecloud.identitycontrolplane.updateidpgroupmapping</t>
    </r>
    <r>
      <rPr>
        <sz val="11"/>
        <color rgb="FF006096"/>
        <rFont val="Roboto Condensed"/>
      </rPr>
      <t xml:space="preserve">
</t>
    </r>
    <r>
      <rPr>
        <sz val="11"/>
        <color rgb="FF006096"/>
        <rFont val="Roboto Condensed"/>
      </rPr>
      <t>com.oraclecloud.identitycontrolplane.removeidpgroupmapping</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</si>
  <si>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4.5</t>
  </si>
  <si>
    <r>
      <rPr>
        <sz val="11"/>
        <rFont val="Calibri"/>
      </rPr>
      <t>Ensure a notification is configured for IAM group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</si>
  <si>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Identity</t>
    </r>
    <r>
      <rPr>
        <sz val="11"/>
        <color rgb="FF000000"/>
        <rFont val="Calibri"/>
      </rPr>
      <t xml:space="preserve"> in the Service Name Drop-down and selecting </t>
    </r>
    <r>
      <rPr>
        <b/>
        <sz val="11"/>
        <color rgb="FF000000"/>
        <rFont val="Calibri"/>
      </rPr>
      <t>Group – Create</t>
    </r>
    <r>
      <rPr>
        <sz val="11"/>
        <color rgb="FF000000"/>
        <rFont val="Calibri"/>
      </rPr>
      <t xml:space="preserve">, </t>
    </r>
    <r>
      <rPr>
        <b/>
        <sz val="11"/>
        <color rgb="FF000000"/>
        <rFont val="Calibri"/>
      </rPr>
      <t>Group – Delete</t>
    </r>
    <r>
      <rPr>
        <sz val="11"/>
        <color rgb="FF000000"/>
        <rFont val="Calibri"/>
      </rPr>
      <t xml:space="preserve"> and </t>
    </r>
    <r>
      <rPr>
        <b/>
        <sz val="11"/>
        <color rgb="FF000000"/>
        <rFont val="Calibri"/>
      </rPr>
      <t>Group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"{\"eventType\":[\"com.oraclecloud.identitycontrolplane.creategroup\",\"com.oraclecloud.identitycontrolplane.deletegroup\",\"com.oraclecloud.identitycontrolplane.updategroup\"],\"data\":{}}",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</si>
  <si>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IAM Groups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</si>
  <si>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IAM </t>
    </r>
    <r>
      <rPr>
        <b/>
        <sz val="11"/>
        <color rgb="FF000000"/>
        <rFont val="Calibri"/>
      </rPr>
      <t>Group</t>
    </r>
    <r>
      <rPr>
        <sz val="11"/>
        <color rgb="FF000000"/>
        <rFont val="Calibri"/>
      </rPr>
      <t xml:space="preserve"> Changes</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 Conditions</t>
    </r>
    <r>
      <rPr>
        <sz val="11"/>
        <color rgb="FF000000"/>
        <rFont val="Calibri"/>
      </rPr>
      <t xml:space="preserve"> section contains a condition for the Service </t>
    </r>
    <r>
      <rPr>
        <b/>
        <sz val="11"/>
        <color rgb="FF000000"/>
        <rFont val="Calibri"/>
      </rPr>
      <t>Identity</t>
    </r>
    <r>
      <rPr>
        <sz val="11"/>
        <color rgb="FF000000"/>
        <rFont val="Calibri"/>
      </rPr>
      <t xml:space="preserve"> and Event Types: </t>
    </r>
    <r>
      <rPr>
        <b/>
        <sz val="11"/>
        <color rgb="FF000000"/>
        <rFont val="Calibri"/>
      </rPr>
      <t>Group – Create</t>
    </r>
    <r>
      <rPr>
        <sz val="11"/>
        <color rgb="FF000000"/>
        <rFont val="Calibri"/>
      </rPr>
      <t xml:space="preserve">, </t>
    </r>
    <r>
      <rPr>
        <b/>
        <sz val="11"/>
        <color rgb="FF000000"/>
        <rFont val="Calibri"/>
      </rPr>
      <t>Group – Delete</t>
    </r>
    <r>
      <rPr>
        <sz val="11"/>
        <color rgb="FF000000"/>
        <rFont val="Calibri"/>
      </rPr>
      <t xml:space="preserve"> and </t>
    </r>
    <r>
      <rPr>
        <b/>
        <sz val="11"/>
        <color rgb="FF000000"/>
        <rFont val="Calibri"/>
      </rPr>
      <t>Group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OCID of the specific Event Rule based on </t>
    </r>
    <r>
      <rPr>
        <b/>
        <sz val="11"/>
        <color rgb="FF000000"/>
        <rFont val="Calibri"/>
      </rPr>
      <t>Display 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com.oraclecloud.identitycontrolplane.creategroup</t>
    </r>
    <r>
      <rPr>
        <sz val="11"/>
        <color rgb="FF006096"/>
        <rFont val="Roboto Condensed"/>
      </rPr>
      <t xml:space="preserve">
</t>
    </r>
    <r>
      <rPr>
        <sz val="11"/>
        <color rgb="FF006096"/>
        <rFont val="Roboto Condensed"/>
      </rPr>
      <t>com.oraclecloud.identitycontrolplane.deletegroup</t>
    </r>
    <r>
      <rPr>
        <sz val="11"/>
        <color rgb="FF006096"/>
        <rFont val="Roboto Condensed"/>
      </rPr>
      <t xml:space="preserve">
</t>
    </r>
    <r>
      <rPr>
        <sz val="11"/>
        <color rgb="FF006096"/>
        <rFont val="Roboto Condensed"/>
      </rPr>
      <t>com.oraclecloud.identitycontrolplane.updategroup</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ONS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</si>
  <si>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4.6</t>
  </si>
  <si>
    <r>
      <rPr>
        <sz val="11"/>
        <rFont val="Calibri"/>
      </rPr>
      <t>Ensure a notification is configured for IAM policy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</si>
  <si>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Identity</t>
    </r>
    <r>
      <rPr>
        <sz val="11"/>
        <color rgb="FF000000"/>
        <rFont val="Calibri"/>
      </rPr>
      <t xml:space="preserve"> in the Service Name Drop-down and selecting </t>
    </r>
    <r>
      <rPr>
        <b/>
        <sz val="11"/>
        <color rgb="FF000000"/>
        <rFont val="Calibri"/>
      </rPr>
      <t>Policy – Change Compartment</t>
    </r>
    <r>
      <rPr>
        <sz val="11"/>
        <color rgb="FF000000"/>
        <rFont val="Calibri"/>
      </rPr>
      <t xml:space="preserve">, </t>
    </r>
    <r>
      <rPr>
        <b/>
        <sz val="11"/>
        <color rgb="FF000000"/>
        <rFont val="Calibri"/>
      </rPr>
      <t>Policy – Create</t>
    </r>
    <r>
      <rPr>
        <sz val="11"/>
        <color rgb="FF000000"/>
        <rFont val="Calibri"/>
      </rPr>
      <t xml:space="preserve">, </t>
    </r>
    <r>
      <rPr>
        <b/>
        <sz val="11"/>
        <color rgb="FF000000"/>
        <rFont val="Calibri"/>
      </rPr>
      <t>Policy - Delete</t>
    </r>
    <r>
      <rPr>
        <sz val="11"/>
        <color rgb="FF000000"/>
        <rFont val="Calibri"/>
      </rPr>
      <t xml:space="preserve"> and </t>
    </r>
    <r>
      <rPr>
        <b/>
        <sz val="11"/>
        <color rgb="FF000000"/>
        <rFont val="Calibri"/>
      </rPr>
      <t>Policy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"{\"eventType\":[\"com.oraclecloud.identitycontrolplane.createpolicy\",\"com.oraclecloud.identitycontrolplane.deletepolicy\",\"com.oraclecloud.identitycontrolplane.updatepolicy\"],\"data\":{}}",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</si>
  <si>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IAM Policies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</si>
  <si>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IAM Policy</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Identity</t>
    </r>
    <r>
      <rPr>
        <sz val="11"/>
        <color rgb="FF000000"/>
        <rFont val="Calibri"/>
      </rPr>
      <t xml:space="preserve"> and Event Types: </t>
    </r>
    <r>
      <rPr>
        <b/>
        <sz val="11"/>
        <color rgb="FF000000"/>
        <rFont val="Calibri"/>
      </rPr>
      <t>Policy – Create</t>
    </r>
    <r>
      <rPr>
        <sz val="11"/>
        <color rgb="FF000000"/>
        <rFont val="Calibri"/>
      </rPr>
      <t xml:space="preserve">, </t>
    </r>
    <r>
      <rPr>
        <b/>
        <sz val="11"/>
        <color rgb="FF000000"/>
        <rFont val="Calibri"/>
      </rPr>
      <t xml:space="preserve"> Policy - Delete</t>
    </r>
    <r>
      <rPr>
        <sz val="11"/>
        <color rgb="FF000000"/>
        <rFont val="Calibri"/>
      </rPr>
      <t xml:space="preserve"> and </t>
    </r>
    <r>
      <rPr>
        <b/>
        <sz val="11"/>
        <color rgb="FF000000"/>
        <rFont val="Calibri"/>
      </rPr>
      <t>Policy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com.oraclecloud.identitycontrolplane.createpolicy</t>
    </r>
    <r>
      <rPr>
        <sz val="11"/>
        <color rgb="FF006096"/>
        <rFont val="Roboto Condensed"/>
      </rPr>
      <t xml:space="preserve">
</t>
    </r>
    <r>
      <rPr>
        <sz val="11"/>
        <color rgb="FF006096"/>
        <rFont val="Roboto Condensed"/>
      </rPr>
      <t>com.oraclecloud.identitycontrolplane.deletepolicy</t>
    </r>
    <r>
      <rPr>
        <sz val="11"/>
        <color rgb="FF006096"/>
        <rFont val="Roboto Condensed"/>
      </rPr>
      <t xml:space="preserve">
</t>
    </r>
    <r>
      <rPr>
        <sz val="11"/>
        <color rgb="FF006096"/>
        <rFont val="Roboto Condensed"/>
      </rPr>
      <t>com.oraclecloud.identitycontrolplane.updatepolicy</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</si>
  <si>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4.7</t>
  </si>
  <si>
    <r>
      <rPr>
        <sz val="11"/>
        <rFont val="Calibri"/>
      </rPr>
      <t>Ensure a notification is configured for user changes</t>
    </r>
  </si>
  <si>
    <r>
      <rPr>
        <b/>
        <sz val="11"/>
        <color rgb="FF000000"/>
        <rFont val="Calibri"/>
      </rPr>
      <t>From Console:</t>
    </r>
    <r>
      <rPr>
        <sz val="11"/>
        <color rgb="FF000000"/>
        <rFont val="Calibri"/>
      </rPr>
      <t xml:space="preserve">
</t>
    </r>
    <r>
      <rPr>
        <sz val="11"/>
        <color rgb="FF000000"/>
        <rFont val="Calibri"/>
      </rPr>
      <t xml:space="preserve">- Using the search box to navigate to </t>
    </r>
    <r>
      <rPr>
        <b/>
        <sz val="11"/>
        <color rgb="FF000000"/>
        <rFont val="Calibri"/>
      </rPr>
      <t>events</t>
    </r>
    <r>
      <rPr>
        <sz val="11"/>
        <color rgb="FF000000"/>
        <rFont val="Calibri"/>
      </rPr>
      <t xml:space="preserve">
</t>
    </r>
    <r>
      <rPr>
        <sz val="11"/>
        <color rgb="FF000000"/>
        <rFont val="Calibri"/>
      </rPr>
      <t xml:space="preserve">- Navigate to the </t>
    </r>
    <r>
      <rPr>
        <b/>
        <sz val="11"/>
        <color rgb="FF000000"/>
        <rFont val="Calibri"/>
      </rPr>
      <t>rules</t>
    </r>
    <r>
      <rPr>
        <sz val="11"/>
        <color rgb="FF000000"/>
        <rFont val="Calibri"/>
      </rPr>
      <t xml:space="preserve"> page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Identity</t>
    </r>
    <r>
      <rPr>
        <sz val="11"/>
        <color rgb="FF000000"/>
        <rFont val="Calibri"/>
      </rPr>
      <t xml:space="preserve"> in the Service Name Drop-down and selecting:</t>
    </r>
    <r>
      <rPr>
        <b/>
        <sz val="11"/>
        <color rgb="FF000000"/>
        <rFont val="Calibri"/>
      </rPr>
      <t>User – Create</t>
    </r>
    <r>
      <rPr>
        <sz val="11"/>
        <color rgb="FF000000"/>
        <rFont val="Calibri"/>
      </rPr>
      <t>,</t>
    </r>
    <r>
      <rPr>
        <b/>
        <sz val="11"/>
        <color rgb="FF000000"/>
        <rFont val="Calibri"/>
      </rPr>
      <t>User – Delete</t>
    </r>
    <r>
      <rPr>
        <sz val="11"/>
        <color rgb="FF000000"/>
        <rFont val="Calibri"/>
      </rPr>
      <t>,</t>
    </r>
    <r>
      <rPr>
        <b/>
        <sz val="11"/>
        <color rgb="FF000000"/>
        <rFont val="Calibri"/>
      </rPr>
      <t>User – Update</t>
    </r>
    <r>
      <rPr>
        <sz val="11"/>
        <color rgb="FF000000"/>
        <rFont val="Calibri"/>
      </rPr>
      <t>,</t>
    </r>
    <r>
      <rPr>
        <b/>
        <sz val="11"/>
        <color rgb="FF000000"/>
        <rFont val="Calibri"/>
      </rPr>
      <t>User Capabilities – Update</t>
    </r>
    <r>
      <rPr>
        <sz val="11"/>
        <color rgb="FF000000"/>
        <rFont val="Calibri"/>
      </rPr>
      <t>,</t>
    </r>
    <r>
      <rPr>
        <b/>
        <sz val="11"/>
        <color rgb="FF000000"/>
        <rFont val="Calibri"/>
      </rPr>
      <t>User State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 "{\"eventType\":[\"com.oraclecloud.identitycontrolplane.createuser\",\"com.oraclecloud.identitycontrolplane.deleteuser\",\"com.oraclecloud.identitycontrolplane.updateuser\",\"com.oraclecloud.identitycontrolplane.updateusercapabilities\",\"com.oraclecloud.identitycontrolplane.updateuserstate\"],\"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</si>
  <si>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IAM Users are created, updated, deleted, capabilities updated, or state updated.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</si>
  <si>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xml:space="preserve">- Using the search box to navigate to </t>
    </r>
    <r>
      <rPr>
        <b/>
        <sz val="11"/>
        <color rgb="FF000000"/>
        <rFont val="Calibri"/>
      </rPr>
      <t>events</t>
    </r>
    <r>
      <rPr>
        <sz val="11"/>
        <color rgb="FF000000"/>
        <rFont val="Calibri"/>
      </rPr>
      <t xml:space="preserve">
</t>
    </r>
    <r>
      <rPr>
        <sz val="11"/>
        <color rgb="FF000000"/>
        <rFont val="Calibri"/>
      </rPr>
      <t xml:space="preserve">- Navigate to the </t>
    </r>
    <r>
      <rPr>
        <b/>
        <sz val="11"/>
        <color rgb="FF000000"/>
        <rFont val="Calibri"/>
      </rPr>
      <t>rules</t>
    </r>
    <r>
      <rPr>
        <sz val="11"/>
        <color rgb="FF000000"/>
        <rFont val="Calibri"/>
      </rPr>
      <t xml:space="preserve"> page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IAM User</t>
    </r>
    <r>
      <rPr>
        <sz val="11"/>
        <color rgb="FF000000"/>
        <rFont val="Calibri"/>
      </rPr>
      <t xml:space="preserve"> Changes</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 Conditions</t>
    </r>
    <r>
      <rPr>
        <sz val="11"/>
        <color rgb="FF000000"/>
        <rFont val="Calibri"/>
      </rPr>
      <t xml:space="preserve"> section contains a condition for the Service </t>
    </r>
    <r>
      <rPr>
        <b/>
        <sz val="11"/>
        <color rgb="FF000000"/>
        <rFont val="Calibri"/>
      </rPr>
      <t>Identity</t>
    </r>
    <r>
      <rPr>
        <sz val="11"/>
        <color rgb="FF000000"/>
        <rFont val="Calibri"/>
      </rPr>
      <t xml:space="preserve"> and Event Types:</t>
    </r>
    <r>
      <rPr>
        <b/>
        <sz val="11"/>
        <color rgb="FF000000"/>
        <rFont val="Calibri"/>
      </rPr>
      <t>User – Create</t>
    </r>
    <r>
      <rPr>
        <sz val="11"/>
        <color rgb="FF000000"/>
        <rFont val="Calibri"/>
      </rPr>
      <t>,</t>
    </r>
    <r>
      <rPr>
        <b/>
        <sz val="11"/>
        <color rgb="FF000000"/>
        <rFont val="Calibri"/>
      </rPr>
      <t>User – Delete</t>
    </r>
    <r>
      <rPr>
        <sz val="11"/>
        <color rgb="FF000000"/>
        <rFont val="Calibri"/>
      </rPr>
      <t>,</t>
    </r>
    <r>
      <rPr>
        <b/>
        <sz val="11"/>
        <color rgb="FF000000"/>
        <rFont val="Calibri"/>
      </rPr>
      <t>User – Update</t>
    </r>
    <r>
      <rPr>
        <sz val="11"/>
        <color rgb="FF000000"/>
        <rFont val="Calibri"/>
      </rPr>
      <t>,</t>
    </r>
    <r>
      <rPr>
        <b/>
        <sz val="11"/>
        <color rgb="FF000000"/>
        <rFont val="Calibri"/>
      </rPr>
      <t>User Capabilities – Update</t>
    </r>
    <r>
      <rPr>
        <sz val="11"/>
        <color rgb="FF000000"/>
        <rFont val="Calibri"/>
      </rPr>
      <t>,</t>
    </r>
    <r>
      <rPr>
        <b/>
        <sz val="11"/>
        <color rgb="FF000000"/>
        <rFont val="Calibri"/>
      </rPr>
      <t>User State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OCID of the specific Event Rule based on </t>
    </r>
    <r>
      <rPr>
        <b/>
        <sz val="11"/>
        <color rgb="FF000000"/>
        <rFont val="Calibri"/>
      </rPr>
      <t>Display 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com.oraclecloud.identitycontrolplane.createuser</t>
    </r>
    <r>
      <rPr>
        <sz val="11"/>
        <color rgb="FF006096"/>
        <rFont val="Roboto Condensed"/>
      </rPr>
      <t xml:space="preserve">
</t>
    </r>
    <r>
      <rPr>
        <sz val="11"/>
        <color rgb="FF006096"/>
        <rFont val="Roboto Condensed"/>
      </rPr>
      <t>com.oraclecloud.identitycontrolplane.deleteuser</t>
    </r>
    <r>
      <rPr>
        <sz val="11"/>
        <color rgb="FF006096"/>
        <rFont val="Roboto Condensed"/>
      </rPr>
      <t xml:space="preserve">
</t>
    </r>
    <r>
      <rPr>
        <sz val="11"/>
        <color rgb="FF006096"/>
        <rFont val="Roboto Condensed"/>
      </rPr>
      <t>com.oraclecloud.identitycontrolplane.updateuser</t>
    </r>
    <r>
      <rPr>
        <sz val="11"/>
        <color rgb="FF006096"/>
        <rFont val="Roboto Condensed"/>
      </rPr>
      <t xml:space="preserve">
</t>
    </r>
    <r>
      <rPr>
        <sz val="11"/>
        <color rgb="FF006096"/>
        <rFont val="Roboto Condensed"/>
      </rPr>
      <t>com.oraclecloud.identitycontrolplane.updateusercapabilities</t>
    </r>
    <r>
      <rPr>
        <sz val="11"/>
        <color rgb="FF006096"/>
        <rFont val="Roboto Condensed"/>
      </rPr>
      <t xml:space="preserve">
</t>
    </r>
    <r>
      <rPr>
        <sz val="11"/>
        <color rgb="FF006096"/>
        <rFont val="Roboto Condensed"/>
      </rPr>
      <t>com.oraclecloud.identitycontrolplane.updateuserstate</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ONS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</si>
  <si>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4.8</t>
  </si>
  <si>
    <r>
      <rPr>
        <sz val="11"/>
        <rFont val="Calibri"/>
      </rPr>
      <t>Ensure a notification is configured for VCN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</si>
  <si>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Networking</t>
    </r>
    <r>
      <rPr>
        <sz val="11"/>
        <color rgb="FF000000"/>
        <rFont val="Calibri"/>
      </rPr>
      <t xml:space="preserve"> in the Service Name Drop-down and selecting </t>
    </r>
    <r>
      <rPr>
        <b/>
        <sz val="11"/>
        <color rgb="FF000000"/>
        <rFont val="Calibri"/>
      </rPr>
      <t>VCN – Create</t>
    </r>
    <r>
      <rPr>
        <sz val="11"/>
        <color rgb="FF000000"/>
        <rFont val="Calibri"/>
      </rPr>
      <t xml:space="preserve">, </t>
    </r>
    <r>
      <rPr>
        <b/>
        <sz val="11"/>
        <color rgb="FF000000"/>
        <rFont val="Calibri"/>
      </rPr>
      <t xml:space="preserve"> VCN - Delete and VCN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"{\"eventType\":[\"com.oraclecloud.virtualnetwork.createvcn\",\"com.oraclecloud.virtualnetwork.deletevcn\",\"com.oraclecloud.virtualnetwork.updatevcn\"],\"data\":{}}",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</si>
  <si>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Virtual Cloud Networks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</si>
  <si>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VCN</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Networking</t>
    </r>
    <r>
      <rPr>
        <sz val="11"/>
        <color rgb="FF000000"/>
        <rFont val="Calibri"/>
      </rPr>
      <t xml:space="preserve"> and Event Types:  </t>
    </r>
    <r>
      <rPr>
        <b/>
        <sz val="11"/>
        <color rgb="FF000000"/>
        <rFont val="Calibri"/>
      </rPr>
      <t>VCN – Create</t>
    </r>
    <r>
      <rPr>
        <sz val="11"/>
        <color rgb="FF000000"/>
        <rFont val="Calibri"/>
      </rPr>
      <t xml:space="preserve">, </t>
    </r>
    <r>
      <rPr>
        <b/>
        <sz val="11"/>
        <color rgb="FF000000"/>
        <rFont val="Calibri"/>
      </rPr>
      <t xml:space="preserve"> VCN - Delete and VCN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com.oraclecloud.virtualnetwork.createvcn</t>
    </r>
    <r>
      <rPr>
        <sz val="11"/>
        <color rgb="FF006096"/>
        <rFont val="Roboto Condensed"/>
      </rPr>
      <t xml:space="preserve">
</t>
    </r>
    <r>
      <rPr>
        <sz val="11"/>
        <color rgb="FF006096"/>
        <rFont val="Roboto Condensed"/>
      </rPr>
      <t>com.oraclecloud.virtualnetwork.deletevcn</t>
    </r>
    <r>
      <rPr>
        <sz val="11"/>
        <color rgb="FF006096"/>
        <rFont val="Roboto Condensed"/>
      </rPr>
      <t xml:space="preserve">
</t>
    </r>
    <r>
      <rPr>
        <sz val="11"/>
        <color rgb="FF006096"/>
        <rFont val="Roboto Condensed"/>
      </rPr>
      <t>com.oraclecloud.virtualnetwork.updatevcn</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</si>
  <si>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4.9</t>
  </si>
  <si>
    <r>
      <rPr>
        <sz val="11"/>
        <rFont val="Calibri"/>
      </rPr>
      <t>Ensure a notification is configured for changes to route tables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</si>
  <si>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Networking</t>
    </r>
    <r>
      <rPr>
        <sz val="11"/>
        <color rgb="FF000000"/>
        <rFont val="Calibri"/>
      </rPr>
      <t xml:space="preserve"> in the Service Name Drop-down and selecting </t>
    </r>
    <r>
      <rPr>
        <b/>
        <sz val="11"/>
        <color rgb="FF000000"/>
        <rFont val="Calibri"/>
      </rPr>
      <t>Route Table – Change Compartment</t>
    </r>
    <r>
      <rPr>
        <sz val="11"/>
        <color rgb="FF000000"/>
        <rFont val="Calibri"/>
      </rPr>
      <t xml:space="preserve">, </t>
    </r>
    <r>
      <rPr>
        <b/>
        <sz val="11"/>
        <color rgb="FF000000"/>
        <rFont val="Calibri"/>
      </rPr>
      <t>Route Table – Create</t>
    </r>
    <r>
      <rPr>
        <sz val="11"/>
        <color rgb="FF000000"/>
        <rFont val="Calibri"/>
      </rPr>
      <t xml:space="preserve">, </t>
    </r>
    <r>
      <rPr>
        <b/>
        <sz val="11"/>
        <color rgb="FF000000"/>
        <rFont val="Calibri"/>
      </rPr>
      <t>Route Table - Delete</t>
    </r>
    <r>
      <rPr>
        <sz val="11"/>
        <color rgb="FF000000"/>
        <rFont val="Calibri"/>
      </rPr>
      <t xml:space="preserve"> and </t>
    </r>
    <r>
      <rPr>
        <b/>
        <sz val="11"/>
        <color rgb="FF000000"/>
        <rFont val="Calibri"/>
      </rPr>
      <t>Route Table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"{\"eventType\":[\"com.oraclecloud.virtualnetwork.changeroutetablecompartment\",\"com.oraclecloud.virtualnetwork.createroutetable\",\"com.oraclecloud.virtualnetwork.deleteroutetable\",\"com.oraclecloud.virtualnetwork.updateroutetable\"],\"data\":{}}",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</si>
  <si>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route tables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</si>
  <si>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Route Table</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Networking</t>
    </r>
    <r>
      <rPr>
        <sz val="11"/>
        <color rgb="FF000000"/>
        <rFont val="Calibri"/>
      </rPr>
      <t xml:space="preserve"> and Event Types: </t>
    </r>
    <r>
      <rPr>
        <b/>
        <sz val="11"/>
        <color rgb="FF000000"/>
        <rFont val="Calibri"/>
      </rPr>
      <t>Route Table – Change Compartment</t>
    </r>
    <r>
      <rPr>
        <sz val="11"/>
        <color rgb="FF000000"/>
        <rFont val="Calibri"/>
      </rPr>
      <t xml:space="preserve">, </t>
    </r>
    <r>
      <rPr>
        <b/>
        <sz val="11"/>
        <color rgb="FF000000"/>
        <rFont val="Calibri"/>
      </rPr>
      <t>Route Table – Create</t>
    </r>
    <r>
      <rPr>
        <sz val="11"/>
        <color rgb="FF000000"/>
        <rFont val="Calibri"/>
      </rPr>
      <t xml:space="preserve">, </t>
    </r>
    <r>
      <rPr>
        <b/>
        <sz val="11"/>
        <color rgb="FF000000"/>
        <rFont val="Calibri"/>
      </rPr>
      <t xml:space="preserve"> Route Table - Delete</t>
    </r>
    <r>
      <rPr>
        <sz val="11"/>
        <color rgb="FF000000"/>
        <rFont val="Calibri"/>
      </rPr>
      <t xml:space="preserve"> and </t>
    </r>
    <r>
      <rPr>
        <b/>
        <sz val="11"/>
        <color rgb="FF000000"/>
        <rFont val="Calibri"/>
      </rPr>
      <t>Route Table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com.oraclecloud.virtualnetwork.changeroutetablecompartment</t>
    </r>
    <r>
      <rPr>
        <sz val="11"/>
        <color rgb="FF006096"/>
        <rFont val="Roboto Condensed"/>
      </rPr>
      <t xml:space="preserve">
</t>
    </r>
    <r>
      <rPr>
        <sz val="11"/>
        <color rgb="FF006096"/>
        <rFont val="Roboto Condensed"/>
      </rPr>
      <t>com.oraclecloud.virtualnetwork.createroutetable</t>
    </r>
    <r>
      <rPr>
        <sz val="11"/>
        <color rgb="FF006096"/>
        <rFont val="Roboto Condensed"/>
      </rPr>
      <t xml:space="preserve">
</t>
    </r>
    <r>
      <rPr>
        <sz val="11"/>
        <color rgb="FF006096"/>
        <rFont val="Roboto Condensed"/>
      </rPr>
      <t>com.oraclecloud.virtualnetwork.deleteroutetable</t>
    </r>
    <r>
      <rPr>
        <sz val="11"/>
        <color rgb="FF006096"/>
        <rFont val="Roboto Condensed"/>
      </rPr>
      <t xml:space="preserve">
</t>
    </r>
    <r>
      <rPr>
        <sz val="11"/>
        <color rgb="FF006096"/>
        <rFont val="Roboto Condensed"/>
      </rPr>
      <t>com.oraclecloud.virtualnetwork.updateroutetable</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</si>
  <si>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4.10</t>
  </si>
  <si>
    <r>
      <rPr>
        <sz val="11"/>
        <rFont val="Calibri"/>
      </rPr>
      <t>Ensure a notification is configured for security list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</si>
  <si>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Networking</t>
    </r>
    <r>
      <rPr>
        <sz val="11"/>
        <color rgb="FF000000"/>
        <rFont val="Calibri"/>
      </rPr>
      <t xml:space="preserve"> in the Service Name Drop-down and selecting </t>
    </r>
    <r>
      <rPr>
        <b/>
        <sz val="11"/>
        <color rgb="FF000000"/>
        <rFont val="Calibri"/>
      </rPr>
      <t>Security List – Change Compartment</t>
    </r>
    <r>
      <rPr>
        <sz val="11"/>
        <color rgb="FF000000"/>
        <rFont val="Calibri"/>
      </rPr>
      <t xml:space="preserve">, </t>
    </r>
    <r>
      <rPr>
        <b/>
        <sz val="11"/>
        <color rgb="FF000000"/>
        <rFont val="Calibri"/>
      </rPr>
      <t>Security List – Create</t>
    </r>
    <r>
      <rPr>
        <sz val="11"/>
        <color rgb="FF000000"/>
        <rFont val="Calibri"/>
      </rPr>
      <t xml:space="preserve">, </t>
    </r>
    <r>
      <rPr>
        <b/>
        <sz val="11"/>
        <color rgb="FF000000"/>
        <rFont val="Calibri"/>
      </rPr>
      <t>Security List - Delete</t>
    </r>
    <r>
      <rPr>
        <sz val="11"/>
        <color rgb="FF000000"/>
        <rFont val="Calibri"/>
      </rPr>
      <t xml:space="preserve"> and </t>
    </r>
    <r>
      <rPr>
        <b/>
        <sz val="11"/>
        <color rgb="FF000000"/>
        <rFont val="Calibri"/>
      </rPr>
      <t>Security List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"{\"eventType\":[\"com.oraclecloud.virtualnetwork.changesecuritylistcompartment\",\"com.oraclecloud.virtualnetwork.createsecuritylist\",\"com.oraclecloud.virtualnetwork.deletesecuritylist\",\"com.oraclecloud.virtualnetwork.updatesecuritylist\"],\"data\":{}}",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</si>
  <si>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security lists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</si>
  <si>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Security List</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Networking</t>
    </r>
    <r>
      <rPr>
        <sz val="11"/>
        <color rgb="FF000000"/>
        <rFont val="Calibri"/>
      </rPr>
      <t xml:space="preserve"> and Event Types: </t>
    </r>
    <r>
      <rPr>
        <b/>
        <sz val="11"/>
        <color rgb="FF000000"/>
        <rFont val="Calibri"/>
      </rPr>
      <t>Security List – Change Compartment</t>
    </r>
    <r>
      <rPr>
        <sz val="11"/>
        <color rgb="FF000000"/>
        <rFont val="Calibri"/>
      </rPr>
      <t xml:space="preserve">, </t>
    </r>
    <r>
      <rPr>
        <b/>
        <sz val="11"/>
        <color rgb="FF000000"/>
        <rFont val="Calibri"/>
      </rPr>
      <t>Security List – Create</t>
    </r>
    <r>
      <rPr>
        <sz val="11"/>
        <color rgb="FF000000"/>
        <rFont val="Calibri"/>
      </rPr>
      <t xml:space="preserve">, </t>
    </r>
    <r>
      <rPr>
        <b/>
        <sz val="11"/>
        <color rgb="FF000000"/>
        <rFont val="Calibri"/>
      </rPr>
      <t>Security List - Delete</t>
    </r>
    <r>
      <rPr>
        <sz val="11"/>
        <color rgb="FF000000"/>
        <rFont val="Calibri"/>
      </rPr>
      <t xml:space="preserve"> and </t>
    </r>
    <r>
      <rPr>
        <b/>
        <sz val="11"/>
        <color rgb="FF000000"/>
        <rFont val="Calibri"/>
      </rPr>
      <t>Security List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&lt;rule-ocid&gt;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com.oraclecloud.virtualnetwork.changesecuritylistcompartment</t>
    </r>
    <r>
      <rPr>
        <sz val="11"/>
        <color rgb="FF006096"/>
        <rFont val="Roboto Condensed"/>
      </rPr>
      <t xml:space="preserve">
</t>
    </r>
    <r>
      <rPr>
        <sz val="11"/>
        <color rgb="FF006096"/>
        <rFont val="Roboto Condensed"/>
      </rPr>
      <t>com.oraclecloud.virtualnetwork.createsecuritylist</t>
    </r>
    <r>
      <rPr>
        <sz val="11"/>
        <color rgb="FF006096"/>
        <rFont val="Roboto Condensed"/>
      </rPr>
      <t xml:space="preserve">
</t>
    </r>
    <r>
      <rPr>
        <sz val="11"/>
        <color rgb="FF006096"/>
        <rFont val="Roboto Condensed"/>
      </rPr>
      <t>com.oraclecloud.virtualnetwork.deletesecuritylist</t>
    </r>
    <r>
      <rPr>
        <sz val="11"/>
        <color rgb="FF006096"/>
        <rFont val="Roboto Condensed"/>
      </rPr>
      <t xml:space="preserve">
</t>
    </r>
    <r>
      <rPr>
        <sz val="11"/>
        <color rgb="FF006096"/>
        <rFont val="Roboto Condensed"/>
      </rPr>
      <t>com.oraclecloud.virtualnetwork.updatesecuritylist</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</si>
  <si>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4.11</t>
  </si>
  <si>
    <r>
      <rPr>
        <sz val="11"/>
        <rFont val="Calibri"/>
      </rPr>
      <t>Ensure a notification is configured for network security group changes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</si>
  <si>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Networking</t>
    </r>
    <r>
      <rPr>
        <sz val="11"/>
        <color rgb="FF000000"/>
        <rFont val="Calibri"/>
      </rPr>
      <t xml:space="preserve"> in the Service Name Drop-down and selecting </t>
    </r>
    <r>
      <rPr>
        <b/>
        <sz val="11"/>
        <color rgb="FF000000"/>
        <rFont val="Calibri"/>
      </rPr>
      <t>Network Security Group – Change Compartment</t>
    </r>
    <r>
      <rPr>
        <sz val="11"/>
        <color rgb="FF000000"/>
        <rFont val="Calibri"/>
      </rPr>
      <t xml:space="preserve">, </t>
    </r>
    <r>
      <rPr>
        <b/>
        <sz val="11"/>
        <color rgb="FF000000"/>
        <rFont val="Calibri"/>
      </rPr>
      <t>Network Security Group – Create</t>
    </r>
    <r>
      <rPr>
        <sz val="11"/>
        <color rgb="FF000000"/>
        <rFont val="Calibri"/>
      </rPr>
      <t xml:space="preserve">, </t>
    </r>
    <r>
      <rPr>
        <b/>
        <sz val="11"/>
        <color rgb="FF000000"/>
        <rFont val="Calibri"/>
      </rPr>
      <t>Network Security Group - Delete</t>
    </r>
    <r>
      <rPr>
        <sz val="11"/>
        <color rgb="FF000000"/>
        <rFont val="Calibri"/>
      </rPr>
      <t xml:space="preserve"> and </t>
    </r>
    <r>
      <rPr>
        <b/>
        <sz val="11"/>
        <color rgb="FF000000"/>
        <rFont val="Calibri"/>
      </rPr>
      <t>Network Security Group – Update</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virtualnetwork.changenetworksecuritygroupcompartment\",\"com.oraclecloud.virtualnetwork.createnetworksecuritygroup\",\"com.oraclecloud.virtualnetwork.deletenetworksecuritygroup\",\"com.oraclecloud.virtualnetwork.updatenetworksecuritygroup\"],\"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</si>
  <si>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network security groups are created, updated or deleted.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</si>
  <si>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Network Security Group</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Networking</t>
    </r>
    <r>
      <rPr>
        <sz val="11"/>
        <color rgb="FF000000"/>
        <rFont val="Calibri"/>
      </rPr>
      <t xml:space="preserve"> and Event Types: </t>
    </r>
    <r>
      <rPr>
        <b/>
        <sz val="11"/>
        <color rgb="FF000000"/>
        <rFont val="Calibri"/>
      </rPr>
      <t>Network Security Group – Change Compartment</t>
    </r>
    <r>
      <rPr>
        <sz val="11"/>
        <color rgb="FF000000"/>
        <rFont val="Calibri"/>
      </rPr>
      <t xml:space="preserve">, </t>
    </r>
    <r>
      <rPr>
        <b/>
        <sz val="11"/>
        <color rgb="FF000000"/>
        <rFont val="Calibri"/>
      </rPr>
      <t>Network Security Group – Create</t>
    </r>
    <r>
      <rPr>
        <sz val="11"/>
        <color rgb="FF000000"/>
        <rFont val="Calibri"/>
      </rPr>
      <t xml:space="preserve">, </t>
    </r>
    <r>
      <rPr>
        <b/>
        <sz val="11"/>
        <color rgb="FF000000"/>
        <rFont val="Calibri"/>
      </rPr>
      <t>Network Security Group - Delete</t>
    </r>
    <r>
      <rPr>
        <sz val="11"/>
        <color rgb="FF000000"/>
        <rFont val="Calibri"/>
      </rPr>
      <t xml:space="preserve"> and </t>
    </r>
    <r>
      <rPr>
        <b/>
        <sz val="11"/>
        <color rgb="FF000000"/>
        <rFont val="Calibri"/>
      </rPr>
      <t>Network Security Group – Update</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 name used&gt;']".{"id:id"}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com.oraclecloud.virtualnetwork.changenetworksecuritygroupcompartment</t>
    </r>
    <r>
      <rPr>
        <sz val="11"/>
        <color rgb="FF006096"/>
        <rFont val="Roboto Condensed"/>
      </rPr>
      <t xml:space="preserve">
</t>
    </r>
    <r>
      <rPr>
        <sz val="11"/>
        <color rgb="FF006096"/>
        <rFont val="Roboto Condensed"/>
      </rPr>
      <t>com.oraclecloud.virtualnetwork.createnetworksecuritygroup</t>
    </r>
    <r>
      <rPr>
        <sz val="11"/>
        <color rgb="FF006096"/>
        <rFont val="Roboto Condensed"/>
      </rPr>
      <t xml:space="preserve">
</t>
    </r>
    <r>
      <rPr>
        <sz val="11"/>
        <color rgb="FF006096"/>
        <rFont val="Roboto Condensed"/>
      </rPr>
      <t>com.oraclecloud.virtualnetwork.deletenetworksecuritygroup</t>
    </r>
    <r>
      <rPr>
        <sz val="11"/>
        <color rgb="FF006096"/>
        <rFont val="Roboto Condensed"/>
      </rPr>
      <t xml:space="preserve">
</t>
    </r>
    <r>
      <rPr>
        <sz val="11"/>
        <color rgb="FF006096"/>
        <rFont val="Roboto Condensed"/>
      </rPr>
      <t>com.oraclecloud.virtualnetwork.updatenetworksecuritygroup</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</si>
  <si>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4.12</t>
  </si>
  <si>
    <r>
      <rPr>
        <sz val="11"/>
        <rFont val="Calibri"/>
      </rPr>
      <t>Ensure a notification is configured for changes to network gateways</t>
    </r>
  </si>
  <si>
    <r>
      <rPr>
        <b/>
        <sz val="11"/>
        <color rgb="FF000000"/>
        <rFont val="Calibri"/>
      </rPr>
      <t>From Console:</t>
    </r>
    <r>
      <rPr>
        <sz val="11"/>
        <color rgb="FF000000"/>
        <rFont val="Calibri"/>
      </rPr>
      <t xml:space="preserve">
</t>
    </r>
    <r>
      <rPr>
        <sz val="11"/>
        <color rgb="FF000000"/>
        <rFont val="Calibri"/>
      </rPr>
      <t xml:space="preserve">- Go to the </t>
    </r>
    <r>
      <rPr>
        <b/>
        <sz val="11"/>
        <color rgb="FF000000"/>
        <rFont val="Calibri"/>
      </rPr>
      <t>Events Service</t>
    </r>
    <r>
      <rPr>
        <sz val="11"/>
        <color rgb="FF000000"/>
        <rFont val="Calibri"/>
      </rPr>
      <t xml:space="preserv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Networking</t>
    </r>
    <r>
      <rPr>
        <sz val="11"/>
        <color rgb="FF000000"/>
        <rFont val="Calibri"/>
      </rPr>
      <t xml:space="preserve"> in the Service Name Drop-down and selecting:</t>
    </r>
    <r>
      <rPr>
        <sz val="11"/>
        <color rgb="FF000000"/>
        <rFont val="Calibri"/>
      </rPr>
      <t xml:space="preserve">
</t>
    </r>
    <r>
      <rPr>
        <sz val="11"/>
        <color rgb="FF006096"/>
        <rFont val="Roboto Condensed"/>
      </rPr>
      <t>DRG – Create</t>
    </r>
    <r>
      <rPr>
        <sz val="11"/>
        <color rgb="FF006096"/>
        <rFont val="Roboto Condensed"/>
      </rPr>
      <t xml:space="preserve">
</t>
    </r>
    <r>
      <rPr>
        <sz val="11"/>
        <color rgb="FF006096"/>
        <rFont val="Roboto Condensed"/>
      </rPr>
      <t>DRG – Delete</t>
    </r>
    <r>
      <rPr>
        <sz val="11"/>
        <color rgb="FF006096"/>
        <rFont val="Roboto Condensed"/>
      </rPr>
      <t xml:space="preserve">
</t>
    </r>
    <r>
      <rPr>
        <sz val="11"/>
        <color rgb="FF006096"/>
        <rFont val="Roboto Condensed"/>
      </rPr>
      <t>DRG – Update</t>
    </r>
    <r>
      <rPr>
        <sz val="11"/>
        <color rgb="FF006096"/>
        <rFont val="Roboto Condensed"/>
      </rPr>
      <t xml:space="preserve">
</t>
    </r>
    <r>
      <rPr>
        <sz val="11"/>
        <color rgb="FF006096"/>
        <rFont val="Roboto Condensed"/>
      </rPr>
      <t>DRG Attachment – Create</t>
    </r>
    <r>
      <rPr>
        <sz val="11"/>
        <color rgb="FF006096"/>
        <rFont val="Roboto Condensed"/>
      </rPr>
      <t xml:space="preserve">
</t>
    </r>
    <r>
      <rPr>
        <sz val="11"/>
        <color rgb="FF006096"/>
        <rFont val="Roboto Condensed"/>
      </rPr>
      <t>DRG Attachment – Delete</t>
    </r>
    <r>
      <rPr>
        <sz val="11"/>
        <color rgb="FF006096"/>
        <rFont val="Roboto Condensed"/>
      </rPr>
      <t xml:space="preserve">
</t>
    </r>
    <r>
      <rPr>
        <sz val="11"/>
        <color rgb="FF006096"/>
        <rFont val="Roboto Condensed"/>
      </rPr>
      <t>DRG Attachment – Update</t>
    </r>
    <r>
      <rPr>
        <sz val="11"/>
        <color rgb="FF006096"/>
        <rFont val="Roboto Condensed"/>
      </rPr>
      <t xml:space="preserve">
</t>
    </r>
    <r>
      <rPr>
        <sz val="11"/>
        <color rgb="FF006096"/>
        <rFont val="Roboto Condensed"/>
      </rPr>
      <t>Internet Gateway – Create</t>
    </r>
    <r>
      <rPr>
        <sz val="11"/>
        <color rgb="FF006096"/>
        <rFont val="Roboto Condensed"/>
      </rPr>
      <t xml:space="preserve">
</t>
    </r>
    <r>
      <rPr>
        <sz val="11"/>
        <color rgb="FF006096"/>
        <rFont val="Roboto Condensed"/>
      </rPr>
      <t>Internet Gateway – Delete</t>
    </r>
    <r>
      <rPr>
        <sz val="11"/>
        <color rgb="FF006096"/>
        <rFont val="Roboto Condensed"/>
      </rPr>
      <t xml:space="preserve">
</t>
    </r>
    <r>
      <rPr>
        <sz val="11"/>
        <color rgb="FF006096"/>
        <rFont val="Roboto Condensed"/>
      </rPr>
      <t>Internet Gateway – Update</t>
    </r>
    <r>
      <rPr>
        <sz val="11"/>
        <color rgb="FF006096"/>
        <rFont val="Roboto Condensed"/>
      </rPr>
      <t xml:space="preserve">
</t>
    </r>
    <r>
      <rPr>
        <sz val="11"/>
        <color rgb="FF006096"/>
        <rFont val="Roboto Condensed"/>
      </rPr>
      <t>Internet Gateway – Change Compartment</t>
    </r>
    <r>
      <rPr>
        <sz val="11"/>
        <color rgb="FF006096"/>
        <rFont val="Roboto Condensed"/>
      </rPr>
      <t xml:space="preserve">
</t>
    </r>
    <r>
      <rPr>
        <sz val="11"/>
        <color rgb="FF006096"/>
        <rFont val="Roboto Condensed"/>
      </rPr>
      <t>Local Peering Gateway – Create</t>
    </r>
    <r>
      <rPr>
        <sz val="11"/>
        <color rgb="FF006096"/>
        <rFont val="Roboto Condensed"/>
      </rPr>
      <t xml:space="preserve">
</t>
    </r>
    <r>
      <rPr>
        <sz val="11"/>
        <color rgb="FF006096"/>
        <rFont val="Roboto Condensed"/>
      </rPr>
      <t>Local Peering Gateway – Delete End</t>
    </r>
    <r>
      <rPr>
        <sz val="11"/>
        <color rgb="FF006096"/>
        <rFont val="Roboto Condensed"/>
      </rPr>
      <t xml:space="preserve">
</t>
    </r>
    <r>
      <rPr>
        <sz val="11"/>
        <color rgb="FF006096"/>
        <rFont val="Roboto Condensed"/>
      </rPr>
      <t>Local Peering Gateway – Update</t>
    </r>
    <r>
      <rPr>
        <sz val="11"/>
        <color rgb="FF006096"/>
        <rFont val="Roboto Condensed"/>
      </rPr>
      <t xml:space="preserve">
</t>
    </r>
    <r>
      <rPr>
        <sz val="11"/>
        <color rgb="FF006096"/>
        <rFont val="Roboto Condensed"/>
      </rPr>
      <t>Local Peering Gateway – Change Compartment</t>
    </r>
    <r>
      <rPr>
        <sz val="11"/>
        <color rgb="FF006096"/>
        <rFont val="Roboto Condensed"/>
      </rPr>
      <t xml:space="preserve">
</t>
    </r>
    <r>
      <rPr>
        <sz val="11"/>
        <color rgb="FF006096"/>
        <rFont val="Roboto Condensed"/>
      </rPr>
      <t>NAT Gateway – Create</t>
    </r>
    <r>
      <rPr>
        <sz val="11"/>
        <color rgb="FF006096"/>
        <rFont val="Roboto Condensed"/>
      </rPr>
      <t xml:space="preserve">
</t>
    </r>
    <r>
      <rPr>
        <sz val="11"/>
        <color rgb="FF006096"/>
        <rFont val="Roboto Condensed"/>
      </rPr>
      <t>NAT Gateway – Delete</t>
    </r>
    <r>
      <rPr>
        <sz val="11"/>
        <color rgb="FF006096"/>
        <rFont val="Roboto Condensed"/>
      </rPr>
      <t xml:space="preserve">
</t>
    </r>
    <r>
      <rPr>
        <sz val="11"/>
        <color rgb="FF006096"/>
        <rFont val="Roboto Condensed"/>
      </rPr>
      <t>NAT Gateway – Update</t>
    </r>
    <r>
      <rPr>
        <sz val="11"/>
        <color rgb="FF006096"/>
        <rFont val="Roboto Condensed"/>
      </rPr>
      <t xml:space="preserve">
</t>
    </r>
    <r>
      <rPr>
        <sz val="11"/>
        <color rgb="FF006096"/>
        <rFont val="Roboto Condensed"/>
      </rPr>
      <t>NAT Gateway – Change Compartment</t>
    </r>
    <r>
      <rPr>
        <sz val="11"/>
        <color rgb="FF006096"/>
        <rFont val="Roboto Condensed"/>
      </rPr>
      <t xml:space="preserve">
</t>
    </r>
    <r>
      <rPr>
        <sz val="11"/>
        <color rgb="FF006096"/>
        <rFont val="Roboto Condensed"/>
      </rPr>
      <t>Service Gateway – Create</t>
    </r>
    <r>
      <rPr>
        <sz val="11"/>
        <color rgb="FF006096"/>
        <rFont val="Roboto Condensed"/>
      </rPr>
      <t xml:space="preserve">
</t>
    </r>
    <r>
      <rPr>
        <sz val="11"/>
        <color rgb="FF006096"/>
        <rFont val="Roboto Condensed"/>
      </rPr>
      <t>Service Gateway – Delete End</t>
    </r>
    <r>
      <rPr>
        <sz val="11"/>
        <color rgb="FF006096"/>
        <rFont val="Roboto Condensed"/>
      </rPr>
      <t xml:space="preserve">
</t>
    </r>
    <r>
      <rPr>
        <sz val="11"/>
        <color rgb="FF006096"/>
        <rFont val="Roboto Condensed"/>
      </rPr>
      <t>Service Gateway – Update</t>
    </r>
    <r>
      <rPr>
        <sz val="11"/>
        <color rgb="FF006096"/>
        <rFont val="Roboto Condensed"/>
      </rPr>
      <t xml:space="preserve">
</t>
    </r>
    <r>
      <rPr>
        <sz val="11"/>
        <color rgb="FF006096"/>
        <rFont val="Roboto Condensed"/>
      </rPr>
      <t>Service Gateway – Attach Service</t>
    </r>
    <r>
      <rPr>
        <sz val="11"/>
        <color rgb="FF006096"/>
        <rFont val="Roboto Condensed"/>
      </rPr>
      <t xml:space="preserve">
</t>
    </r>
    <r>
      <rPr>
        <sz val="11"/>
        <color rgb="FF006096"/>
        <rFont val="Roboto Condensed"/>
      </rPr>
      <t>Service Gateway – Detach Service</t>
    </r>
    <r>
      <rPr>
        <sz val="11"/>
        <color rgb="FF006096"/>
        <rFont val="Roboto Condensed"/>
      </rPr>
      <t xml:space="preserve">
</t>
    </r>
    <r>
      <rPr>
        <sz val="11"/>
        <color rgb="FF006096"/>
        <rFont val="Roboto Condensed"/>
      </rPr>
      <t>Service Gateway – Change Compartment</t>
    </r>
    <r>
      <rPr>
        <sz val="11"/>
        <color rgb="FF006096"/>
        <rFont val="Roboto Condensed"/>
      </rPr>
      <t xml:space="preserve">
</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Compartment OCID</t>
    </r>
    <r>
      <rPr>
        <sz val="11"/>
        <color rgb="FF000000"/>
        <rFont val="Calibri"/>
      </rPr>
      <t xml:space="preserve">
</t>
    </r>
    <r>
      <rPr>
        <sz val="11"/>
        <color rgb="FF006096"/>
        <rFont val="Roboto Condensed"/>
      </rPr>
      <t>oci ons topic list --compartment-id &lt;compartment-ocid&gt; --all --query "data [?name=='&lt;topic_name&gt;']".{"name:name,topic_id:\"topic-id\""}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virtualnetwork.createdrg\",\"com.oraclecloud.virtualnetwork.deletedrg\",\"com.oraclecloud.virtualnetwork.updatedrg\",\"com.oraclecloud.virtualnetwork.createdrgattachment\",\"com.oraclecloud.virtualnetwork.deletedrgattachment\",\"com.oraclecloud.virtualnetwork.updatedrgattachment\",\"com.oraclecloud.virtualnetwork.changeinternetgatewaycompartment\",\"com.oraclecloud.virtualnetwork.createinternetgateway\",\"com.oraclecloud.virtualnetwork.deleteinternetgateway\",\"com.oraclecloud.virtualnetwork.updateinternetgateway\",\"com.oraclecloud.virtualnetwork.changelocalpeeringgatewaycompartment\",\"com.oraclecloud.virtualnetwork.createlocalpeeringgateway\",\"com.oraclecloud.virtualnetwork.deletelocalpeeringgateway.end\",\"com.oraclecloud.virtualnetwork.updatelocalpeeringgateway\",\"com.oraclecloud.natgateway.changenatgatewaycompartment\",\"com.oraclecloud.natgateway.createnatgateway\",\"com.oraclecloud.natgateway.deletenatgateway\",\"com.oraclecloud.natgateway.updatenatgateway\",\"com.oraclecloud.servicegateway.attachserviceid\",\"com.oraclecloud.servicegateway.changeservicegatewaycompartment\",\"com.oraclecloud.servicegateway.createservicegateway\",\"com.oraclecloud.servicegateway.deleteservicegateway.end\",\"com.oraclecloud.servicegateway.detachserviceid\",\"com.oraclecloud.servicegateway.updateservicegateway\"],\"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"&lt;compartment-ocid&gt;"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</si>
  <si>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to setup an Event Rule and Notification that gets triggered when Network Gateways are created, updated, deleted, attached, detached, or moved. This recommendation includes Internet Gateways, Dynamic Routing Gateways, Service Gateways, Local Peering Gateways, and NAT Gateways.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</si>
  <si>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Go to the Events Service page:</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rules</t>
    </r>
    <r>
      <rPr>
        <sz val="11"/>
        <color rgb="FF000000"/>
        <rFont val="Calibri"/>
      </rPr>
      <t xml:space="preserve">
</t>
    </r>
    <r>
      <rPr>
        <sz val="11"/>
        <color rgb="FF000000"/>
        <rFont val="Calibri"/>
      </rPr>
      <t xml:space="preserve">- Find and click the </t>
    </r>
    <r>
      <rPr>
        <b/>
        <sz val="11"/>
        <color rgb="FF000000"/>
        <rFont val="Calibri"/>
      </rPr>
      <t>Rule</t>
    </r>
    <r>
      <rPr>
        <sz val="11"/>
        <color rgb="FF000000"/>
        <rFont val="Calibri"/>
      </rPr>
      <t xml:space="preserve"> that handles </t>
    </r>
    <r>
      <rPr>
        <b/>
        <sz val="11"/>
        <color rgb="FF000000"/>
        <rFont val="Calibri"/>
      </rPr>
      <t>Network Gateways</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RuleConditions</t>
    </r>
    <r>
      <rPr>
        <sz val="11"/>
        <color rgb="FF000000"/>
        <rFont val="Calibri"/>
      </rPr>
      <t xml:space="preserve"> section contains a condition for the Service </t>
    </r>
    <r>
      <rPr>
        <b/>
        <sz val="11"/>
        <color rgb="FF000000"/>
        <rFont val="Calibri"/>
      </rPr>
      <t>Networking</t>
    </r>
    <r>
      <rPr>
        <sz val="11"/>
        <color rgb="FF000000"/>
        <rFont val="Calibri"/>
      </rPr>
      <t xml:space="preserve"> and Event Types:</t>
    </r>
    <r>
      <rPr>
        <sz val="11"/>
        <color rgb="FF000000"/>
        <rFont val="Calibri"/>
      </rPr>
      <t xml:space="preserve">
</t>
    </r>
    <r>
      <rPr>
        <sz val="11"/>
        <color rgb="FF006096"/>
        <rFont val="Roboto Condensed"/>
      </rPr>
      <t>DRG – Create</t>
    </r>
    <r>
      <rPr>
        <sz val="11"/>
        <color rgb="FF006096"/>
        <rFont val="Roboto Condensed"/>
      </rPr>
      <t xml:space="preserve">
</t>
    </r>
    <r>
      <rPr>
        <sz val="11"/>
        <color rgb="FF006096"/>
        <rFont val="Roboto Condensed"/>
      </rPr>
      <t>DRG – Delete</t>
    </r>
    <r>
      <rPr>
        <sz val="11"/>
        <color rgb="FF006096"/>
        <rFont val="Roboto Condensed"/>
      </rPr>
      <t xml:space="preserve">
</t>
    </r>
    <r>
      <rPr>
        <sz val="11"/>
        <color rgb="FF006096"/>
        <rFont val="Roboto Condensed"/>
      </rPr>
      <t>DRG – Update</t>
    </r>
    <r>
      <rPr>
        <sz val="11"/>
        <color rgb="FF006096"/>
        <rFont val="Roboto Condensed"/>
      </rPr>
      <t xml:space="preserve">
</t>
    </r>
    <r>
      <rPr>
        <sz val="11"/>
        <color rgb="FF006096"/>
        <rFont val="Roboto Condensed"/>
      </rPr>
      <t>DRG Attachment – Create</t>
    </r>
    <r>
      <rPr>
        <sz val="11"/>
        <color rgb="FF006096"/>
        <rFont val="Roboto Condensed"/>
      </rPr>
      <t xml:space="preserve">
</t>
    </r>
    <r>
      <rPr>
        <sz val="11"/>
        <color rgb="FF006096"/>
        <rFont val="Roboto Condensed"/>
      </rPr>
      <t>DRG Attachment – Delete</t>
    </r>
    <r>
      <rPr>
        <sz val="11"/>
        <color rgb="FF006096"/>
        <rFont val="Roboto Condensed"/>
      </rPr>
      <t xml:space="preserve">
</t>
    </r>
    <r>
      <rPr>
        <sz val="11"/>
        <color rgb="FF006096"/>
        <rFont val="Roboto Condensed"/>
      </rPr>
      <t>DRG Attachment – Update</t>
    </r>
    <r>
      <rPr>
        <sz val="11"/>
        <color rgb="FF006096"/>
        <rFont val="Roboto Condensed"/>
      </rPr>
      <t xml:space="preserve">
</t>
    </r>
    <r>
      <rPr>
        <sz val="11"/>
        <color rgb="FF006096"/>
        <rFont val="Roboto Condensed"/>
      </rPr>
      <t>Internet Gateway – Create</t>
    </r>
    <r>
      <rPr>
        <sz val="11"/>
        <color rgb="FF006096"/>
        <rFont val="Roboto Condensed"/>
      </rPr>
      <t xml:space="preserve">
</t>
    </r>
    <r>
      <rPr>
        <sz val="11"/>
        <color rgb="FF006096"/>
        <rFont val="Roboto Condensed"/>
      </rPr>
      <t>Internet Gateway – Delete</t>
    </r>
    <r>
      <rPr>
        <sz val="11"/>
        <color rgb="FF006096"/>
        <rFont val="Roboto Condensed"/>
      </rPr>
      <t xml:space="preserve">
</t>
    </r>
    <r>
      <rPr>
        <sz val="11"/>
        <color rgb="FF006096"/>
        <rFont val="Roboto Condensed"/>
      </rPr>
      <t>Internet Gateway – Update</t>
    </r>
    <r>
      <rPr>
        <sz val="11"/>
        <color rgb="FF006096"/>
        <rFont val="Roboto Condensed"/>
      </rPr>
      <t xml:space="preserve">
</t>
    </r>
    <r>
      <rPr>
        <sz val="11"/>
        <color rgb="FF006096"/>
        <rFont val="Roboto Condensed"/>
      </rPr>
      <t>Internet Gateway – Change Compartment</t>
    </r>
    <r>
      <rPr>
        <sz val="11"/>
        <color rgb="FF006096"/>
        <rFont val="Roboto Condensed"/>
      </rPr>
      <t xml:space="preserve">
</t>
    </r>
    <r>
      <rPr>
        <sz val="11"/>
        <color rgb="FF006096"/>
        <rFont val="Roboto Condensed"/>
      </rPr>
      <t>Local Peering Gateway – Create</t>
    </r>
    <r>
      <rPr>
        <sz val="11"/>
        <color rgb="FF006096"/>
        <rFont val="Roboto Condensed"/>
      </rPr>
      <t xml:space="preserve">
</t>
    </r>
    <r>
      <rPr>
        <sz val="11"/>
        <color rgb="FF006096"/>
        <rFont val="Roboto Condensed"/>
      </rPr>
      <t>Local Peering Gateway – Delete End</t>
    </r>
    <r>
      <rPr>
        <sz val="11"/>
        <color rgb="FF006096"/>
        <rFont val="Roboto Condensed"/>
      </rPr>
      <t xml:space="preserve">
</t>
    </r>
    <r>
      <rPr>
        <sz val="11"/>
        <color rgb="FF006096"/>
        <rFont val="Roboto Condensed"/>
      </rPr>
      <t>Local Peering Gateway – Update</t>
    </r>
    <r>
      <rPr>
        <sz val="11"/>
        <color rgb="FF006096"/>
        <rFont val="Roboto Condensed"/>
      </rPr>
      <t xml:space="preserve">
</t>
    </r>
    <r>
      <rPr>
        <sz val="11"/>
        <color rgb="FF006096"/>
        <rFont val="Roboto Condensed"/>
      </rPr>
      <t>Local Peering Gateway – Change Compartment</t>
    </r>
    <r>
      <rPr>
        <sz val="11"/>
        <color rgb="FF006096"/>
        <rFont val="Roboto Condensed"/>
      </rPr>
      <t xml:space="preserve">
</t>
    </r>
    <r>
      <rPr>
        <sz val="11"/>
        <color rgb="FF006096"/>
        <rFont val="Roboto Condensed"/>
      </rPr>
      <t>NAT Gateway – Create</t>
    </r>
    <r>
      <rPr>
        <sz val="11"/>
        <color rgb="FF006096"/>
        <rFont val="Roboto Condensed"/>
      </rPr>
      <t xml:space="preserve">
</t>
    </r>
    <r>
      <rPr>
        <sz val="11"/>
        <color rgb="FF006096"/>
        <rFont val="Roboto Condensed"/>
      </rPr>
      <t>NAT Gateway – Delete</t>
    </r>
    <r>
      <rPr>
        <sz val="11"/>
        <color rgb="FF006096"/>
        <rFont val="Roboto Condensed"/>
      </rPr>
      <t xml:space="preserve">
</t>
    </r>
    <r>
      <rPr>
        <sz val="11"/>
        <color rgb="FF006096"/>
        <rFont val="Roboto Condensed"/>
      </rPr>
      <t>NAT Gateway – Update</t>
    </r>
    <r>
      <rPr>
        <sz val="11"/>
        <color rgb="FF006096"/>
        <rFont val="Roboto Condensed"/>
      </rPr>
      <t xml:space="preserve">
</t>
    </r>
    <r>
      <rPr>
        <sz val="11"/>
        <color rgb="FF006096"/>
        <rFont val="Roboto Condensed"/>
      </rPr>
      <t>NAT Gateway – Change Compartment</t>
    </r>
    <r>
      <rPr>
        <sz val="11"/>
        <color rgb="FF006096"/>
        <rFont val="Roboto Condensed"/>
      </rPr>
      <t xml:space="preserve">
</t>
    </r>
    <r>
      <rPr>
        <sz val="11"/>
        <color rgb="FF006096"/>
        <rFont val="Roboto Condensed"/>
      </rPr>
      <t>Service Gateway – Create</t>
    </r>
    <r>
      <rPr>
        <sz val="11"/>
        <color rgb="FF006096"/>
        <rFont val="Roboto Condensed"/>
      </rPr>
      <t xml:space="preserve">
</t>
    </r>
    <r>
      <rPr>
        <sz val="11"/>
        <color rgb="FF006096"/>
        <rFont val="Roboto Condensed"/>
      </rPr>
      <t>Service Gateway – Delete End</t>
    </r>
    <r>
      <rPr>
        <sz val="11"/>
        <color rgb="FF006096"/>
        <rFont val="Roboto Condensed"/>
      </rPr>
      <t xml:space="preserve">
</t>
    </r>
    <r>
      <rPr>
        <sz val="11"/>
        <color rgb="FF006096"/>
        <rFont val="Roboto Condensed"/>
      </rPr>
      <t>Service Gateway – Update</t>
    </r>
    <r>
      <rPr>
        <sz val="11"/>
        <color rgb="FF006096"/>
        <rFont val="Roboto Condensed"/>
      </rPr>
      <t xml:space="preserve">
</t>
    </r>
    <r>
      <rPr>
        <sz val="11"/>
        <color rgb="FF006096"/>
        <rFont val="Roboto Condensed"/>
      </rPr>
      <t>Service Gateway – Attach Service</t>
    </r>
    <r>
      <rPr>
        <sz val="11"/>
        <color rgb="FF006096"/>
        <rFont val="Roboto Condensed"/>
      </rPr>
      <t xml:space="preserve">
</t>
    </r>
    <r>
      <rPr>
        <sz val="11"/>
        <color rgb="FF006096"/>
        <rFont val="Roboto Condensed"/>
      </rPr>
      <t>Service Gateway – Detach Service</t>
    </r>
    <r>
      <rPr>
        <sz val="11"/>
        <color rgb="FF006096"/>
        <rFont val="Roboto Condensed"/>
      </rPr>
      <t xml:space="preserve">
</t>
    </r>
    <r>
      <rPr>
        <sz val="11"/>
        <color rgb="FF006096"/>
        <rFont val="Roboto Condensed"/>
      </rPr>
      <t>Service Gateway – Change Compartment</t>
    </r>
    <r>
      <rPr>
        <sz val="11"/>
        <color rgb="FF006096"/>
        <rFont val="Roboto Condensed"/>
      </rPr>
      <t xml:space="preserve">
</t>
    </r>
    <r>
      <rPr>
        <sz val="11"/>
        <color rgb="FF000000"/>
        <rFont val="Calibri"/>
      </rPr>
      <t xml:space="preserve">
</t>
    </r>
    <r>
      <rPr>
        <sz val="11"/>
        <color rgb="FF000000"/>
        <rFont val="Calibri"/>
      </rPr>
      <t xml:space="preserve">- Verify that in the </t>
    </r>
    <r>
      <rPr>
        <b/>
        <sz val="11"/>
        <color rgb="FF000000"/>
        <rFont val="Calibri"/>
      </rPr>
      <t>Actions</t>
    </r>
    <r>
      <rPr>
        <sz val="11"/>
        <color rgb="FF000000"/>
        <rFont val="Calibri"/>
      </rPr>
      <t xml:space="preserve"> section the Action Type contains: </t>
    </r>
    <r>
      <rPr>
        <b/>
        <sz val="11"/>
        <color rgb="FF000000"/>
        <rFont val="Calibri"/>
      </rPr>
      <t>Notifications</t>
    </r>
    <r>
      <rPr>
        <sz val="11"/>
        <color rgb="FF000000"/>
        <rFont val="Calibri"/>
      </rPr>
      <t xml:space="preserve"> and that a valid </t>
    </r>
    <r>
      <rPr>
        <b/>
        <sz val="11"/>
        <color rgb="FF000000"/>
        <rFont val="Calibri"/>
      </rPr>
      <t>Topic</t>
    </r>
    <r>
      <rPr>
        <sz val="11"/>
        <color rgb="FF000000"/>
        <rFont val="Calibri"/>
      </rPr>
      <t xml:space="preserve">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 &lt;compartment-ocid&gt;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com.oraclecloud.virtualnetwork.createdrg</t>
    </r>
    <r>
      <rPr>
        <sz val="11"/>
        <color rgb="FF006096"/>
        <rFont val="Roboto Condensed"/>
      </rPr>
      <t xml:space="preserve">
</t>
    </r>
    <r>
      <rPr>
        <sz val="11"/>
        <color rgb="FF006096"/>
        <rFont val="Roboto Condensed"/>
      </rPr>
      <t>com.oraclecloud.virtualnetwork.deletedrg</t>
    </r>
    <r>
      <rPr>
        <sz val="11"/>
        <color rgb="FF006096"/>
        <rFont val="Roboto Condensed"/>
      </rPr>
      <t xml:space="preserve">
</t>
    </r>
    <r>
      <rPr>
        <sz val="11"/>
        <color rgb="FF006096"/>
        <rFont val="Roboto Condensed"/>
      </rPr>
      <t>com.oraclecloud.virtualnetwork.updatedrg</t>
    </r>
    <r>
      <rPr>
        <sz val="11"/>
        <color rgb="FF006096"/>
        <rFont val="Roboto Condensed"/>
      </rPr>
      <t xml:space="preserve">
</t>
    </r>
    <r>
      <rPr>
        <sz val="11"/>
        <color rgb="FF006096"/>
        <rFont val="Roboto Condensed"/>
      </rPr>
      <t>com.oraclecloud.virtualnetwork.createdrgattachment</t>
    </r>
    <r>
      <rPr>
        <sz val="11"/>
        <color rgb="FF006096"/>
        <rFont val="Roboto Condensed"/>
      </rPr>
      <t xml:space="preserve">
</t>
    </r>
    <r>
      <rPr>
        <sz val="11"/>
        <color rgb="FF006096"/>
        <rFont val="Roboto Condensed"/>
      </rPr>
      <t>com.oraclecloud.virtualnetwork.deletedrgattachment</t>
    </r>
    <r>
      <rPr>
        <sz val="11"/>
        <color rgb="FF006096"/>
        <rFont val="Roboto Condensed"/>
      </rPr>
      <t xml:space="preserve">
</t>
    </r>
    <r>
      <rPr>
        <sz val="11"/>
        <color rgb="FF006096"/>
        <rFont val="Roboto Condensed"/>
      </rPr>
      <t>com.oraclecloud.virtualnetwork.updatedrgattachment</t>
    </r>
    <r>
      <rPr>
        <sz val="11"/>
        <color rgb="FF006096"/>
        <rFont val="Roboto Condensed"/>
      </rPr>
      <t xml:space="preserve">
</t>
    </r>
    <r>
      <rPr>
        <sz val="11"/>
        <color rgb="FF006096"/>
        <rFont val="Roboto Condensed"/>
      </rPr>
      <t>com.oraclecloud.virtualnetwork.changeinternetgatewaycompartment</t>
    </r>
    <r>
      <rPr>
        <sz val="11"/>
        <color rgb="FF006096"/>
        <rFont val="Roboto Condensed"/>
      </rPr>
      <t xml:space="preserve">
</t>
    </r>
    <r>
      <rPr>
        <sz val="11"/>
        <color rgb="FF006096"/>
        <rFont val="Roboto Condensed"/>
      </rPr>
      <t>com.oraclecloud.virtualnetwork.createinternetgateway</t>
    </r>
    <r>
      <rPr>
        <sz val="11"/>
        <color rgb="FF006096"/>
        <rFont val="Roboto Condensed"/>
      </rPr>
      <t xml:space="preserve">
</t>
    </r>
    <r>
      <rPr>
        <sz val="11"/>
        <color rgb="FF006096"/>
        <rFont val="Roboto Condensed"/>
      </rPr>
      <t>com.oraclecloud.virtualnetwork.deleteinternetgateway</t>
    </r>
    <r>
      <rPr>
        <sz val="11"/>
        <color rgb="FF006096"/>
        <rFont val="Roboto Condensed"/>
      </rPr>
      <t xml:space="preserve">
</t>
    </r>
    <r>
      <rPr>
        <sz val="11"/>
        <color rgb="FF006096"/>
        <rFont val="Roboto Condensed"/>
      </rPr>
      <t>com.oraclecloud.virtualnetwork.updateinternetgateway</t>
    </r>
    <r>
      <rPr>
        <sz val="11"/>
        <color rgb="FF006096"/>
        <rFont val="Roboto Condensed"/>
      </rPr>
      <t xml:space="preserve">
</t>
    </r>
    <r>
      <rPr>
        <sz val="11"/>
        <color rgb="FF006096"/>
        <rFont val="Roboto Condensed"/>
      </rPr>
      <t>com.oraclecloud.virtualnetwork.changelocalpeeringgatewaycompartment</t>
    </r>
    <r>
      <rPr>
        <sz val="11"/>
        <color rgb="FF006096"/>
        <rFont val="Roboto Condensed"/>
      </rPr>
      <t xml:space="preserve">
</t>
    </r>
    <r>
      <rPr>
        <sz val="11"/>
        <color rgb="FF006096"/>
        <rFont val="Roboto Condensed"/>
      </rPr>
      <t>com.oraclecloud.virtualnetwork.createlocalpeeringgateway</t>
    </r>
    <r>
      <rPr>
        <sz val="11"/>
        <color rgb="FF006096"/>
        <rFont val="Roboto Condensed"/>
      </rPr>
      <t xml:space="preserve">
</t>
    </r>
    <r>
      <rPr>
        <sz val="11"/>
        <color rgb="FF006096"/>
        <rFont val="Roboto Condensed"/>
      </rPr>
      <t>com.oraclecloud.virtualnetwork.deletelocalpeeringgateway.end</t>
    </r>
    <r>
      <rPr>
        <sz val="11"/>
        <color rgb="FF006096"/>
        <rFont val="Roboto Condensed"/>
      </rPr>
      <t xml:space="preserve">
</t>
    </r>
    <r>
      <rPr>
        <sz val="11"/>
        <color rgb="FF006096"/>
        <rFont val="Roboto Condensed"/>
      </rPr>
      <t>com.oraclecloud.virtualnetwork.updatelocalpeeringgateway</t>
    </r>
    <r>
      <rPr>
        <sz val="11"/>
        <color rgb="FF006096"/>
        <rFont val="Roboto Condensed"/>
      </rPr>
      <t xml:space="preserve">
</t>
    </r>
    <r>
      <rPr>
        <sz val="11"/>
        <color rgb="FF006096"/>
        <rFont val="Roboto Condensed"/>
      </rPr>
      <t>com.oraclecloud.natgateway.changenatgatewaycompartment</t>
    </r>
    <r>
      <rPr>
        <sz val="11"/>
        <color rgb="FF006096"/>
        <rFont val="Roboto Condensed"/>
      </rPr>
      <t xml:space="preserve">
</t>
    </r>
    <r>
      <rPr>
        <sz val="11"/>
        <color rgb="FF006096"/>
        <rFont val="Roboto Condensed"/>
      </rPr>
      <t>com.oraclecloud.natgateway.createnatgateway</t>
    </r>
    <r>
      <rPr>
        <sz val="11"/>
        <color rgb="FF006096"/>
        <rFont val="Roboto Condensed"/>
      </rPr>
      <t xml:space="preserve">
</t>
    </r>
    <r>
      <rPr>
        <sz val="11"/>
        <color rgb="FF006096"/>
        <rFont val="Roboto Condensed"/>
      </rPr>
      <t>com.oraclecloud.natgateway.deletenatgateway</t>
    </r>
    <r>
      <rPr>
        <sz val="11"/>
        <color rgb="FF006096"/>
        <rFont val="Roboto Condensed"/>
      </rPr>
      <t xml:space="preserve">
</t>
    </r>
    <r>
      <rPr>
        <sz val="11"/>
        <color rgb="FF006096"/>
        <rFont val="Roboto Condensed"/>
      </rPr>
      <t>com.oraclecloud.natgateway.updatenatgateway</t>
    </r>
    <r>
      <rPr>
        <sz val="11"/>
        <color rgb="FF006096"/>
        <rFont val="Roboto Condensed"/>
      </rPr>
      <t xml:space="preserve">
</t>
    </r>
    <r>
      <rPr>
        <sz val="11"/>
        <color rgb="FF006096"/>
        <rFont val="Roboto Condensed"/>
      </rPr>
      <t>com.oraclecloud.servicegateway.attachserviceid</t>
    </r>
    <r>
      <rPr>
        <sz val="11"/>
        <color rgb="FF006096"/>
        <rFont val="Roboto Condensed"/>
      </rPr>
      <t xml:space="preserve">
</t>
    </r>
    <r>
      <rPr>
        <sz val="11"/>
        <color rgb="FF006096"/>
        <rFont val="Roboto Condensed"/>
      </rPr>
      <t>com.oraclecloud.servicegateway.changeservicegatewaycompartment</t>
    </r>
    <r>
      <rPr>
        <sz val="11"/>
        <color rgb="FF006096"/>
        <rFont val="Roboto Condensed"/>
      </rPr>
      <t xml:space="preserve">
</t>
    </r>
    <r>
      <rPr>
        <sz val="11"/>
        <color rgb="FF006096"/>
        <rFont val="Roboto Condensed"/>
      </rPr>
      <t>com.oraclecloud.servicegateway.createservicegateway</t>
    </r>
    <r>
      <rPr>
        <sz val="11"/>
        <color rgb="FF006096"/>
        <rFont val="Roboto Condensed"/>
      </rPr>
      <t xml:space="preserve">
</t>
    </r>
    <r>
      <rPr>
        <sz val="11"/>
        <color rgb="FF006096"/>
        <rFont val="Roboto Condensed"/>
      </rPr>
      <t>com.oraclecloud.servicegateway.deleteservicegateway.end</t>
    </r>
    <r>
      <rPr>
        <sz val="11"/>
        <color rgb="FF006096"/>
        <rFont val="Roboto Condensed"/>
      </rPr>
      <t xml:space="preserve">
</t>
    </r>
    <r>
      <rPr>
        <sz val="11"/>
        <color rgb="FF006096"/>
        <rFont val="Roboto Condensed"/>
      </rPr>
      <t>com.oraclecloud.servicegateway.detachserviceid</t>
    </r>
    <r>
      <rPr>
        <sz val="11"/>
        <color rgb="FF006096"/>
        <rFont val="Roboto Condensed"/>
      </rPr>
      <t xml:space="preserve">
</t>
    </r>
    <r>
      <rPr>
        <sz val="11"/>
        <color rgb="FF006096"/>
        <rFont val="Roboto Condensed"/>
      </rPr>
      <t>com.oraclecloud.servicegateway.updateservicegateway</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</si>
  <si>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t>4.13</t>
  </si>
  <si>
    <r>
      <rPr>
        <sz val="11"/>
        <rFont val="Calibri"/>
      </rPr>
      <t>Ensure VCN flow logging is enabled for all subnets</t>
    </r>
  </si>
  <si>
    <r>
      <rPr>
        <b/>
        <sz val="11"/>
        <color rgb="FF000000"/>
        <rFont val="Calibri"/>
      </rPr>
      <t>From Console:</t>
    </r>
    <r>
      <rPr>
        <sz val="11"/>
        <color rgb="FF000000"/>
        <rFont val="Calibri"/>
      </rPr>
      <t xml:space="preserve">
</t>
    </r>
    <r>
      <rPr>
        <sz val="11"/>
        <color rgb="FF000000"/>
        <rFont val="Calibri"/>
      </rPr>
      <t>First, if a Capture filter has not already been created, create a Capture Filter by the following steps:</t>
    </r>
    <r>
      <rPr>
        <sz val="11"/>
        <color rgb="FF000000"/>
        <rFont val="Calibri"/>
      </rPr>
      <t xml:space="preserve">
</t>
    </r>
    <r>
      <rPr>
        <sz val="11"/>
        <color rgb="FF000000"/>
        <rFont val="Calibri"/>
      </rPr>
      <t>- Go to the Network Command Center page (https://cloud.oracle.com/networking/network-command-center)</t>
    </r>
    <r>
      <rPr>
        <sz val="11"/>
        <color rgb="FF000000"/>
        <rFont val="Calibri"/>
      </rPr>
      <t xml:space="preserve">
</t>
    </r>
    <r>
      <rPr>
        <sz val="11"/>
        <color rgb="FF000000"/>
        <rFont val="Calibri"/>
      </rPr>
      <t>- Click 'Capture filters'</t>
    </r>
    <r>
      <rPr>
        <sz val="11"/>
        <color rgb="FF000000"/>
        <rFont val="Calibri"/>
      </rPr>
      <t xml:space="preserve">
</t>
    </r>
    <r>
      <rPr>
        <sz val="11"/>
        <color rgb="FF000000"/>
        <rFont val="Calibri"/>
      </rPr>
      <t>- Click 'Create Capture filter'</t>
    </r>
    <r>
      <rPr>
        <sz val="11"/>
        <color rgb="FF000000"/>
        <rFont val="Calibri"/>
      </rPr>
      <t xml:space="preserve">
</t>
    </r>
    <r>
      <rPr>
        <sz val="11"/>
        <color rgb="FF000000"/>
        <rFont val="Calibri"/>
      </rPr>
      <t>- Type a name for the Capture filter in the Name box.</t>
    </r>
    <r>
      <rPr>
        <sz val="11"/>
        <color rgb="FF000000"/>
        <rFont val="Calibri"/>
      </rPr>
      <t xml:space="preserve">
</t>
    </r>
    <r>
      <rPr>
        <sz val="11"/>
        <color rgb="FF000000"/>
        <rFont val="Calibri"/>
      </rPr>
      <t>- Select 'Flow log capture filter'</t>
    </r>
    <r>
      <rPr>
        <sz val="11"/>
        <color rgb="FF000000"/>
        <rFont val="Calibri"/>
      </rPr>
      <t xml:space="preserve">
</t>
    </r>
    <r>
      <rPr>
        <sz val="11"/>
        <color rgb="FF000000"/>
        <rFont val="Calibri"/>
      </rPr>
      <t xml:space="preserve">- For </t>
    </r>
    <r>
      <rPr>
        <b/>
        <sz val="11"/>
        <color rgb="FF000000"/>
        <rFont val="Calibri"/>
      </rPr>
      <t>Sample rating</t>
    </r>
    <r>
      <rPr>
        <sz val="11"/>
        <color rgb="FF000000"/>
        <rFont val="Calibri"/>
      </rPr>
      <t xml:space="preserve"> select </t>
    </r>
    <r>
      <rPr>
        <b/>
        <sz val="11"/>
        <color rgb="FF000000"/>
        <rFont val="Calibri"/>
      </rPr>
      <t>100%</t>
    </r>
    <r>
      <rPr>
        <sz val="11"/>
        <color rgb="FF000000"/>
        <rFont val="Calibri"/>
      </rPr>
      <t xml:space="preserve">
</t>
    </r>
    <r>
      <rPr>
        <sz val="11"/>
        <color rgb="FF000000"/>
        <rFont val="Calibri"/>
      </rPr>
      <t xml:space="preserve">- Scroll to </t>
    </r>
    <r>
      <rPr>
        <b/>
        <sz val="11"/>
        <color rgb="FF000000"/>
        <rFont val="Calibri"/>
      </rPr>
      <t>Rules</t>
    </r>
    <r>
      <rPr>
        <sz val="11"/>
        <color rgb="FF000000"/>
        <rFont val="Calibri"/>
      </rPr>
      <t xml:space="preserve">
</t>
    </r>
    <r>
      <rPr>
        <sz val="11"/>
        <color rgb="FF000000"/>
        <rFont val="Calibri"/>
      </rPr>
      <t xml:space="preserve">- For </t>
    </r>
    <r>
      <rPr>
        <b/>
        <sz val="11"/>
        <color rgb="FF000000"/>
        <rFont val="Calibri"/>
      </rPr>
      <t>Traffic disposition</t>
    </r>
    <r>
      <rPr>
        <sz val="11"/>
        <color rgb="FF000000"/>
        <rFont val="Calibri"/>
      </rPr>
      <t xml:space="preserve"> select </t>
    </r>
    <r>
      <rPr>
        <b/>
        <sz val="11"/>
        <color rgb="FF000000"/>
        <rFont val="Calibri"/>
      </rPr>
      <t>All</t>
    </r>
    <r>
      <rPr>
        <sz val="11"/>
        <color rgb="FF000000"/>
        <rFont val="Calibri"/>
      </rPr>
      <t xml:space="preserve">
</t>
    </r>
    <r>
      <rPr>
        <sz val="11"/>
        <color rgb="FF000000"/>
        <rFont val="Calibri"/>
      </rPr>
      <t xml:space="preserve">- For </t>
    </r>
    <r>
      <rPr>
        <b/>
        <sz val="11"/>
        <color rgb="FF000000"/>
        <rFont val="Calibri"/>
      </rPr>
      <t>Include/Exclude</t>
    </r>
    <r>
      <rPr>
        <sz val="11"/>
        <color rgb="FF000000"/>
        <rFont val="Calibri"/>
      </rPr>
      <t xml:space="preserve"> select </t>
    </r>
    <r>
      <rPr>
        <b/>
        <sz val="11"/>
        <color rgb="FF000000"/>
        <rFont val="Calibri"/>
      </rPr>
      <t>Include</t>
    </r>
    <r>
      <rPr>
        <sz val="11"/>
        <color rgb="FF000000"/>
        <rFont val="Calibri"/>
      </rPr>
      <t xml:space="preserve">
</t>
    </r>
    <r>
      <rPr>
        <sz val="11"/>
        <color rgb="FF000000"/>
        <rFont val="Calibri"/>
      </rPr>
      <t xml:space="preserve">- Level </t>
    </r>
    <r>
      <rPr>
        <b/>
        <sz val="11"/>
        <color rgb="FF000000"/>
        <rFont val="Calibri"/>
      </rPr>
      <t>Source IPv4 CIDR or IPv6 prefix</t>
    </r>
    <r>
      <rPr>
        <sz val="11"/>
        <color rgb="FF000000"/>
        <rFont val="Calibri"/>
      </rPr>
      <t xml:space="preserve"> and </t>
    </r>
    <r>
      <rPr>
        <b/>
        <sz val="11"/>
        <color rgb="FF000000"/>
        <rFont val="Calibri"/>
      </rPr>
      <t>Destination IPv4 CIDR or IPv6 prefix</t>
    </r>
    <r>
      <rPr>
        <sz val="11"/>
        <color rgb="FF000000"/>
        <rFont val="Calibri"/>
      </rPr>
      <t xml:space="preserve"> empty</t>
    </r>
    <r>
      <rPr>
        <sz val="11"/>
        <color rgb="FF000000"/>
        <rFont val="Calibri"/>
      </rPr>
      <t xml:space="preserve">
</t>
    </r>
    <r>
      <rPr>
        <sz val="11"/>
        <color rgb="FF000000"/>
        <rFont val="Calibri"/>
      </rPr>
      <t xml:space="preserve">- For </t>
    </r>
    <r>
      <rPr>
        <b/>
        <sz val="11"/>
        <color rgb="FF000000"/>
        <rFont val="Calibri"/>
      </rPr>
      <t>IP protocol</t>
    </r>
    <r>
      <rPr>
        <sz val="11"/>
        <color rgb="FF000000"/>
        <rFont val="Calibri"/>
      </rPr>
      <t xml:space="preserve"> select </t>
    </r>
    <r>
      <rPr>
        <b/>
        <sz val="11"/>
        <color rgb="FF000000"/>
        <rFont val="Calibri"/>
      </rPr>
      <t>Include</t>
    </r>
    <r>
      <rPr>
        <sz val="11"/>
        <color rgb="FF000000"/>
        <rFont val="Calibri"/>
      </rPr>
      <t xml:space="preserve">
</t>
    </r>
    <r>
      <rPr>
        <sz val="11"/>
        <color rgb="FF000000"/>
        <rFont val="Calibri"/>
      </rPr>
      <t xml:space="preserve">- Click </t>
    </r>
    <r>
      <rPr>
        <b/>
        <sz val="11"/>
        <color rgb="FF000000"/>
        <rFont val="Calibri"/>
      </rPr>
      <t>Create Capture filter</t>
    </r>
    <r>
      <rPr>
        <sz val="11"/>
        <color rgb="FF000000"/>
        <rFont val="Calibri"/>
      </rPr>
      <t xml:space="preserve">
</t>
    </r>
    <r>
      <rPr>
        <sz val="11"/>
        <color rgb="FF000000"/>
        <rFont val="Calibri"/>
      </rPr>
      <t>Second, enable VCN flow logging for your VCN or subnet(s) by the following steps:</t>
    </r>
    <r>
      <rPr>
        <sz val="11"/>
        <color rgb="FF000000"/>
        <rFont val="Calibri"/>
      </rPr>
      <t xml:space="preserve">
</t>
    </r>
    <r>
      <rPr>
        <sz val="11"/>
        <color rgb="FF000000"/>
        <rFont val="Calibri"/>
      </rPr>
      <t>- Go to the Logs page (https://cloud.oracle.com/logging/logs)</t>
    </r>
    <r>
      <rPr>
        <sz val="11"/>
        <color rgb="FF000000"/>
        <rFont val="Calibri"/>
      </rPr>
      <t xml:space="preserve">
</t>
    </r>
    <r>
      <rPr>
        <sz val="11"/>
        <color rgb="FF000000"/>
        <rFont val="Calibri"/>
      </rPr>
      <t xml:space="preserve">- Click the </t>
    </r>
    <r>
      <rPr>
        <b/>
        <sz val="11"/>
        <color rgb="FF000000"/>
        <rFont val="Calibri"/>
      </rPr>
      <t>Enable Service Log</t>
    </r>
    <r>
      <rPr>
        <sz val="11"/>
        <color rgb="FF000000"/>
        <rFont val="Calibri"/>
      </rPr>
      <t xml:space="preserve"> button in the middle of the screen.</t>
    </r>
    <r>
      <rPr>
        <sz val="11"/>
        <color rgb="FF000000"/>
        <rFont val="Calibri"/>
      </rPr>
      <t xml:space="preserve">
</t>
    </r>
    <r>
      <rPr>
        <sz val="11"/>
        <color rgb="FF000000"/>
        <rFont val="Calibri"/>
      </rPr>
      <t>- Select the relevant resource compartment.</t>
    </r>
    <r>
      <rPr>
        <sz val="11"/>
        <color rgb="FF000000"/>
        <rFont val="Calibri"/>
      </rPr>
      <t xml:space="preserve">
</t>
    </r>
    <r>
      <rPr>
        <sz val="11"/>
        <color rgb="FF000000"/>
        <rFont val="Calibri"/>
      </rPr>
      <t xml:space="preserve">- Select </t>
    </r>
    <r>
      <rPr>
        <b/>
        <sz val="11"/>
        <color rgb="FF000000"/>
        <rFont val="Calibri"/>
      </rPr>
      <t>Virtual Cloud Networks - Flow logs</t>
    </r>
    <r>
      <rPr>
        <sz val="11"/>
        <color rgb="FF000000"/>
        <rFont val="Calibri"/>
      </rPr>
      <t xml:space="preserve"> from the Service drop down menu.</t>
    </r>
    <r>
      <rPr>
        <sz val="11"/>
        <color rgb="FF000000"/>
        <rFont val="Calibri"/>
      </rPr>
      <t xml:space="preserve">
</t>
    </r>
    <r>
      <rPr>
        <sz val="11"/>
        <color rgb="FF000000"/>
        <rFont val="Calibri"/>
      </rPr>
      <t xml:space="preserve">- Select the relevant resource level from the resource drop down menu either </t>
    </r>
    <r>
      <rPr>
        <b/>
        <sz val="11"/>
        <color rgb="FF000000"/>
        <rFont val="Calibri"/>
      </rPr>
      <t>VCN</t>
    </r>
    <r>
      <rPr>
        <sz val="11"/>
        <color rgb="FF000000"/>
        <rFont val="Calibri"/>
      </rPr>
      <t xml:space="preserve"> or </t>
    </r>
    <r>
      <rPr>
        <b/>
        <sz val="11"/>
        <color rgb="FF000000"/>
        <rFont val="Calibri"/>
      </rPr>
      <t>subnet</t>
    </r>
    <r>
      <rPr>
        <sz val="11"/>
        <color rgb="FF000000"/>
        <rFont val="Calibri"/>
      </rPr>
      <t>.</t>
    </r>
    <r>
      <rPr>
        <sz val="11"/>
        <color rgb="FF000000"/>
        <rFont val="Calibri"/>
      </rPr>
      <t xml:space="preserve">
</t>
    </r>
    <r>
      <rPr>
        <sz val="11"/>
        <color rgb="FF000000"/>
        <rFont val="Calibri"/>
      </rPr>
      <t>- Select the relevant resource from the resource drop down menu.</t>
    </r>
    <r>
      <rPr>
        <sz val="11"/>
        <color rgb="FF000000"/>
        <rFont val="Calibri"/>
      </rPr>
      <t xml:space="preserve">
</t>
    </r>
    <r>
      <rPr>
        <sz val="11"/>
        <color rgb="FF000000"/>
        <rFont val="Calibri"/>
      </rPr>
      <t xml:space="preserve">- Select the from the Log Category drop down menu that  either </t>
    </r>
    <r>
      <rPr>
        <b/>
        <sz val="11"/>
        <color rgb="FF000000"/>
        <rFont val="Calibri"/>
      </rPr>
      <t>Flow Logs - subnet records</t>
    </r>
    <r>
      <rPr>
        <sz val="11"/>
        <color rgb="FF000000"/>
        <rFont val="Calibri"/>
      </rPr>
      <t xml:space="preserve"> or </t>
    </r>
    <r>
      <rPr>
        <b/>
        <sz val="11"/>
        <color rgb="FF000000"/>
        <rFont val="Calibri"/>
      </rPr>
      <t>Flow Logs - vcn records</t>
    </r>
    <r>
      <rPr>
        <sz val="11"/>
        <color rgb="FF000000"/>
        <rFont val="Calibri"/>
      </rPr>
      <t>.</t>
    </r>
    <r>
      <rPr>
        <sz val="11"/>
        <color rgb="FF000000"/>
        <rFont val="Calibri"/>
      </rPr>
      <t xml:space="preserve">
</t>
    </r>
    <r>
      <rPr>
        <sz val="11"/>
        <color rgb="FF000000"/>
        <rFont val="Calibri"/>
      </rPr>
      <t>- Select the Capture filter from above</t>
    </r>
    <r>
      <rPr>
        <sz val="11"/>
        <color rgb="FF000000"/>
        <rFont val="Calibri"/>
      </rPr>
      <t xml:space="preserve">
</t>
    </r>
    <r>
      <rPr>
        <sz val="11"/>
        <color rgb="FF000000"/>
        <rFont val="Calibri"/>
      </rPr>
      <t>- Type a name for your flow logs in the Log Name text box.</t>
    </r>
    <r>
      <rPr>
        <sz val="11"/>
        <color rgb="FF000000"/>
        <rFont val="Calibri"/>
      </rPr>
      <t xml:space="preserve">
</t>
    </r>
    <r>
      <rPr>
        <sz val="11"/>
        <color rgb="FF000000"/>
        <rFont val="Calibri"/>
      </rPr>
      <t>- Select the Compartment for the Log Location</t>
    </r>
    <r>
      <rPr>
        <sz val="11"/>
        <color rgb="FF000000"/>
        <rFont val="Calibri"/>
      </rPr>
      <t xml:space="preserve">
</t>
    </r>
    <r>
      <rPr>
        <sz val="11"/>
        <color rgb="FF000000"/>
        <rFont val="Calibri"/>
      </rPr>
      <t xml:space="preserve">- Select the Log Group for the Log Location or Click </t>
    </r>
    <r>
      <rPr>
        <b/>
        <sz val="11"/>
        <color rgb="FF000000"/>
        <rFont val="Calibri"/>
      </rPr>
      <t>Create New Group</t>
    </r>
    <r>
      <rPr>
        <sz val="11"/>
        <color rgb="FF000000"/>
        <rFont val="Calibri"/>
      </rPr>
      <t xml:space="preserve"> to create a new log group</t>
    </r>
    <r>
      <rPr>
        <sz val="11"/>
        <color rgb="FF000000"/>
        <rFont val="Calibri"/>
      </rPr>
      <t xml:space="preserve">
</t>
    </r>
    <r>
      <rPr>
        <sz val="11"/>
        <color rgb="FF000000"/>
        <rFont val="Calibri"/>
      </rPr>
      <t>- Click the Enable Log button in the lower left-hand corner.</t>
    </r>
  </si>
  <si>
    <r>
      <rPr>
        <sz val="11"/>
        <color rgb="FF000000"/>
        <rFont val="Calibri"/>
      </rPr>
      <t>VCN flow logs record details about traffic that has been accepted or rejected based on the security list rule.</t>
    </r>
  </si>
  <si>
    <r>
      <rPr>
        <sz val="11"/>
        <color rgb="FF000000"/>
        <rFont val="Calibri"/>
      </rPr>
      <t>Enabling VCN flow logs will not affect the performance of your virtual network but it will generate additional use of object storage that should be controlled via object lifecycle management.</t>
    </r>
    <r>
      <rPr>
        <sz val="11"/>
        <color rgb="FF000000"/>
        <rFont val="Calibri"/>
      </rPr>
      <t xml:space="preserve">
</t>
    </r>
    <r>
      <rPr>
        <sz val="11"/>
        <color rgb="FF000000"/>
        <rFont val="Calibri"/>
      </rPr>
      <t>By default, VCN flow logs are stored for 30 days in object storage. Users can specify a longer retention period.</t>
    </r>
  </si>
  <si>
    <r>
      <rPr>
        <b/>
        <sz val="11"/>
        <color rgb="FF000000"/>
        <rFont val="Calibri"/>
      </rPr>
      <t>From Console (For Logging enabled Flow logs):</t>
    </r>
    <r>
      <rPr>
        <sz val="11"/>
        <color rgb="FF000000"/>
        <rFont val="Calibri"/>
      </rPr>
      <t xml:space="preserve">
</t>
    </r>
    <r>
      <rPr>
        <sz val="11"/>
        <color rgb="FF000000"/>
        <rFont val="Calibri"/>
      </rPr>
      <t>- Go to the Virtual Cloud Network (VCN) page (https://cloud.oracle.com/networking/vcns)</t>
    </r>
    <r>
      <rPr>
        <sz val="11"/>
        <color rgb="FF000000"/>
        <rFont val="Calibri"/>
      </rPr>
      <t xml:space="preserve">
</t>
    </r>
    <r>
      <rPr>
        <sz val="11"/>
        <color rgb="FF000000"/>
        <rFont val="Calibri"/>
      </rPr>
      <t>- Select the Compartment</t>
    </r>
    <r>
      <rPr>
        <sz val="11"/>
        <color rgb="FF000000"/>
        <rFont val="Calibri"/>
      </rPr>
      <t xml:space="preserve">
</t>
    </r>
    <r>
      <rPr>
        <sz val="11"/>
        <color rgb="FF000000"/>
        <rFont val="Calibri"/>
      </rPr>
      <t>- Click on the name of each VCN</t>
    </r>
    <r>
      <rPr>
        <sz val="11"/>
        <color rgb="FF000000"/>
        <rFont val="Calibri"/>
      </rPr>
      <t xml:space="preserve">
</t>
    </r>
    <r>
      <rPr>
        <sz val="11"/>
        <color rgb="FF000000"/>
        <rFont val="Calibri"/>
      </rPr>
      <t>- Click on each subnet within the VCN</t>
    </r>
    <r>
      <rPr>
        <sz val="11"/>
        <color rgb="FF000000"/>
        <rFont val="Calibri"/>
      </rPr>
      <t xml:space="preserve">
</t>
    </r>
    <r>
      <rPr>
        <sz val="11"/>
        <color rgb="FF000000"/>
        <rFont val="Calibri"/>
      </rPr>
      <t>- Under Resources click on Logs or the Monitoring tab</t>
    </r>
    <r>
      <rPr>
        <sz val="11"/>
        <color rgb="FF000000"/>
        <rFont val="Calibri"/>
      </rPr>
      <t xml:space="preserve">
</t>
    </r>
    <r>
      <rPr>
        <sz val="11"/>
        <color rgb="FF000000"/>
        <rFont val="Calibri"/>
      </rPr>
      <t>- Verify that there is a log enabled for the subnet</t>
    </r>
    <r>
      <rPr>
        <sz val="11"/>
        <color rgb="FF000000"/>
        <rFont val="Calibri"/>
      </rPr>
      <t xml:space="preserve">
</t>
    </r>
    <r>
      <rPr>
        <sz val="11"/>
        <color rgb="FF000000"/>
        <rFont val="Calibri"/>
      </rPr>
      <t xml:space="preserve">- Click the </t>
    </r>
    <r>
      <rPr>
        <b/>
        <sz val="11"/>
        <color rgb="FF000000"/>
        <rFont val="Calibri"/>
      </rPr>
      <t>Log Name</t>
    </r>
    <r>
      <rPr>
        <sz val="11"/>
        <color rgb="FF000000"/>
        <rFont val="Calibri"/>
      </rPr>
      <t xml:space="preserve">
</t>
    </r>
    <r>
      <rPr>
        <sz val="11"/>
        <color rgb="FF000000"/>
        <rFont val="Calibri"/>
      </rPr>
      <t xml:space="preserve">- Verify </t>
    </r>
    <r>
      <rPr>
        <b/>
        <sz val="11"/>
        <color rgb="FF000000"/>
        <rFont val="Calibri"/>
      </rPr>
      <t>Flowlogs Capture Filter</t>
    </r>
    <r>
      <rPr>
        <sz val="11"/>
        <color rgb="FF000000"/>
        <rFont val="Calibri"/>
      </rPr>
      <t xml:space="preserve"> is set to </t>
    </r>
    <r>
      <rPr>
        <b/>
        <sz val="11"/>
        <color rgb="FF000000"/>
        <rFont val="Calibri"/>
      </rPr>
      <t>No filter (collecting all logs)</t>
    </r>
    <r>
      <rPr>
        <sz val="11"/>
        <color rgb="FF000000"/>
        <rFont val="Calibri"/>
      </rPr>
      <t xml:space="preserve">
</t>
    </r>
    <r>
      <rPr>
        <sz val="11"/>
        <color rgb="FF000000"/>
        <rFont val="Calibri"/>
      </rPr>
      <t>- If there is a Capture filter click the 'Capture Filter Name'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Verify Sampling rate is </t>
    </r>
    <r>
      <rPr>
        <b/>
        <sz val="11"/>
        <color rgb="FF000000"/>
        <rFont val="Calibri"/>
      </rPr>
      <t>100%</t>
    </r>
    <r>
      <rPr>
        <sz val="11"/>
        <color rgb="FF000000"/>
        <rFont val="Calibri"/>
      </rPr>
      <t xml:space="preserve">
</t>
    </r>
    <r>
      <rPr>
        <sz val="11"/>
        <color rgb="FF000000"/>
        <rFont val="Calibri"/>
      </rPr>
      <t xml:space="preserve">- Click </t>
    </r>
    <r>
      <rPr>
        <b/>
        <sz val="11"/>
        <color rgb="FF000000"/>
        <rFont val="Calibri"/>
      </rPr>
      <t>Cancel</t>
    </r>
    <r>
      <rPr>
        <sz val="11"/>
        <color rgb="FF000000"/>
        <rFont val="Calibri"/>
      </rPr>
      <t xml:space="preserve">
</t>
    </r>
    <r>
      <rPr>
        <sz val="11"/>
        <color rgb="FF000000"/>
        <rFont val="Calibri"/>
      </rPr>
      <t xml:space="preserve">- Verify there is a in the Rules list that is: </t>
    </r>
    <r>
      <rPr>
        <b/>
        <sz val="11"/>
        <color rgb="FF000000"/>
        <rFont val="Calibri"/>
      </rPr>
      <t>Enabled, Traffic disposition: All, Include/Exclude: Include, Source CIDR: Any, Destination CIDR: Any, IP Protocol: All</t>
    </r>
    <r>
      <rPr>
        <sz val="11"/>
        <color rgb="FF000000"/>
        <rFont val="Calibri"/>
      </rPr>
      <t xml:space="preserve">
</t>
    </r>
    <r>
      <rPr>
        <b/>
        <sz val="11"/>
        <color rgb="FF000000"/>
        <rFont val="Calibri"/>
      </rPr>
      <t>From Console (For Network Command Center Enabled Flow logs):</t>
    </r>
    <r>
      <rPr>
        <sz val="11"/>
        <color rgb="FF000000"/>
        <rFont val="Calibri"/>
      </rPr>
      <t xml:space="preserve">
</t>
    </r>
    <r>
      <rPr>
        <sz val="11"/>
        <color rgb="FF000000"/>
        <rFont val="Calibri"/>
      </rPr>
      <t>- Go to the Network Command Center page (https://cloud.oracle.com/networking/network-command-center)</t>
    </r>
    <r>
      <rPr>
        <sz val="11"/>
        <color rgb="FF000000"/>
        <rFont val="Calibri"/>
      </rPr>
      <t xml:space="preserve">
</t>
    </r>
    <r>
      <rPr>
        <sz val="11"/>
        <color rgb="FF000000"/>
        <rFont val="Calibri"/>
      </rPr>
      <t>- Click on Flow Logs</t>
    </r>
    <r>
      <rPr>
        <sz val="11"/>
        <color rgb="FF000000"/>
        <rFont val="Calibri"/>
      </rPr>
      <t xml:space="preserve">
</t>
    </r>
    <r>
      <rPr>
        <sz val="11"/>
        <color rgb="FF000000"/>
        <rFont val="Calibri"/>
      </rPr>
      <t xml:space="preserve">- Click on the Flow log </t>
    </r>
    <r>
      <rPr>
        <b/>
        <sz val="11"/>
        <color rgb="FF000000"/>
        <rFont val="Calibri"/>
      </rPr>
      <t>Name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t>
    </r>
    <r>
      <rPr>
        <sz val="11"/>
        <color rgb="FF000000"/>
        <rFont val="Calibri"/>
      </rPr>
      <t xml:space="preserve">- Verify Sampling rate is </t>
    </r>
    <r>
      <rPr>
        <b/>
        <sz val="11"/>
        <color rgb="FF000000"/>
        <rFont val="Calibri"/>
      </rPr>
      <t>100%</t>
    </r>
    <r>
      <rPr>
        <sz val="11"/>
        <color rgb="FF000000"/>
        <rFont val="Calibri"/>
      </rPr>
      <t xml:space="preserve">
</t>
    </r>
    <r>
      <rPr>
        <sz val="11"/>
        <color rgb="FF000000"/>
        <rFont val="Calibri"/>
      </rPr>
      <t xml:space="preserve">- Click </t>
    </r>
    <r>
      <rPr>
        <b/>
        <sz val="11"/>
        <color rgb="FF000000"/>
        <rFont val="Calibri"/>
      </rPr>
      <t>Cancel</t>
    </r>
    <r>
      <rPr>
        <sz val="11"/>
        <color rgb="FF000000"/>
        <rFont val="Calibri"/>
      </rPr>
      <t xml:space="preserve">
</t>
    </r>
    <r>
      <rPr>
        <sz val="11"/>
        <color rgb="FF000000"/>
        <rFont val="Calibri"/>
      </rPr>
      <t xml:space="preserve">- Verify there is a in the Rules list that is: </t>
    </r>
    <r>
      <rPr>
        <b/>
        <sz val="11"/>
        <color rgb="FF000000"/>
        <rFont val="Calibri"/>
      </rPr>
      <t>Enabled, Traffic disposition: All, Include/Exclude: Include, Source CIDR: Any, Destination CIDR: Any, IP Protocol: All</t>
    </r>
  </si>
  <si>
    <t>4.14</t>
  </si>
  <si>
    <r>
      <rPr>
        <sz val="11"/>
        <rFont val="Calibri"/>
      </rPr>
      <t>Ensure Cloud Guard is enabled in the root compartment of the tenancy</t>
    </r>
  </si>
  <si>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Enable Cloud Guard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Policy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Next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Reporting Region</t>
    </r>
    <r>
      <rPr>
        <sz val="11"/>
        <color rgb="FF000000"/>
        <rFont val="Calibri"/>
      </rPr>
      <t>, select a region.</t>
    </r>
    <r>
      <rPr>
        <sz val="11"/>
        <color rgb="FF000000"/>
        <rFont val="Calibri"/>
      </rPr>
      <t xml:space="preserve">
</t>
    </r>
    <r>
      <rPr>
        <sz val="11"/>
        <color rgb="FF000000"/>
        <rFont val="Calibri"/>
      </rPr>
      <t xml:space="preserve">- Under </t>
    </r>
    <r>
      <rPr>
        <b/>
        <sz val="11"/>
        <color rgb="FF000000"/>
        <rFont val="Calibri"/>
      </rPr>
      <t>Compartments To Monitor</t>
    </r>
    <r>
      <rPr>
        <sz val="11"/>
        <color rgb="FF000000"/>
        <rFont val="Calibri"/>
      </rPr>
      <t xml:space="preserve">, choose </t>
    </r>
    <r>
      <rPr>
        <b/>
        <sz val="11"/>
        <color rgb="FF000000"/>
        <rFont val="Calibri"/>
      </rPr>
      <t>Select Compartment</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Select Compartments</t>
    </r>
    <r>
      <rPr>
        <sz val="11"/>
        <color rgb="FF000000"/>
        <rFont val="Calibri"/>
      </rPr>
      <t xml:space="preserve">, select the </t>
    </r>
    <r>
      <rPr>
        <b/>
        <sz val="11"/>
        <color rgb="FF000000"/>
        <rFont val="Calibri"/>
      </rPr>
      <t>root</t>
    </r>
    <r>
      <rPr>
        <sz val="11"/>
        <color rgb="FF000000"/>
        <rFont val="Calibri"/>
      </rPr>
      <t xml:space="preserve"> compartment.</t>
    </r>
    <r>
      <rPr>
        <sz val="11"/>
        <color rgb="FF000000"/>
        <rFont val="Calibri"/>
      </rPr>
      <t xml:space="preserve">
</t>
    </r>
    <r>
      <rPr>
        <sz val="11"/>
        <color rgb="FF000000"/>
        <rFont val="Calibri"/>
      </rPr>
      <t xml:space="preserve">- Under </t>
    </r>
    <r>
      <rPr>
        <b/>
        <sz val="11"/>
        <color rgb="FF000000"/>
        <rFont val="Calibri"/>
      </rPr>
      <t>Configuration Detector Recipe</t>
    </r>
    <r>
      <rPr>
        <sz val="11"/>
        <color rgb="FF000000"/>
        <rFont val="Calibri"/>
      </rPr>
      <t xml:space="preserve">, select </t>
    </r>
    <r>
      <rPr>
        <b/>
        <sz val="11"/>
        <color rgb="FF000000"/>
        <rFont val="Calibri"/>
      </rPr>
      <t>OCI Configuration Detector Recipe (Oracle Managed)</t>
    </r>
    <r>
      <rPr>
        <sz val="11"/>
        <color rgb="FF000000"/>
        <rFont val="Calibri"/>
      </rPr>
      <t>.</t>
    </r>
    <r>
      <rPr>
        <sz val="11"/>
        <color rgb="FF000000"/>
        <rFont val="Calibri"/>
      </rPr>
      <t xml:space="preserve">
</t>
    </r>
    <r>
      <rPr>
        <sz val="11"/>
        <color rgb="FF000000"/>
        <rFont val="Calibri"/>
      </rPr>
      <t xml:space="preserve">- Under </t>
    </r>
    <r>
      <rPr>
        <b/>
        <sz val="11"/>
        <color rgb="FF000000"/>
        <rFont val="Calibri"/>
      </rPr>
      <t>Activity Detector Recipe</t>
    </r>
    <r>
      <rPr>
        <sz val="11"/>
        <color rgb="FF000000"/>
        <rFont val="Calibri"/>
      </rPr>
      <t xml:space="preserve">, select </t>
    </r>
    <r>
      <rPr>
        <b/>
        <sz val="11"/>
        <color rgb="FF000000"/>
        <rFont val="Calibri"/>
      </rPr>
      <t>OCI Activity Detector Recipe (Oracle Managed)</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t>
    </r>
    <r>
      <rPr>
        <sz val="11"/>
        <color rgb="FF000000"/>
        <rFont val="Calibri"/>
      </rPr>
      <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Create OCI IAM Policy for Cloud Guard</t>
    </r>
    <r>
      <rPr>
        <sz val="11"/>
        <color rgb="FF000000"/>
        <rFont val="Calibri"/>
      </rPr>
      <t xml:space="preserve">
</t>
    </r>
    <r>
      <rPr>
        <sz val="11"/>
        <color rgb="FF006096"/>
        <rFont val="Roboto Condensed"/>
      </rPr>
      <t>oci iam policy create --compartment-id '&lt;tenancy-id&gt;' --name 'CloudGuardPolicies' --description 'Cloud Guard Access Policy' --statements '[</t>
    </r>
    <r>
      <rPr>
        <sz val="11"/>
        <color rgb="FF006096"/>
        <rFont val="Roboto Condensed"/>
      </rPr>
      <t xml:space="preserve">
</t>
    </r>
    <r>
      <rPr>
        <sz val="11"/>
        <color rgb="FF006096"/>
        <rFont val="Roboto Condensed"/>
      </rPr>
      <t xml:space="preserve">    "allow service cloudguard to read vaults in tenancy",</t>
    </r>
    <r>
      <rPr>
        <sz val="11"/>
        <color rgb="FF006096"/>
        <rFont val="Roboto Condensed"/>
      </rPr>
      <t xml:space="preserve">
</t>
    </r>
    <r>
      <rPr>
        <sz val="11"/>
        <color rgb="FF006096"/>
        <rFont val="Roboto Condensed"/>
      </rPr>
      <t xml:space="preserve">    "allow service cloudguard to read keys in tenancy",</t>
    </r>
    <r>
      <rPr>
        <sz val="11"/>
        <color rgb="FF006096"/>
        <rFont val="Roboto Condensed"/>
      </rPr>
      <t xml:space="preserve">
</t>
    </r>
    <r>
      <rPr>
        <sz val="11"/>
        <color rgb="FF006096"/>
        <rFont val="Roboto Condensed"/>
      </rPr>
      <t xml:space="preserve">    "allow service cloudguard to read compartments in tenancy",</t>
    </r>
    <r>
      <rPr>
        <sz val="11"/>
        <color rgb="FF006096"/>
        <rFont val="Roboto Condensed"/>
      </rPr>
      <t xml:space="preserve">
</t>
    </r>
    <r>
      <rPr>
        <sz val="11"/>
        <color rgb="FF006096"/>
        <rFont val="Roboto Condensed"/>
      </rPr>
      <t xml:space="preserve">    "allow service cloudguard to read tenancies in tenancy",</t>
    </r>
    <r>
      <rPr>
        <sz val="11"/>
        <color rgb="FF006096"/>
        <rFont val="Roboto Condensed"/>
      </rPr>
      <t xml:space="preserve">
</t>
    </r>
    <r>
      <rPr>
        <sz val="11"/>
        <color rgb="FF006096"/>
        <rFont val="Roboto Condensed"/>
      </rPr>
      <t xml:space="preserve">    "allow service cloudguard to read audit-events in tenancy",</t>
    </r>
    <r>
      <rPr>
        <sz val="11"/>
        <color rgb="FF006096"/>
        <rFont val="Roboto Condensed"/>
      </rPr>
      <t xml:space="preserve">
</t>
    </r>
    <r>
      <rPr>
        <sz val="11"/>
        <color rgb="FF006096"/>
        <rFont val="Roboto Condensed"/>
      </rPr>
      <t xml:space="preserve">    "allow service cloudguard to read compute-management-family in tenancy",</t>
    </r>
    <r>
      <rPr>
        <sz val="11"/>
        <color rgb="FF006096"/>
        <rFont val="Roboto Condensed"/>
      </rPr>
      <t xml:space="preserve">
</t>
    </r>
    <r>
      <rPr>
        <sz val="11"/>
        <color rgb="FF006096"/>
        <rFont val="Roboto Condensed"/>
      </rPr>
      <t xml:space="preserve">    "allow service cloudguard to read instance-family in tenancy",</t>
    </r>
    <r>
      <rPr>
        <sz val="11"/>
        <color rgb="FF006096"/>
        <rFont val="Roboto Condensed"/>
      </rPr>
      <t xml:space="preserve">
</t>
    </r>
    <r>
      <rPr>
        <sz val="11"/>
        <color rgb="FF006096"/>
        <rFont val="Roboto Condensed"/>
      </rPr>
      <t xml:space="preserve">    "allow service cloudguard to read virtual-network-family in tenancy",</t>
    </r>
    <r>
      <rPr>
        <sz val="11"/>
        <color rgb="FF006096"/>
        <rFont val="Roboto Condensed"/>
      </rPr>
      <t xml:space="preserve">
</t>
    </r>
    <r>
      <rPr>
        <sz val="11"/>
        <color rgb="FF006096"/>
        <rFont val="Roboto Condensed"/>
      </rPr>
      <t xml:space="preserve">    "allow service cloudguard to read volume-family in tenancy",</t>
    </r>
    <r>
      <rPr>
        <sz val="11"/>
        <color rgb="FF006096"/>
        <rFont val="Roboto Condensed"/>
      </rPr>
      <t xml:space="preserve">
</t>
    </r>
    <r>
      <rPr>
        <sz val="11"/>
        <color rgb="FF006096"/>
        <rFont val="Roboto Condensed"/>
      </rPr>
      <t xml:space="preserve">    "allow service cloudguard to read database-family in tenancy",</t>
    </r>
    <r>
      <rPr>
        <sz val="11"/>
        <color rgb="FF006096"/>
        <rFont val="Roboto Condensed"/>
      </rPr>
      <t xml:space="preserve">
</t>
    </r>
    <r>
      <rPr>
        <sz val="11"/>
        <color rgb="FF006096"/>
        <rFont val="Roboto Condensed"/>
      </rPr>
      <t xml:space="preserve">    "allow service cloudguard to read object-family in tenancy",</t>
    </r>
    <r>
      <rPr>
        <sz val="11"/>
        <color rgb="FF006096"/>
        <rFont val="Roboto Condensed"/>
      </rPr>
      <t xml:space="preserve">
</t>
    </r>
    <r>
      <rPr>
        <sz val="11"/>
        <color rgb="FF006096"/>
        <rFont val="Roboto Condensed"/>
      </rPr>
      <t xml:space="preserve">    "allow service cloudguard to read load-balancers in tenancy",</t>
    </r>
    <r>
      <rPr>
        <sz val="11"/>
        <color rgb="FF006096"/>
        <rFont val="Roboto Condensed"/>
      </rPr>
      <t xml:space="preserve">
</t>
    </r>
    <r>
      <rPr>
        <sz val="11"/>
        <color rgb="FF006096"/>
        <rFont val="Roboto Condensed"/>
      </rPr>
      <t xml:space="preserve">    "allow service cloudguard to read users in tenancy",</t>
    </r>
    <r>
      <rPr>
        <sz val="11"/>
        <color rgb="FF006096"/>
        <rFont val="Roboto Condensed"/>
      </rPr>
      <t xml:space="preserve">
</t>
    </r>
    <r>
      <rPr>
        <sz val="11"/>
        <color rgb="FF006096"/>
        <rFont val="Roboto Condensed"/>
      </rPr>
      <t xml:space="preserve">    "allow service cloudguard to read groups in tenancy",</t>
    </r>
    <r>
      <rPr>
        <sz val="11"/>
        <color rgb="FF006096"/>
        <rFont val="Roboto Condensed"/>
      </rPr>
      <t xml:space="preserve">
</t>
    </r>
    <r>
      <rPr>
        <sz val="11"/>
        <color rgb="FF006096"/>
        <rFont val="Roboto Condensed"/>
      </rPr>
      <t xml:space="preserve">    "allow service cloudguard to read policies in tenancy",</t>
    </r>
    <r>
      <rPr>
        <sz val="11"/>
        <color rgb="FF006096"/>
        <rFont val="Roboto Condensed"/>
      </rPr>
      <t xml:space="preserve">
</t>
    </r>
    <r>
      <rPr>
        <sz val="11"/>
        <color rgb="FF006096"/>
        <rFont val="Roboto Condensed"/>
      </rPr>
      <t xml:space="preserve">    "allow service cloudguard to read dynamic-groups in tenancy",</t>
    </r>
    <r>
      <rPr>
        <sz val="11"/>
        <color rgb="FF006096"/>
        <rFont val="Roboto Condensed"/>
      </rPr>
      <t xml:space="preserve">
</t>
    </r>
    <r>
      <rPr>
        <sz val="11"/>
        <color rgb="FF006096"/>
        <rFont val="Roboto Condensed"/>
      </rPr>
      <t xml:space="preserve">    "allow service cloudguard to read authentication-policies in tenancy"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Enable Cloud Guard in root compartment</t>
    </r>
    <r>
      <rPr>
        <sz val="11"/>
        <color rgb="FF000000"/>
        <rFont val="Calibri"/>
      </rPr>
      <t xml:space="preserve">
</t>
    </r>
    <r>
      <rPr>
        <sz val="11"/>
        <color rgb="FF006096"/>
        <rFont val="Roboto Condensed"/>
      </rPr>
      <t>oci cloud-guard configuration update --reporting-region '&lt;region-name&gt;' --compartment-id '&lt;tenancy-id&gt;' --status 'ENABLED'</t>
    </r>
    <r>
      <rPr>
        <sz val="11"/>
        <color rgb="FF006096"/>
        <rFont val="Roboto Condensed"/>
      </rPr>
      <t xml:space="preserve">
</t>
    </r>
  </si>
  <si>
    <r>
      <rPr>
        <sz val="11"/>
        <color rgb="FF000000"/>
        <rFont val="Calibri"/>
      </rPr>
      <t>Cloud Guard detects misconfigured resources and insecure activity within a tenancy and provides security administrators with the visibility to resolve these issues. Upon detection, Cloud Guard can suggest, assist, or take corrective actions to mitigate these issues. Cloud Guard should be enabled in the root compartment of your tenancy with the default configuration, activity detectors and responders.</t>
    </r>
  </si>
  <si>
    <r>
      <rPr>
        <sz val="11"/>
        <color rgb="FF000000"/>
        <rFont val="Calibri"/>
      </rPr>
      <t>There is no performance impact when enabling the above described features, but additional IAM policies will be required.</t>
    </r>
  </si>
  <si>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View if </t>
    </r>
    <r>
      <rPr>
        <b/>
        <sz val="11"/>
        <color rgb="FF000000"/>
        <rFont val="Calibri"/>
      </rPr>
      <t>Cloud Guard</t>
    </r>
    <r>
      <rPr>
        <sz val="11"/>
        <color rgb="FF000000"/>
        <rFont val="Calibri"/>
      </rPr>
      <t xml:space="preserve"> is enabled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Retrieve the </t>
    </r>
    <r>
      <rPr>
        <b/>
        <sz val="11"/>
        <color rgb="FF000000"/>
        <rFont val="Calibri"/>
      </rPr>
      <t>Cloud Guard</t>
    </r>
    <r>
      <rPr>
        <sz val="11"/>
        <color rgb="FF000000"/>
        <rFont val="Calibri"/>
      </rPr>
      <t xml:space="preserve"> status from the console</t>
    </r>
    <r>
      <rPr>
        <sz val="11"/>
        <color rgb="FF000000"/>
        <rFont val="Calibri"/>
      </rPr>
      <t xml:space="preserve">
</t>
    </r>
    <r>
      <rPr>
        <sz val="11"/>
        <color rgb="FF006096"/>
        <rFont val="Roboto Condensed"/>
      </rPr>
      <t>oci cloud-guard configuration get --compartment-id &lt;tenancy-ocid&gt; --query 'data.status'</t>
    </r>
    <r>
      <rPr>
        <sz val="11"/>
        <color rgb="FF006096"/>
        <rFont val="Roboto Condensed"/>
      </rPr>
      <t xml:space="preserve">
</t>
    </r>
    <r>
      <rPr>
        <sz val="11"/>
        <color rgb="FF000000"/>
        <rFont val="Calibri"/>
      </rPr>
      <t xml:space="preserve">
</t>
    </r>
    <r>
      <rPr>
        <sz val="11"/>
        <color rgb="FF000000"/>
        <rFont val="Calibri"/>
      </rPr>
      <t>- Ensure the returned value is "ENABLED"`</t>
    </r>
  </si>
  <si>
    <t>4.15</t>
  </si>
  <si>
    <r>
      <rPr>
        <sz val="11"/>
        <rFont val="Calibri"/>
      </rPr>
      <t>Ensure a notification is configured for Oracle Cloud Guard problems detected</t>
    </r>
  </si>
  <si>
    <r>
      <rPr>
        <b/>
        <sz val="11"/>
        <color rgb="FF000000"/>
        <rFont val="Calibri"/>
      </rPr>
      <t>From Console:</t>
    </r>
    <r>
      <rPr>
        <sz val="11"/>
        <color rgb="FF000000"/>
        <rFont val="Calibri"/>
      </rPr>
      <t xml:space="preserve">
</t>
    </r>
    <r>
      <rPr>
        <sz val="11"/>
        <color rgb="FF000000"/>
        <rFont val="Calibri"/>
      </rPr>
      <t xml:space="preserve">- Go to the Events Service page: </t>
    </r>
    <r>
      <rPr>
        <sz val="11"/>
        <color rgb="FF0000FF"/>
        <rFont val="Calibri"/>
      </rPr>
      <t>https://cloud.oracle.com/events/rules</t>
    </r>
    <r>
      <rPr>
        <sz val="11"/>
        <color rgb="FF000000"/>
        <rFont val="Calibri"/>
      </rPr>
      <t xml:space="preserve">
</t>
    </r>
    <r>
      <rPr>
        <sz val="11"/>
        <color rgb="FF000000"/>
        <rFont val="Calibri"/>
      </rPr>
      <t>- Select the compartment that should host the rule</t>
    </r>
    <r>
      <rPr>
        <sz val="11"/>
        <color rgb="FF000000"/>
        <rFont val="Calibri"/>
      </rPr>
      <t xml:space="preserve">
</t>
    </r>
    <r>
      <rPr>
        <sz val="11"/>
        <color rgb="FF000000"/>
        <rFont val="Calibri"/>
      </rPr>
      <t>- Click Create Rule</t>
    </r>
    <r>
      <rPr>
        <sz val="11"/>
        <color rgb="FF000000"/>
        <rFont val="Calibri"/>
      </rPr>
      <t xml:space="preserve">
</t>
    </r>
    <r>
      <rPr>
        <sz val="11"/>
        <color rgb="FF000000"/>
        <rFont val="Calibri"/>
      </rPr>
      <t>- Provide a Display Name and Description</t>
    </r>
    <r>
      <rPr>
        <sz val="11"/>
        <color rgb="FF000000"/>
        <rFont val="Calibri"/>
      </rPr>
      <t xml:space="preserve">
</t>
    </r>
    <r>
      <rPr>
        <sz val="11"/>
        <color rgb="FF000000"/>
        <rFont val="Calibri"/>
      </rPr>
      <t xml:space="preserve">- Create a Rule Condition by selecting Cloud Guard in the Service Name Drop-down and selecting: </t>
    </r>
    <r>
      <rPr>
        <b/>
        <sz val="11"/>
        <color rgb="FF000000"/>
        <rFont val="Calibri"/>
      </rPr>
      <t>Detected – Problem</t>
    </r>
    <r>
      <rPr>
        <sz val="11"/>
        <color rgb="FF000000"/>
        <rFont val="Calibri"/>
      </rPr>
      <t xml:space="preserve">, </t>
    </r>
    <r>
      <rPr>
        <b/>
        <sz val="11"/>
        <color rgb="FF000000"/>
        <rFont val="Calibri"/>
      </rPr>
      <t>Remediated – Problem</t>
    </r>
    <r>
      <rPr>
        <sz val="11"/>
        <color rgb="FF000000"/>
        <rFont val="Calibri"/>
      </rPr>
      <t xml:space="preserve">, and </t>
    </r>
    <r>
      <rPr>
        <b/>
        <sz val="11"/>
        <color rgb="FF000000"/>
        <rFont val="Calibri"/>
      </rPr>
      <t>Dismissed - Problem</t>
    </r>
    <r>
      <rPr>
        <sz val="11"/>
        <color rgb="FF000000"/>
        <rFont val="Calibri"/>
      </rPr>
      <t xml:space="preserve">
</t>
    </r>
    <r>
      <rPr>
        <sz val="11"/>
        <color rgb="FF000000"/>
        <rFont val="Calibri"/>
      </rPr>
      <t>- In the Actions section select Notifications as Action Type</t>
    </r>
    <r>
      <rPr>
        <sz val="11"/>
        <color rgb="FF000000"/>
        <rFont val="Calibri"/>
      </rPr>
      <t xml:space="preserve">
</t>
    </r>
    <r>
      <rPr>
        <sz val="11"/>
        <color rgb="FF000000"/>
        <rFont val="Calibri"/>
      </rPr>
      <t>- Select the Compartment that hosts the Topic to be used.</t>
    </r>
    <r>
      <rPr>
        <sz val="11"/>
        <color rgb="FF000000"/>
        <rFont val="Calibri"/>
      </rPr>
      <t xml:space="preserve">
</t>
    </r>
    <r>
      <rPr>
        <sz val="11"/>
        <color rgb="FF000000"/>
        <rFont val="Calibri"/>
      </rPr>
      <t>- Select the Topic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Click Create Rule</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topic-id of the topic the Event Rule should use for sending Notifications by using the topic name and Compartment OCID</t>
    </r>
    <r>
      <rPr>
        <sz val="11"/>
        <color rgb="FF000000"/>
        <rFont val="Calibri"/>
      </rPr>
      <t xml:space="preserve">
</t>
    </r>
    <r>
      <rPr>
        <sz val="11"/>
        <color rgb="FF006096"/>
        <rFont val="Roboto Condensed"/>
      </rPr>
      <t>oci ons topic list --compartment-id=&lt;compartment OCID&gt; --all --query "data [?name=='&lt;topic_name&gt;']".{"name:name,topic_id:\"topic-id\""}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 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 com.oraclecloud.cloudguard.problemdetected\",\" com.oraclecloud.cloudguard.problemdismissed\",\" com.oraclecloud.cloudguard.problemremediated\"],\"data\":{}}",</t>
    </r>
    <r>
      <rPr>
        <sz val="11"/>
        <color rgb="FF006096"/>
        <rFont val="Roboto Condensed"/>
      </rPr>
      <t xml:space="preserve">
</t>
    </r>
    <r>
      <rPr>
        <sz val="11"/>
        <color rgb="FF006096"/>
        <rFont val="Roboto Condensed"/>
      </rPr>
      <t xml:space="preserve">    "displayName": "&lt;display 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"compartment OCID"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</si>
  <si>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Cloud Guard detects misconfigured resources and insecure activity within a tenancy and provides security administrators with the visibility to resolve these issues. Upon detection, Cloud Guard generates a Problem. It is recommended to setup an Event Rule and Notification that gets triggered when Oracle Cloud Guard Problems are created, dismissed or remediated. Event Rules are compartment scoped and will detect events in child compartments. It is recommended to create the Event rule at the root compartment level.</t>
    </r>
  </si>
  <si>
    <r>
      <rPr>
        <b/>
        <sz val="11"/>
        <color rgb="FF000000"/>
        <rFont val="Calibri"/>
      </rPr>
      <t>From Console:</t>
    </r>
    <r>
      <rPr>
        <sz val="11"/>
        <color rgb="FF000000"/>
        <rFont val="Calibri"/>
      </rPr>
      <t xml:space="preserve">
</t>
    </r>
    <r>
      <rPr>
        <sz val="11"/>
        <color rgb="FF000000"/>
        <rFont val="Calibri"/>
      </rPr>
      <t xml:space="preserve">- Go to the Events Service page: </t>
    </r>
    <r>
      <rPr>
        <sz val="11"/>
        <color rgb="FF0000FF"/>
        <rFont val="Calibri"/>
      </rPr>
      <t>https://cloud.oracle.com/events/rules</t>
    </r>
    <r>
      <rPr>
        <sz val="11"/>
        <color rgb="FF000000"/>
        <rFont val="Calibri"/>
      </rPr>
      <t xml:space="preserve">
</t>
    </r>
    <r>
      <rPr>
        <sz val="11"/>
        <color rgb="FF000000"/>
        <rFont val="Calibri"/>
      </rPr>
      <t>- Select the Compartment that hosts the rules</t>
    </r>
    <r>
      <rPr>
        <sz val="11"/>
        <color rgb="FF000000"/>
        <rFont val="Calibri"/>
      </rPr>
      <t xml:space="preserve">
</t>
    </r>
    <r>
      <rPr>
        <sz val="11"/>
        <color rgb="FF000000"/>
        <rFont val="Calibri"/>
      </rPr>
      <t>- Find and click the Rule that handles Cloud Guard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Click the Edit Rule button and verify that the RuleConditions section contains a condition for the Service Cloud Guard and Event Types:  Detected – Problem, Remediated – Problem, and Dismissed - Problem</t>
    </r>
    <r>
      <rPr>
        <sz val="11"/>
        <color rgb="FF000000"/>
        <rFont val="Calibri"/>
      </rPr>
      <t xml:space="preserve">
</t>
    </r>
    <r>
      <rPr>
        <sz val="11"/>
        <color rgb="FF000000"/>
        <rFont val="Calibri"/>
      </rPr>
      <t>- Verify that in the Actions section the Action Type contains: Notifications and that a valid Topic is referenced.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Find the OCID of the specific Event Rule based on Display Name and Compartment OCID</t>
    </r>
    <r>
      <rPr>
        <sz val="11"/>
        <color rgb="FF000000"/>
        <rFont val="Calibri"/>
      </rPr>
      <t xml:space="preserve">
</t>
    </r>
    <r>
      <rPr>
        <sz val="11"/>
        <color rgb="FF006096"/>
        <rFont val="Roboto Condensed"/>
      </rPr>
      <t>oci events rule list --compartment-id=&lt;compartment OCID&gt; --query "data [?\"display-name\"=='&lt;display name used&gt;']".{"id:id"}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0000"/>
        <rFont val="Calibri"/>
      </rPr>
      <t>- In the JSON output locate the Conditions key-value pair and verify that the following Conditions are present:</t>
    </r>
    <r>
      <rPr>
        <sz val="11"/>
        <color rgb="FF000000"/>
        <rFont val="Calibri"/>
      </rPr>
      <t xml:space="preserve">
</t>
    </r>
    <r>
      <rPr>
        <sz val="11"/>
        <color rgb="FF006096"/>
        <rFont val="Roboto Condensed"/>
      </rPr>
      <t>"com.oraclecloud.cloudguard.problemdetected","com.oraclecloud.cloudguard.problemdismissed","com.oraclecloud.cloudguard.problemremediated"</t>
    </r>
    <r>
      <rPr>
        <sz val="11"/>
        <color rgb="FF006096"/>
        <rFont val="Roboto Condensed"/>
      </rPr>
      <t xml:space="preserve">
</t>
    </r>
    <r>
      <rPr>
        <sz val="11"/>
        <color rgb="FF000000"/>
        <rFont val="Calibri"/>
      </rPr>
      <t xml:space="preserve">
</t>
    </r>
    <r>
      <rPr>
        <sz val="11"/>
        <color rgb="FF000000"/>
        <rFont val="Calibri"/>
      </rPr>
      <t>- Verify the value of the is-enabled attribute is true</t>
    </r>
    <r>
      <rPr>
        <sz val="11"/>
        <color rgb="FF000000"/>
        <rFont val="Calibri"/>
      </rPr>
      <t xml:space="preserve">
</t>
    </r>
    <r>
      <rPr>
        <sz val="11"/>
        <color rgb="FF000000"/>
        <rFont val="Calibri"/>
      </rPr>
      <t>- In the JSON output verify that actionType is ONS and locate the 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--topic-id=&lt;topic id&gt; --query data.{"name:name"} --output table</t>
    </r>
    <r>
      <rPr>
        <sz val="11"/>
        <color rgb="FF006096"/>
        <rFont val="Roboto Condensed"/>
      </rPr>
      <t xml:space="preserve">
</t>
    </r>
  </si>
  <si>
    <t>4.16</t>
  </si>
  <si>
    <r>
      <rPr>
        <sz val="11"/>
        <rFont val="Calibri"/>
      </rPr>
      <t>Ensure customer created Customer Managed Key (CMK) is rotated at least annually</t>
    </r>
  </si>
  <si>
    <r>
      <rPr>
        <b/>
        <sz val="11"/>
        <color rgb="FF000000"/>
        <rFont val="Calibri"/>
      </rPr>
      <t>From Console:</t>
    </r>
    <r>
      <rPr>
        <sz val="11"/>
        <color rgb="FF000000"/>
        <rFont val="Calibri"/>
      </rPr>
      <t xml:space="preserve">
</t>
    </r>
    <r>
      <rPr>
        <sz val="11"/>
        <color rgb="FF000000"/>
        <rFont val="Calibri"/>
      </rPr>
      <t>- Login into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Vault</t>
    </r>
    <r>
      <rPr>
        <sz val="11"/>
        <color rgb="FF000000"/>
        <rFont val="Calibri"/>
      </rPr>
      <t>.</t>
    </r>
    <r>
      <rPr>
        <sz val="11"/>
        <color rgb="FF000000"/>
        <rFont val="Calibri"/>
      </rPr>
      <t xml:space="preserve">
</t>
    </r>
    <r>
      <rPr>
        <sz val="11"/>
        <color rgb="FF000000"/>
        <rFont val="Calibri"/>
      </rPr>
      <t>- Click on the individual Vault under the Name heading.</t>
    </r>
    <r>
      <rPr>
        <sz val="11"/>
        <color rgb="FF000000"/>
        <rFont val="Calibri"/>
      </rPr>
      <t xml:space="preserve">
</t>
    </r>
    <r>
      <rPr>
        <sz val="11"/>
        <color rgb="FF000000"/>
        <rFont val="Calibri"/>
      </rPr>
      <t>- Click on the menu next to the time created.</t>
    </r>
    <r>
      <rPr>
        <sz val="11"/>
        <color rgb="FF000000"/>
        <rFont val="Calibri"/>
      </rPr>
      <t xml:space="preserve">
</t>
    </r>
    <r>
      <rPr>
        <sz val="11"/>
        <color rgb="FF000000"/>
        <rFont val="Calibri"/>
      </rPr>
      <t xml:space="preserve">- Click </t>
    </r>
    <r>
      <rPr>
        <b/>
        <sz val="11"/>
        <color rgb="FF000000"/>
        <rFont val="Calibri"/>
      </rPr>
      <t>Rotate Key</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t>
    </r>
    <r>
      <rPr>
        <sz val="11"/>
        <color rgb="FF000000"/>
        <rFont val="Calibri"/>
      </rPr>
      <t xml:space="preserve">
</t>
    </r>
    <r>
      <rPr>
        <sz val="11"/>
        <color rgb="FF006096"/>
        <rFont val="Roboto Condensed"/>
      </rPr>
      <t>oci kms management key rotate --key-id &lt;key-ocid&gt; --endpoint &lt;management-endpoint-url&gt;</t>
    </r>
    <r>
      <rPr>
        <sz val="11"/>
        <color rgb="FF006096"/>
        <rFont val="Roboto Condensed"/>
      </rPr>
      <t xml:space="preserve">
</t>
    </r>
  </si>
  <si>
    <r>
      <rPr>
        <sz val="11"/>
        <color rgb="FF000000"/>
        <rFont val="Calibri"/>
      </rPr>
      <t>Oracle Cloud Infrastructure Vault securely stores master encryption keys that protect your encrypted data. You can use the Vault service to rotate keys to generate new cryptographic material. Periodically rotating keys limits the amount of data encrypted by one key version.</t>
    </r>
  </si>
  <si>
    <r>
      <rPr>
        <b/>
        <sz val="11"/>
        <color rgb="FF000000"/>
        <rFont val="Calibri"/>
      </rPr>
      <t>From Console:</t>
    </r>
    <r>
      <rPr>
        <sz val="11"/>
        <color rgb="FF000000"/>
        <rFont val="Calibri"/>
      </rPr>
      <t xml:space="preserve">
</t>
    </r>
    <r>
      <rPr>
        <sz val="11"/>
        <color rgb="FF000000"/>
        <rFont val="Calibri"/>
      </rPr>
      <t>- Login into OCI Console.</t>
    </r>
    <r>
      <rPr>
        <sz val="11"/>
        <color rgb="FF000000"/>
        <rFont val="Calibri"/>
      </rPr>
      <t xml:space="preserve">
</t>
    </r>
    <r>
      <rPr>
        <sz val="11"/>
        <color rgb="FF000000"/>
        <rFont val="Calibri"/>
      </rPr>
      <t xml:space="preserve">- Select </t>
    </r>
    <r>
      <rPr>
        <b/>
        <sz val="11"/>
        <color rgb="FF000000"/>
        <rFont val="Calibri"/>
      </rPr>
      <t>Identity &amp; Security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Vault</t>
    </r>
    <r>
      <rPr>
        <sz val="11"/>
        <color rgb="FF000000"/>
        <rFont val="Calibri"/>
      </rPr>
      <t>.</t>
    </r>
    <r>
      <rPr>
        <sz val="11"/>
        <color rgb="FF000000"/>
        <rFont val="Calibri"/>
      </rPr>
      <t xml:space="preserve">
</t>
    </r>
    <r>
      <rPr>
        <sz val="11"/>
        <color rgb="FF000000"/>
        <rFont val="Calibri"/>
      </rPr>
      <t>- Click on the individual Vault under the Name heading.</t>
    </r>
    <r>
      <rPr>
        <sz val="11"/>
        <color rgb="FF000000"/>
        <rFont val="Calibri"/>
      </rPr>
      <t xml:space="preserve">
</t>
    </r>
    <r>
      <rPr>
        <sz val="11"/>
        <color rgb="FF000000"/>
        <rFont val="Calibri"/>
      </rPr>
      <t xml:space="preserve">- Ensure the date of each Master Encryption key under the </t>
    </r>
    <r>
      <rPr>
        <b/>
        <sz val="11"/>
        <color rgb="FF000000"/>
        <rFont val="Calibri"/>
      </rPr>
      <t>Created</t>
    </r>
    <r>
      <rPr>
        <sz val="11"/>
        <color rgb="FF000000"/>
        <rFont val="Calibri"/>
      </rPr>
      <t xml:space="preserve"> column of the Master Encryption key is no more than 365 days old, and that the key is in the </t>
    </r>
    <r>
      <rPr>
        <b/>
        <sz val="11"/>
        <color rgb="FF000000"/>
        <rFont val="Calibri"/>
      </rPr>
      <t>ENABLED</t>
    </r>
    <r>
      <rPr>
        <sz val="11"/>
        <color rgb="FF000000"/>
        <rFont val="Calibri"/>
      </rPr>
      <t xml:space="preserve"> state</t>
    </r>
    <r>
      <rPr>
        <sz val="11"/>
        <color rgb="FF000000"/>
        <rFont val="Calibri"/>
      </rPr>
      <t xml:space="preserve">
</t>
    </r>
    <r>
      <rPr>
        <sz val="11"/>
        <color rgb="FF000000"/>
        <rFont val="Calibri"/>
      </rPr>
      <t>- Repeat for all Vaults in all compartments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for each Vault in each compartment</t>
    </r>
    <r>
      <rPr>
        <sz val="11"/>
        <color rgb="FF000000"/>
        <rFont val="Calibri"/>
      </rPr>
      <t xml:space="preserve">
</t>
    </r>
    <r>
      <rPr>
        <sz val="11"/>
        <color rgb="FF006096"/>
        <rFont val="Roboto Condensed"/>
      </rPr>
      <t>oci kms management key list --compartment-id '&lt;compartment-id&gt;' --endpoint '&lt;management-endpoint-url&gt;' --all --query "data[*].[\"time-created\",\"display-name\",\"lifecycle-state\"]"</t>
    </r>
    <r>
      <rPr>
        <sz val="11"/>
        <color rgb="FF006096"/>
        <rFont val="Roboto Condensed"/>
      </rPr>
      <t xml:space="preserve">
</t>
    </r>
    <r>
      <rPr>
        <sz val="11"/>
        <color rgb="FF000000"/>
        <rFont val="Calibri"/>
      </rPr>
      <t xml:space="preserve">
</t>
    </r>
    <r>
      <rPr>
        <sz val="11"/>
        <color rgb="FF000000"/>
        <rFont val="Calibri"/>
      </rPr>
      <t xml:space="preserve">- Ensure the date of the Master Encryption key is no more than 365 days old and is also in the </t>
    </r>
    <r>
      <rPr>
        <b/>
        <sz val="11"/>
        <color rgb="FF000000"/>
        <rFont val="Calibri"/>
      </rPr>
      <t>ENABLED</t>
    </r>
    <r>
      <rPr>
        <sz val="11"/>
        <color rgb="FF000000"/>
        <rFont val="Calibri"/>
      </rPr>
      <t xml:space="preserve"> state.</t>
    </r>
  </si>
  <si>
    <t>4.17</t>
  </si>
  <si>
    <r>
      <rPr>
        <sz val="11"/>
        <rFont val="Calibri"/>
      </rPr>
      <t>Ensure write level Object Storage logging is enabled for all buckets</t>
    </r>
  </si>
  <si>
    <r>
      <rPr>
        <b/>
        <sz val="11"/>
        <color rgb="FF000000"/>
        <rFont val="Calibri"/>
      </rPr>
      <t>From Console:</t>
    </r>
    <r>
      <rPr>
        <sz val="11"/>
        <color rgb="FF000000"/>
        <rFont val="Calibri"/>
      </rPr>
      <t xml:space="preserve">
</t>
    </r>
    <r>
      <rPr>
        <sz val="11"/>
        <color rgb="FF000000"/>
        <rFont val="Calibri"/>
      </rPr>
      <t>- Log into the OCI console.</t>
    </r>
    <r>
      <rPr>
        <sz val="11"/>
        <color rgb="FF000000"/>
        <rFont val="Calibri"/>
      </rPr>
      <t xml:space="preserve">
</t>
    </r>
    <r>
      <rPr>
        <sz val="11"/>
        <color rgb="FF000000"/>
        <rFont val="Calibri"/>
      </rPr>
      <t xml:space="preserve">- Go to </t>
    </r>
    <r>
      <rPr>
        <sz val="11"/>
        <color rgb="FF0000FF"/>
        <rFont val="Calibri"/>
      </rPr>
      <t>https://cloud.oracle.com/object-storage/buckets</t>
    </r>
    <r>
      <rPr>
        <sz val="11"/>
        <color rgb="FF000000"/>
        <rFont val="Calibri"/>
      </rPr>
      <t>.</t>
    </r>
    <r>
      <rPr>
        <sz val="11"/>
        <color rgb="FF000000"/>
        <rFont val="Calibri"/>
      </rPr>
      <t xml:space="preserve">
</t>
    </r>
    <r>
      <rPr>
        <sz val="11"/>
        <color rgb="FF000000"/>
        <rFont val="Calibri"/>
      </rPr>
      <t>- Click on the individual Bucket under the Name heading.</t>
    </r>
    <r>
      <rPr>
        <sz val="11"/>
        <color rgb="FF000000"/>
        <rFont val="Calibri"/>
      </rPr>
      <t xml:space="preserve">
</t>
    </r>
    <r>
      <rPr>
        <sz val="11"/>
        <color rgb="FF000000"/>
        <rFont val="Calibri"/>
      </rPr>
      <t xml:space="preserve">- Click </t>
    </r>
    <r>
      <rPr>
        <b/>
        <sz val="11"/>
        <color rgb="FF000000"/>
        <rFont val="Calibri"/>
      </rPr>
      <t>Monitoring</t>
    </r>
    <r>
      <rPr>
        <sz val="11"/>
        <color rgb="FF000000"/>
        <rFont val="Calibri"/>
      </rPr>
      <t xml:space="preserve"> from the Resource menu.</t>
    </r>
    <r>
      <rPr>
        <sz val="11"/>
        <color rgb="FF000000"/>
        <rFont val="Calibri"/>
      </rPr>
      <t xml:space="preserve">
</t>
    </r>
    <r>
      <rPr>
        <sz val="11"/>
        <color rgb="FF000000"/>
        <rFont val="Calibri"/>
      </rPr>
      <t xml:space="preserve">- Scroll to </t>
    </r>
    <r>
      <rPr>
        <b/>
        <sz val="11"/>
        <color rgb="FF000000"/>
        <rFont val="Calibri"/>
      </rPr>
      <t>Logs</t>
    </r>
    <r>
      <rPr>
        <sz val="11"/>
        <color rgb="FF000000"/>
        <rFont val="Calibri"/>
      </rPr>
      <t>.</t>
    </r>
    <r>
      <rPr>
        <sz val="11"/>
        <color rgb="FF000000"/>
        <rFont val="Calibri"/>
      </rPr>
      <t xml:space="preserve">
</t>
    </r>
    <r>
      <rPr>
        <sz val="11"/>
        <color rgb="FF000000"/>
        <rFont val="Calibri"/>
      </rPr>
      <t xml:space="preserve">- Click on the three dots </t>
    </r>
    <r>
      <rPr>
        <b/>
        <sz val="11"/>
        <color rgb="FF000000"/>
        <rFont val="Calibri"/>
      </rPr>
      <t>...</t>
    </r>
    <r>
      <rPr>
        <sz val="11"/>
        <color rgb="FF000000"/>
        <rFont val="Calibri"/>
      </rPr>
      <t xml:space="preserve"> on the line with </t>
    </r>
    <r>
      <rPr>
        <b/>
        <sz val="11"/>
        <color rgb="FF000000"/>
        <rFont val="Calibri"/>
      </rPr>
      <t>Write Access Events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Enable Log</t>
    </r>
    <r>
      <rPr>
        <sz val="11"/>
        <color rgb="FF000000"/>
        <rFont val="Calibri"/>
      </rPr>
      <t>.</t>
    </r>
    <r>
      <rPr>
        <sz val="11"/>
        <color rgb="FF000000"/>
        <rFont val="Calibri"/>
      </rPr>
      <t xml:space="preserve">
</t>
    </r>
    <r>
      <rPr>
        <sz val="11"/>
        <color rgb="FF000000"/>
        <rFont val="Calibri"/>
      </rPr>
      <t>- Select an existing log group from the list or select Create new group.</t>
    </r>
    <r>
      <rPr>
        <sz val="11"/>
        <color rgb="FF000000"/>
        <rFont val="Calibri"/>
      </rPr>
      <t xml:space="preserve">
</t>
    </r>
    <r>
      <rPr>
        <sz val="11"/>
        <color rgb="FF000000"/>
        <rFont val="Calibri"/>
      </rPr>
      <t xml:space="preserve">- Under </t>
    </r>
    <r>
      <rPr>
        <b/>
        <sz val="11"/>
        <color rgb="FF000000"/>
        <rFont val="Calibri"/>
      </rPr>
      <t>Configure Log</t>
    </r>
    <r>
      <rPr>
        <sz val="11"/>
        <color rgb="FF000000"/>
        <rFont val="Calibri"/>
      </rPr>
      <t xml:space="preserve"> the name of the log.</t>
    </r>
    <r>
      <rPr>
        <sz val="11"/>
        <color rgb="FF000000"/>
        <rFont val="Calibri"/>
      </rPr>
      <t xml:space="preserve">
</t>
    </r>
    <r>
      <rPr>
        <sz val="11"/>
        <color rgb="FF000000"/>
        <rFont val="Calibri"/>
      </rPr>
      <t>- Select the time period in months each logging entry is to be retained from the list</t>
    </r>
    <r>
      <rPr>
        <sz val="11"/>
        <color rgb="FF000000"/>
        <rFont val="Calibri"/>
      </rPr>
      <t xml:space="preserve">
</t>
    </r>
    <r>
      <rPr>
        <sz val="11"/>
        <color rgb="FF000000"/>
        <rFont val="Calibri"/>
      </rPr>
      <t>- Select Enable log</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First, if a log group for holding these logs has not already been created, create a log group by the following steps:</t>
    </r>
    <r>
      <rPr>
        <sz val="11"/>
        <color rgb="FF000000"/>
        <rFont val="Calibri"/>
      </rPr>
      <t xml:space="preserve">
</t>
    </r>
    <r>
      <rPr>
        <sz val="11"/>
        <color rgb="FF000000"/>
        <rFont val="Calibri"/>
      </rPr>
      <t>- Create a log group:</t>
    </r>
    <r>
      <rPr>
        <sz val="11"/>
        <color rgb="FF000000"/>
        <rFont val="Calibri"/>
      </rPr>
      <t xml:space="preserve">
</t>
    </r>
    <r>
      <rPr>
        <sz val="11"/>
        <color rgb="FF006096"/>
        <rFont val="Roboto Condensed"/>
      </rPr>
      <t>oci logging log-group create --compartment-id &lt;compartment-id&gt; --display-name "&lt;display-name&gt;" --description "&lt;description&gt;"</t>
    </r>
    <r>
      <rPr>
        <sz val="11"/>
        <color rgb="FF006096"/>
        <rFont val="Roboto Condensed"/>
      </rPr>
      <t xml:space="preserve">
</t>
    </r>
    <r>
      <rPr>
        <sz val="11"/>
        <color rgb="FF000000"/>
        <rFont val="Calibri"/>
      </rPr>
      <t xml:space="preserve">
</t>
    </r>
    <r>
      <rPr>
        <sz val="11"/>
        <color rgb="FF000000"/>
        <rFont val="Calibri"/>
      </rPr>
      <t>The output of the command gives you a work request id. You can query the work request to see the status of the job by issuing the following command:</t>
    </r>
    <r>
      <rPr>
        <sz val="11"/>
        <color rgb="FF000000"/>
        <rFont val="Calibri"/>
      </rPr>
      <t xml:space="preserve">
</t>
    </r>
    <r>
      <rPr>
        <sz val="11"/>
        <color rgb="FF006096"/>
        <rFont val="Roboto Condensed"/>
      </rPr>
      <t>oci logging work-request get --work-request-id &lt;work-request-id&gt;</t>
    </r>
    <r>
      <rPr>
        <sz val="11"/>
        <color rgb="FF006096"/>
        <rFont val="Roboto Condensed"/>
      </rPr>
      <t xml:space="preserve">
</t>
    </r>
    <r>
      <rPr>
        <sz val="11"/>
        <color rgb="FF000000"/>
        <rFont val="Calibri"/>
      </rPr>
      <t xml:space="preserve">
</t>
    </r>
    <r>
      <rPr>
        <sz val="11"/>
        <color rgb="FF000000"/>
        <rFont val="Calibri"/>
      </rPr>
      <t xml:space="preserve">Look for status filed to be </t>
    </r>
    <r>
      <rPr>
        <b/>
        <sz val="11"/>
        <color rgb="FF000000"/>
        <rFont val="Calibri"/>
      </rPr>
      <t>SUCCEEDED</t>
    </r>
    <r>
      <rPr>
        <sz val="11"/>
        <color rgb="FF000000"/>
        <rFont val="Calibri"/>
      </rPr>
      <t>.</t>
    </r>
    <r>
      <rPr>
        <sz val="11"/>
        <color rgb="FF000000"/>
        <rFont val="Calibri"/>
      </rPr>
      <t xml:space="preserve">
</t>
    </r>
    <r>
      <rPr>
        <sz val="11"/>
        <color rgb="FF000000"/>
        <rFont val="Calibri"/>
      </rPr>
      <t>Second, enable Object Storage write log logging for your bucket(s) by the following steps:</t>
    </r>
    <r>
      <rPr>
        <sz val="11"/>
        <color rgb="FF000000"/>
        <rFont val="Calibri"/>
      </rPr>
      <t xml:space="preserve">
</t>
    </r>
    <r>
      <rPr>
        <sz val="11"/>
        <color rgb="FF000000"/>
        <rFont val="Calibri"/>
      </rPr>
      <t>- Get the Log group ID needed for creating the Log:</t>
    </r>
    <r>
      <rPr>
        <sz val="11"/>
        <color rgb="FF000000"/>
        <rFont val="Calibri"/>
      </rPr>
      <t xml:space="preserve">
</t>
    </r>
    <r>
      <rPr>
        <sz val="11"/>
        <color rgb="FF006096"/>
        <rFont val="Roboto Condensed"/>
      </rPr>
      <t>oci logging log-group list --compartment-id &lt;compartment-id&gt; --query 'data[?contains("display-name", `'"&lt;display-name&gt;"'`)].id|join(`\n`, @)' --raw-output</t>
    </r>
    <r>
      <rPr>
        <sz val="11"/>
        <color rgb="FF006096"/>
        <rFont val="Roboto Condensed"/>
      </rPr>
      <t xml:space="preserve">
</t>
    </r>
    <r>
      <rPr>
        <sz val="11"/>
        <color rgb="FF000000"/>
        <rFont val="Calibri"/>
      </rPr>
      <t xml:space="preserve">
</t>
    </r>
    <r>
      <rPr>
        <sz val="11"/>
        <color rgb="FF000000"/>
        <rFont val="Calibri"/>
      </rPr>
      <t xml:space="preserve">- Create a JSON file called </t>
    </r>
    <r>
      <rPr>
        <b/>
        <sz val="11"/>
        <color rgb="FF000000"/>
        <rFont val="Calibri"/>
      </rPr>
      <t>config.json</t>
    </r>
    <r>
      <rPr>
        <sz val="11"/>
        <color rgb="FF000000"/>
        <rFont val="Calibri"/>
      </rPr>
      <t xml:space="preserve"> with the following content:</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"compartment-id":"&lt;compartment-id&gt;",</t>
    </r>
    <r>
      <rPr>
        <sz val="11"/>
        <color rgb="FF006096"/>
        <rFont val="Roboto Condensed"/>
      </rPr>
      <t xml:space="preserve">
</t>
    </r>
    <r>
      <rPr>
        <sz val="11"/>
        <color rgb="FF006096"/>
        <rFont val="Roboto Condensed"/>
      </rPr>
      <t xml:space="preserve">    "source": {</t>
    </r>
    <r>
      <rPr>
        <sz val="11"/>
        <color rgb="FF006096"/>
        <rFont val="Roboto Condensed"/>
      </rPr>
      <t xml:space="preserve">
</t>
    </r>
    <r>
      <rPr>
        <sz val="11"/>
        <color rgb="FF006096"/>
        <rFont val="Roboto Condensed"/>
      </rPr>
      <t xml:space="preserve">        "resource": "&lt;bucket-name.",</t>
    </r>
    <r>
      <rPr>
        <sz val="11"/>
        <color rgb="FF006096"/>
        <rFont val="Roboto Condensed"/>
      </rPr>
      <t xml:space="preserve">
</t>
    </r>
    <r>
      <rPr>
        <sz val="11"/>
        <color rgb="FF006096"/>
        <rFont val="Roboto Condensed"/>
      </rPr>
      <t xml:space="preserve">        "service": "ObjectStorage",</t>
    </r>
    <r>
      <rPr>
        <sz val="11"/>
        <color rgb="FF006096"/>
        <rFont val="Roboto Condensed"/>
      </rPr>
      <t xml:space="preserve">
</t>
    </r>
    <r>
      <rPr>
        <sz val="11"/>
        <color rgb="FF006096"/>
        <rFont val="Roboto Condensed"/>
      </rPr>
      <t xml:space="preserve">        "source-type": "OCISERVICE",</t>
    </r>
    <r>
      <rPr>
        <sz val="11"/>
        <color rgb="FF006096"/>
        <rFont val="Roboto Condensed"/>
      </rPr>
      <t xml:space="preserve">
</t>
    </r>
    <r>
      <rPr>
        <sz val="11"/>
        <color rgb="FF006096"/>
        <rFont val="Roboto Condensed"/>
      </rPr>
      <t xml:space="preserve">        "category": "write"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The compartment-id is the Compartment OCID of where the bucket is exists. The resource value is the bucket name.</t>
    </r>
    <r>
      <rPr>
        <sz val="11"/>
        <color rgb="FF000000"/>
        <rFont val="Calibri"/>
      </rPr>
      <t xml:space="preserve">
</t>
    </r>
    <r>
      <rPr>
        <sz val="11"/>
        <color rgb="FF000000"/>
        <rFont val="Calibri"/>
      </rPr>
      <t>- Create the Service Log:</t>
    </r>
    <r>
      <rPr>
        <sz val="11"/>
        <color rgb="FF000000"/>
        <rFont val="Calibri"/>
      </rPr>
      <t xml:space="preserve">
</t>
    </r>
    <r>
      <rPr>
        <sz val="11"/>
        <color rgb="FF006096"/>
        <rFont val="Roboto Condensed"/>
      </rPr>
      <t>oci logging log create --log-group-id &lt;log-group-id&gt; --display-name "&lt;display-name&gt;" --log-type SERVICE --is-enabled TRUE --configuration file://config.json</t>
    </r>
    <r>
      <rPr>
        <sz val="11"/>
        <color rgb="FF006096"/>
        <rFont val="Roboto Condensed"/>
      </rPr>
      <t xml:space="preserve">
</t>
    </r>
    <r>
      <rPr>
        <sz val="11"/>
        <color rgb="FF000000"/>
        <rFont val="Calibri"/>
      </rPr>
      <t xml:space="preserve">
</t>
    </r>
    <r>
      <rPr>
        <sz val="11"/>
        <color rgb="FF000000"/>
        <rFont val="Calibri"/>
      </rPr>
      <t>The output of the command gives you a work request id. You can query the work request to see that status of the job by issuing the following command:</t>
    </r>
    <r>
      <rPr>
        <sz val="11"/>
        <color rgb="FF000000"/>
        <rFont val="Calibri"/>
      </rPr>
      <t xml:space="preserve">
</t>
    </r>
    <r>
      <rPr>
        <sz val="11"/>
        <color rgb="FF006096"/>
        <rFont val="Roboto Condensed"/>
      </rPr>
      <t>oci logging work-request get --work-request-id &lt;work-request-id&gt;</t>
    </r>
    <r>
      <rPr>
        <sz val="11"/>
        <color rgb="FF006096"/>
        <rFont val="Roboto Condensed"/>
      </rPr>
      <t xml:space="preserve">
</t>
    </r>
    <r>
      <rPr>
        <sz val="11"/>
        <color rgb="FF000000"/>
        <rFont val="Calibri"/>
      </rPr>
      <t xml:space="preserve">
</t>
    </r>
    <r>
      <rPr>
        <sz val="11"/>
        <color rgb="FF000000"/>
        <rFont val="Calibri"/>
      </rPr>
      <t xml:space="preserve">Look for the status filed to be </t>
    </r>
    <r>
      <rPr>
        <b/>
        <sz val="11"/>
        <color rgb="FF000000"/>
        <rFont val="Calibri"/>
      </rPr>
      <t>SUCCEEDED</t>
    </r>
    <r>
      <rPr>
        <sz val="11"/>
        <color rgb="FF000000"/>
        <rFont val="Calibri"/>
      </rPr>
      <t>.</t>
    </r>
  </si>
  <si>
    <r>
      <rPr>
        <sz val="11"/>
        <color rgb="FF000000"/>
        <rFont val="Calibri"/>
      </rPr>
      <t>Object Storage write logs will log all write requests made to objects in a bucket.</t>
    </r>
  </si>
  <si>
    <r>
      <rPr>
        <sz val="11"/>
        <color rgb="FF000000"/>
        <rFont val="Calibri"/>
      </rPr>
      <t>There is no performance impact when enabling the above described features, but will generate additional use of object storage that should be controlled via object lifecycle management.</t>
    </r>
    <r>
      <rPr>
        <sz val="11"/>
        <color rgb="FF000000"/>
        <rFont val="Calibri"/>
      </rPr>
      <t xml:space="preserve">
</t>
    </r>
    <r>
      <rPr>
        <sz val="11"/>
        <color rgb="FF000000"/>
        <rFont val="Calibri"/>
      </rPr>
      <t>By default, Object Storage logs are stored for 30 days in object storage. Users can specify a longer retention period.</t>
    </r>
  </si>
  <si>
    <r>
      <rPr>
        <b/>
        <sz val="11"/>
        <color rgb="FF000000"/>
        <rFont val="Calibri"/>
      </rPr>
      <t>From Console:</t>
    </r>
    <r>
      <rPr>
        <sz val="11"/>
        <color rgb="FF000000"/>
        <rFont val="Calibri"/>
      </rPr>
      <t xml:space="preserve">
</t>
    </r>
    <r>
      <rPr>
        <sz val="11"/>
        <color rgb="FF000000"/>
        <rFont val="Calibri"/>
      </rPr>
      <t>- Log into the OCI console.</t>
    </r>
    <r>
      <rPr>
        <sz val="11"/>
        <color rgb="FF000000"/>
        <rFont val="Calibri"/>
      </rPr>
      <t xml:space="preserve">
</t>
    </r>
    <r>
      <rPr>
        <sz val="11"/>
        <color rgb="FF000000"/>
        <rFont val="Calibri"/>
      </rPr>
      <t xml:space="preserve">- Go to </t>
    </r>
    <r>
      <rPr>
        <sz val="11"/>
        <color rgb="FF0000FF"/>
        <rFont val="Calibri"/>
      </rPr>
      <t>https://cloud.oracle.com/object-storage/buckets</t>
    </r>
    <r>
      <rPr>
        <sz val="11"/>
        <color rgb="FF000000"/>
        <rFont val="Calibri"/>
      </rPr>
      <t>.</t>
    </r>
    <r>
      <rPr>
        <sz val="11"/>
        <color rgb="FF000000"/>
        <rFont val="Calibri"/>
      </rPr>
      <t xml:space="preserve">
</t>
    </r>
    <r>
      <rPr>
        <sz val="11"/>
        <color rgb="FF000000"/>
        <rFont val="Calibri"/>
      </rPr>
      <t>- Click on the individual Bucket under the Name heading.</t>
    </r>
    <r>
      <rPr>
        <sz val="11"/>
        <color rgb="FF000000"/>
        <rFont val="Calibri"/>
      </rPr>
      <t xml:space="preserve">
</t>
    </r>
    <r>
      <rPr>
        <sz val="11"/>
        <color rgb="FF000000"/>
        <rFont val="Calibri"/>
      </rPr>
      <t xml:space="preserve">- Click </t>
    </r>
    <r>
      <rPr>
        <b/>
        <sz val="11"/>
        <color rgb="FF000000"/>
        <rFont val="Calibri"/>
      </rPr>
      <t>Monitoring</t>
    </r>
    <r>
      <rPr>
        <sz val="11"/>
        <color rgb="FF000000"/>
        <rFont val="Calibri"/>
      </rPr>
      <t xml:space="preserve"> from the Resource menu.</t>
    </r>
    <r>
      <rPr>
        <sz val="11"/>
        <color rgb="FF000000"/>
        <rFont val="Calibri"/>
      </rPr>
      <t xml:space="preserve">
</t>
    </r>
    <r>
      <rPr>
        <sz val="11"/>
        <color rgb="FF000000"/>
        <rFont val="Calibri"/>
      </rPr>
      <t xml:space="preserve">- Scroll to </t>
    </r>
    <r>
      <rPr>
        <b/>
        <sz val="11"/>
        <color rgb="FF000000"/>
        <rFont val="Calibri"/>
      </rPr>
      <t>Logs</t>
    </r>
    <r>
      <rPr>
        <sz val="11"/>
        <color rgb="FF000000"/>
        <rFont val="Calibri"/>
      </rPr>
      <t>.</t>
    </r>
    <r>
      <rPr>
        <sz val="11"/>
        <color rgb="FF000000"/>
        <rFont val="Calibri"/>
      </rPr>
      <t xml:space="preserve">
</t>
    </r>
    <r>
      <rPr>
        <sz val="11"/>
        <color rgb="FF000000"/>
        <rFont val="Calibri"/>
      </rPr>
      <t xml:space="preserve">- Ensure </t>
    </r>
    <r>
      <rPr>
        <b/>
        <sz val="11"/>
        <color rgb="FF000000"/>
        <rFont val="Calibri"/>
      </rPr>
      <t>Status</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xml:space="preserve">- Find the bucket </t>
    </r>
    <r>
      <rPr>
        <b/>
        <sz val="11"/>
        <color rgb="FF000000"/>
        <rFont val="Calibri"/>
      </rPr>
      <t>name</t>
    </r>
    <r>
      <rPr>
        <sz val="11"/>
        <color rgb="FF000000"/>
        <rFont val="Calibri"/>
      </rPr>
      <t xml:space="preserve"> of the specific bucket.</t>
    </r>
    <r>
      <rPr>
        <sz val="11"/>
        <color rgb="FF000000"/>
        <rFont val="Calibri"/>
      </rPr>
      <t xml:space="preserve">
</t>
    </r>
    <r>
      <rPr>
        <sz val="11"/>
        <color rgb="FF006096"/>
        <rFont val="Roboto Condensed"/>
      </rPr>
      <t>oci os bucket list --compartment-id &lt;compartment-id&gt;</t>
    </r>
    <r>
      <rPr>
        <sz val="11"/>
        <color rgb="FF006096"/>
        <rFont val="Roboto Condensed"/>
      </rPr>
      <t xml:space="preserve">
</t>
    </r>
    <r>
      <rPr>
        <sz val="11"/>
        <color rgb="FF000000"/>
        <rFont val="Calibri"/>
      </rPr>
      <t xml:space="preserve">
</t>
    </r>
    <r>
      <rPr>
        <sz val="11"/>
        <color rgb="FF000000"/>
        <rFont val="Calibri"/>
      </rPr>
      <t xml:space="preserve">- Find the </t>
    </r>
    <r>
      <rPr>
        <b/>
        <sz val="11"/>
        <color rgb="FF000000"/>
        <rFont val="Calibri"/>
      </rPr>
      <t>OCID</t>
    </r>
    <r>
      <rPr>
        <sz val="11"/>
        <color rgb="FF000000"/>
        <rFont val="Calibri"/>
      </rPr>
      <t xml:space="preserve"> of the Log Group used for </t>
    </r>
    <r>
      <rPr>
        <b/>
        <sz val="11"/>
        <color rgb="FF000000"/>
        <rFont val="Calibri"/>
      </rPr>
      <t>BucketLogs</t>
    </r>
    <r>
      <rPr>
        <sz val="11"/>
        <color rgb="FF000000"/>
        <rFont val="Calibri"/>
      </rPr>
      <t>.</t>
    </r>
    <r>
      <rPr>
        <sz val="11"/>
        <color rgb="FF000000"/>
        <rFont val="Calibri"/>
      </rPr>
      <t xml:space="preserve">
</t>
    </r>
    <r>
      <rPr>
        <sz val="11"/>
        <color rgb="FF006096"/>
        <rFont val="Roboto Condensed"/>
      </rPr>
      <t>oci logging log-group list --compartment-id &lt;compartment-id&gt; --query "data [?\"display-name\"=='&lt;log-group-name&gt;']"</t>
    </r>
    <r>
      <rPr>
        <sz val="11"/>
        <color rgb="FF006096"/>
        <rFont val="Roboto Condensed"/>
      </rPr>
      <t xml:space="preserve">
</t>
    </r>
    <r>
      <rPr>
        <sz val="11"/>
        <color rgb="FF000000"/>
        <rFont val="Calibri"/>
      </rPr>
      <t xml:space="preserve">
</t>
    </r>
    <r>
      <rPr>
        <sz val="11"/>
        <color rgb="FF000000"/>
        <rFont val="Calibri"/>
      </rPr>
      <t xml:space="preserve">- List the logs associated with the bucket </t>
    </r>
    <r>
      <rPr>
        <b/>
        <sz val="11"/>
        <color rgb="FF000000"/>
        <rFont val="Calibri"/>
      </rPr>
      <t>name</t>
    </r>
    <r>
      <rPr>
        <sz val="11"/>
        <color rgb="FF000000"/>
        <rFont val="Calibri"/>
      </rPr>
      <t xml:space="preserve"> for this bucket</t>
    </r>
    <r>
      <rPr>
        <sz val="11"/>
        <color rgb="FF000000"/>
        <rFont val="Calibri"/>
      </rPr>
      <t xml:space="preserve">
</t>
    </r>
    <r>
      <rPr>
        <sz val="11"/>
        <color rgb="FF006096"/>
        <rFont val="Roboto Condensed"/>
      </rPr>
      <t>oci logging log list --log-group-id &lt;log-group-id&gt; --query "data [?configuration.source.resource=='&lt;bucket-name&gt;']"</t>
    </r>
    <r>
      <rPr>
        <sz val="11"/>
        <color rgb="FF006096"/>
        <rFont val="Roboto Condensed"/>
      </rPr>
      <t xml:space="preserve">
</t>
    </r>
    <r>
      <rPr>
        <sz val="11"/>
        <color rgb="FF000000"/>
        <rFont val="Calibri"/>
      </rPr>
      <t xml:space="preserve">
</t>
    </r>
    <r>
      <rPr>
        <sz val="11"/>
        <color rgb="FF000000"/>
        <rFont val="Calibri"/>
      </rPr>
      <t xml:space="preserve">- Ensure a </t>
    </r>
    <r>
      <rPr>
        <b/>
        <sz val="11"/>
        <color rgb="FF000000"/>
        <rFont val="Calibri"/>
      </rPr>
      <t>log</t>
    </r>
    <r>
      <rPr>
        <sz val="11"/>
        <color rgb="FF000000"/>
        <rFont val="Calibri"/>
      </rPr>
      <t xml:space="preserve"> is listed for this bucket </t>
    </r>
    <r>
      <rPr>
        <b/>
        <sz val="11"/>
        <color rgb="FF000000"/>
        <rFont val="Calibri"/>
      </rPr>
      <t>name</t>
    </r>
  </si>
  <si>
    <t>4.18</t>
  </si>
  <si>
    <r>
      <rPr>
        <sz val="11"/>
        <rFont val="Calibri"/>
      </rPr>
      <t>Ensure a notification is configured for Local OCI User Authentication</t>
    </r>
  </si>
  <si>
    <r>
      <rPr>
        <sz val="11"/>
        <color rgb="FF000000"/>
        <rFont val="Calibri"/>
      </rPr>
      <t>From Console:</t>
    </r>
    <r>
      <rPr>
        <sz val="11"/>
        <color rgb="FF000000"/>
        <rFont val="Calibri"/>
      </rPr>
      <t xml:space="preserve">
</t>
    </r>
    <r>
      <rPr>
        <sz val="11"/>
        <color rgb="FF000000"/>
        <rFont val="Calibri"/>
      </rPr>
      <t xml:space="preserve">- Go to the Events Service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Root compartment</t>
    </r>
    <r>
      <rPr>
        <sz val="11"/>
        <color rgb="FF000000"/>
        <rFont val="Calibri"/>
      </rPr>
      <t xml:space="preserve"> that should host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 xml:space="preserve">- Provide a </t>
    </r>
    <r>
      <rPr>
        <b/>
        <sz val="11"/>
        <color rgb="FF000000"/>
        <rFont val="Calibri"/>
      </rPr>
      <t>Display Name</t>
    </r>
    <r>
      <rPr>
        <sz val="11"/>
        <color rgb="FF000000"/>
        <rFont val="Calibri"/>
      </rPr>
      <t xml:space="preserve"> and </t>
    </r>
    <r>
      <rPr>
        <b/>
        <sz val="11"/>
        <color rgb="FF000000"/>
        <rFont val="Calibri"/>
      </rPr>
      <t>Description</t>
    </r>
    <r>
      <rPr>
        <sz val="11"/>
        <color rgb="FF000000"/>
        <rFont val="Calibri"/>
      </rPr>
      <t xml:space="preserve">
</t>
    </r>
    <r>
      <rPr>
        <sz val="11"/>
        <color rgb="FF000000"/>
        <rFont val="Calibri"/>
      </rPr>
      <t xml:space="preserve">- Create a Rule Condition by selecting </t>
    </r>
    <r>
      <rPr>
        <b/>
        <sz val="11"/>
        <color rgb="FF000000"/>
        <rFont val="Calibri"/>
      </rPr>
      <t>Identity SignOn</t>
    </r>
    <r>
      <rPr>
        <sz val="11"/>
        <color rgb="FF000000"/>
        <rFont val="Calibri"/>
      </rPr>
      <t xml:space="preserve"> in the Service Name Drop-down and selecting </t>
    </r>
    <r>
      <rPr>
        <b/>
        <sz val="11"/>
        <color rgb="FF000000"/>
        <rFont val="Calibri"/>
      </rPr>
      <t>Interactive Login</t>
    </r>
    <r>
      <rPr>
        <sz val="11"/>
        <color rgb="FF000000"/>
        <rFont val="Calibri"/>
      </rPr>
      <t xml:space="preserve">
</t>
    </r>
    <r>
      <rPr>
        <sz val="11"/>
        <color rgb="FF000000"/>
        <rFont val="Calibri"/>
      </rPr>
      <t xml:space="preserve">- In the </t>
    </r>
    <r>
      <rPr>
        <b/>
        <sz val="11"/>
        <color rgb="FF000000"/>
        <rFont val="Calibri"/>
      </rPr>
      <t>Actions</t>
    </r>
    <r>
      <rPr>
        <sz val="11"/>
        <color rgb="FF000000"/>
        <rFont val="Calibri"/>
      </rPr>
      <t xml:space="preserve"> section select </t>
    </r>
    <r>
      <rPr>
        <b/>
        <sz val="11"/>
        <color rgb="FF000000"/>
        <rFont val="Calibri"/>
      </rPr>
      <t>Notifications</t>
    </r>
    <r>
      <rPr>
        <sz val="11"/>
        <color rgb="FF000000"/>
        <rFont val="Calibri"/>
      </rPr>
      <t xml:space="preserve"> as Action Type</t>
    </r>
    <r>
      <rPr>
        <sz val="11"/>
        <color rgb="FF000000"/>
        <rFont val="Calibri"/>
      </rPr>
      <t xml:space="preserve">
</t>
    </r>
    <r>
      <rPr>
        <sz val="11"/>
        <color rgb="FF000000"/>
        <rFont val="Calibri"/>
      </rPr>
      <t xml:space="preserve">- Select the </t>
    </r>
    <r>
      <rPr>
        <b/>
        <sz val="11"/>
        <color rgb="FF000000"/>
        <rFont val="Calibri"/>
      </rPr>
      <t>Compartment</t>
    </r>
    <r>
      <rPr>
        <sz val="11"/>
        <color rgb="FF000000"/>
        <rFont val="Calibri"/>
      </rPr>
      <t xml:space="preserve"> that hosts the Topic to be used.</t>
    </r>
    <r>
      <rPr>
        <sz val="11"/>
        <color rgb="FF000000"/>
        <rFont val="Calibri"/>
      </rPr>
      <t xml:space="preserve">
</t>
    </r>
    <r>
      <rPr>
        <sz val="11"/>
        <color rgb="FF000000"/>
        <rFont val="Calibri"/>
      </rPr>
      <t xml:space="preserve">- Select the </t>
    </r>
    <r>
      <rPr>
        <b/>
        <sz val="11"/>
        <color rgb="FF000000"/>
        <rFont val="Calibri"/>
      </rPr>
      <t>Topic</t>
    </r>
    <r>
      <rPr>
        <sz val="11"/>
        <color rgb="FF000000"/>
        <rFont val="Calibri"/>
      </rPr>
      <t xml:space="preserve"> to be used</t>
    </r>
    <r>
      <rPr>
        <sz val="11"/>
        <color rgb="FF000000"/>
        <rFont val="Calibri"/>
      </rPr>
      <t xml:space="preserve">
</t>
    </r>
    <r>
      <rPr>
        <sz val="11"/>
        <color rgb="FF000000"/>
        <rFont val="Calibri"/>
      </rPr>
      <t>- Optionally add Tags to the Rule</t>
    </r>
    <r>
      <rPr>
        <sz val="11"/>
        <color rgb="FF000000"/>
        <rFont val="Calibri"/>
      </rPr>
      <t xml:space="preserve">
</t>
    </r>
    <r>
      <rPr>
        <sz val="11"/>
        <color rgb="FF000000"/>
        <rFont val="Calibri"/>
      </rPr>
      <t xml:space="preserve">- Click </t>
    </r>
    <r>
      <rPr>
        <b/>
        <sz val="11"/>
        <color rgb="FF000000"/>
        <rFont val="Calibri"/>
      </rPr>
      <t>Create Rule</t>
    </r>
    <r>
      <rPr>
        <sz val="11"/>
        <color rgb="FF000000"/>
        <rFont val="Calibri"/>
      </rPr>
      <t xml:space="preserve">
</t>
    </r>
    <r>
      <rPr>
        <sz val="11"/>
        <color rgb="FF000000"/>
        <rFont val="Calibri"/>
      </rPr>
      <t>From CLI:</t>
    </r>
    <r>
      <rPr>
        <sz val="11"/>
        <color rgb="FF000000"/>
        <rFont val="Calibri"/>
      </rPr>
      <t xml:space="preserve">
</t>
    </r>
    <r>
      <rPr>
        <sz val="11"/>
        <color rgb="FF000000"/>
        <rFont val="Calibri"/>
      </rPr>
      <t xml:space="preserve">- Find the </t>
    </r>
    <r>
      <rPr>
        <b/>
        <sz val="11"/>
        <color rgb="FF000000"/>
        <rFont val="Calibri"/>
      </rPr>
      <t>topic-id</t>
    </r>
    <r>
      <rPr>
        <sz val="11"/>
        <color rgb="FF000000"/>
        <rFont val="Calibri"/>
      </rPr>
      <t xml:space="preserve"> of the topic the Event Rule should use for sending notifications by using the topic </t>
    </r>
    <r>
      <rPr>
        <b/>
        <sz val="11"/>
        <color rgb="FF000000"/>
        <rFont val="Calibri"/>
      </rPr>
      <t>name</t>
    </r>
    <r>
      <rPr>
        <sz val="11"/>
        <color rgb="FF000000"/>
        <rFont val="Calibri"/>
      </rPr>
      <t xml:space="preserve"> and </t>
    </r>
    <r>
      <rPr>
        <b/>
        <sz val="11"/>
        <color rgb="FF000000"/>
        <rFont val="Calibri"/>
      </rPr>
      <t>Tenancy OCID</t>
    </r>
    <r>
      <rPr>
        <sz val="11"/>
        <color rgb="FF000000"/>
        <rFont val="Calibri"/>
      </rPr>
      <t xml:space="preserve">
</t>
    </r>
    <r>
      <rPr>
        <sz val="11"/>
        <color rgb="FF006096"/>
        <rFont val="Roboto Condensed"/>
      </rPr>
      <t>oci ons topic list --compartment-id &lt;tenacy-ocid&gt; --all --query "data [?name=='&lt;topic-name&gt;']".{"name:name,topic_id:\"topic-id\""} --output table</t>
    </r>
    <r>
      <rPr>
        <sz val="11"/>
        <color rgb="FF006096"/>
        <rFont val="Roboto Condensed"/>
      </rPr>
      <t xml:space="preserve">
</t>
    </r>
    <r>
      <rPr>
        <sz val="11"/>
        <color rgb="FF000000"/>
        <rFont val="Calibri"/>
      </rPr>
      <t xml:space="preserve">
</t>
    </r>
    <r>
      <rPr>
        <sz val="11"/>
        <color rgb="FF000000"/>
        <rFont val="Calibri"/>
      </rPr>
      <t>- Create a JSON file to be used when creating the Event Rule. Replace topic id, display name, description and compartment OCID.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"actions":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"actionType": "ONS",</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"topicId": "&lt;topic-id&gt;"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"condition":</t>
    </r>
    <r>
      <rPr>
        <sz val="11"/>
        <color rgb="FF006096"/>
        <rFont val="Roboto Condensed"/>
      </rPr>
      <t xml:space="preserve">
</t>
    </r>
    <r>
      <rPr>
        <sz val="11"/>
        <color rgb="FF006096"/>
        <rFont val="Roboto Condensed"/>
      </rPr>
      <t>"{\"eventType\":[\"com.oraclecloud.identitysignon.interactivelogin\",data\":{}}",</t>
    </r>
    <r>
      <rPr>
        <sz val="11"/>
        <color rgb="FF006096"/>
        <rFont val="Roboto Condensed"/>
      </rPr>
      <t xml:space="preserve">
</t>
    </r>
    <r>
      <rPr>
        <sz val="11"/>
        <color rgb="FF006096"/>
        <rFont val="Roboto Condensed"/>
      </rPr>
      <t xml:space="preserve">    "displayName": "&lt;display-name&gt;",</t>
    </r>
    <r>
      <rPr>
        <sz val="11"/>
        <color rgb="FF006096"/>
        <rFont val="Roboto Condensed"/>
      </rPr>
      <t xml:space="preserve">
</t>
    </r>
    <r>
      <rPr>
        <sz val="11"/>
        <color rgb="FF006096"/>
        <rFont val="Roboto Condensed"/>
      </rPr>
      <t xml:space="preserve">    "description": "&lt;description&gt;",</t>
    </r>
    <r>
      <rPr>
        <sz val="11"/>
        <color rgb="FF006096"/>
        <rFont val="Roboto Condensed"/>
      </rPr>
      <t xml:space="preserve">
</t>
    </r>
    <r>
      <rPr>
        <sz val="11"/>
        <color rgb="FF006096"/>
        <rFont val="Roboto Condensed"/>
      </rPr>
      <t xml:space="preserve">    "isEnabled": true,</t>
    </r>
    <r>
      <rPr>
        <sz val="11"/>
        <color rgb="FF006096"/>
        <rFont val="Roboto Condensed"/>
      </rPr>
      <t xml:space="preserve">
</t>
    </r>
    <r>
      <rPr>
        <sz val="11"/>
        <color rgb="FF006096"/>
        <rFont val="Roboto Condensed"/>
      </rPr>
      <t xml:space="preserve">    "compartmentId": "&lt;tenancy-ocid&gt;"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the actual event rule</t>
    </r>
    <r>
      <rPr>
        <sz val="11"/>
        <color rgb="FF000000"/>
        <rFont val="Calibri"/>
      </rPr>
      <t xml:space="preserve">
</t>
    </r>
    <r>
      <rPr>
        <sz val="11"/>
        <color rgb="FF006096"/>
        <rFont val="Roboto Condensed"/>
      </rPr>
      <t>oci events rule create --from-json file://event_rule.json</t>
    </r>
    <r>
      <rPr>
        <sz val="11"/>
        <color rgb="FF006096"/>
        <rFont val="Roboto Condensed"/>
      </rPr>
      <t xml:space="preserve">
</t>
    </r>
    <r>
      <rPr>
        <sz val="11"/>
        <color rgb="FF000000"/>
        <rFont val="Calibri"/>
      </rPr>
      <t xml:space="preserve">
</t>
    </r>
    <r>
      <rPr>
        <sz val="11"/>
        <color rgb="FF000000"/>
        <rFont val="Calibri"/>
      </rPr>
      <t>- Note in the JSON returned that it lists the parameters specified in the JSON file provided and that there is an OCID provided for the Event Rule</t>
    </r>
  </si>
  <si>
    <r>
      <rPr>
        <sz val="11"/>
        <color rgb="FF000000"/>
        <rFont val="Calibri"/>
      </rPr>
      <t>It is recommended that an Event Rule and Notification be set up when a user in the via OCI local authentication.  Event Rules are compartment-scoped and will detect events in child compartments. This Event rule is required to be created at the root compartment level.</t>
    </r>
  </si>
  <si>
    <r>
      <rPr>
        <sz val="11"/>
        <color rgb="FF000000"/>
        <rFont val="Calibri"/>
      </rPr>
      <t>There is no performance impact when enabling the above-described features but depending on the amount of notifications sent per month there may be a cost associated.</t>
    </r>
  </si>
  <si>
    <r>
      <rPr>
        <sz val="11"/>
        <color rgb="FF000000"/>
        <rFont val="Calibri"/>
      </rPr>
      <t>From Console:</t>
    </r>
    <r>
      <rPr>
        <sz val="11"/>
        <color rgb="FF000000"/>
        <rFont val="Calibri"/>
      </rPr>
      <t xml:space="preserve">
</t>
    </r>
    <r>
      <rPr>
        <sz val="11"/>
        <color rgb="FF000000"/>
        <rFont val="Calibri"/>
      </rPr>
      <t xml:space="preserve">- Go to the Events Service page: </t>
    </r>
    <r>
      <rPr>
        <sz val="11"/>
        <color rgb="FF0000FF"/>
        <rFont val="Calibri"/>
      </rPr>
      <t>https://cloud.oracle.com/events/rules</t>
    </r>
    <r>
      <rPr>
        <sz val="11"/>
        <color rgb="FF000000"/>
        <rFont val="Calibri"/>
      </rPr>
      <t xml:space="preserve">
</t>
    </r>
    <r>
      <rPr>
        <sz val="11"/>
        <color rgb="FF000000"/>
        <rFont val="Calibri"/>
      </rPr>
      <t xml:space="preserve">- Select the </t>
    </r>
    <r>
      <rPr>
        <b/>
        <sz val="11"/>
        <color rgb="FF000000"/>
        <rFont val="Calibri"/>
      </rPr>
      <t xml:space="preserve">Root Compartment </t>
    </r>
    <r>
      <rPr>
        <sz val="11"/>
        <color rgb="FF000000"/>
        <rFont val="Calibri"/>
      </rPr>
      <t>that hosts the rules</t>
    </r>
    <r>
      <rPr>
        <sz val="11"/>
        <color rgb="FF000000"/>
        <rFont val="Calibri"/>
      </rPr>
      <t xml:space="preserve">
</t>
    </r>
    <r>
      <rPr>
        <sz val="11"/>
        <color rgb="FF000000"/>
        <rFont val="Calibri"/>
      </rPr>
      <t xml:space="preserve">- Click the </t>
    </r>
    <r>
      <rPr>
        <b/>
        <sz val="11"/>
        <color rgb="FF000000"/>
        <rFont val="Calibri"/>
      </rPr>
      <t>Rule</t>
    </r>
    <r>
      <rPr>
        <sz val="11"/>
        <color rgb="FF000000"/>
        <rFont val="Calibri"/>
      </rPr>
      <t xml:space="preserve"> that handles </t>
    </r>
    <r>
      <rPr>
        <b/>
        <sz val="11"/>
        <color rgb="FF000000"/>
        <rFont val="Calibri"/>
      </rPr>
      <t>Identity SignOn</t>
    </r>
    <r>
      <rPr>
        <sz val="11"/>
        <color rgb="FF000000"/>
        <rFont val="Calibri"/>
      </rPr>
      <t xml:space="preserve"> Changes (if any)</t>
    </r>
    <r>
      <rPr>
        <sz val="11"/>
        <color rgb="FF000000"/>
        <rFont val="Calibri"/>
      </rPr>
      <t xml:space="preserve">
</t>
    </r>
    <r>
      <rPr>
        <sz val="11"/>
        <color rgb="FF000000"/>
        <rFont val="Calibri"/>
      </rPr>
      <t xml:space="preserve">- Ensure the </t>
    </r>
    <r>
      <rPr>
        <b/>
        <sz val="11"/>
        <color rgb="FF000000"/>
        <rFont val="Calibri"/>
      </rPr>
      <t>Rule</t>
    </r>
    <r>
      <rPr>
        <sz val="11"/>
        <color rgb="FF000000"/>
        <rFont val="Calibri"/>
      </rPr>
      <t xml:space="preserve"> is </t>
    </r>
    <r>
      <rPr>
        <b/>
        <sz val="11"/>
        <color rgb="FF000000"/>
        <rFont val="Calibri"/>
      </rPr>
      <t>ACTIVE</t>
    </r>
    <r>
      <rPr>
        <sz val="11"/>
        <color rgb="FF000000"/>
        <rFont val="Calibri"/>
      </rPr>
      <t xml:space="preserve">
</t>
    </r>
    <r>
      <rPr>
        <sz val="11"/>
        <color rgb="FF000000"/>
        <rFont val="Calibri"/>
      </rPr>
      <t xml:space="preserve">- Click the </t>
    </r>
    <r>
      <rPr>
        <b/>
        <sz val="11"/>
        <color rgb="FF000000"/>
        <rFont val="Calibri"/>
      </rPr>
      <t>Edit Rule</t>
    </r>
    <r>
      <rPr>
        <sz val="11"/>
        <color rgb="FF000000"/>
        <rFont val="Calibri"/>
      </rPr>
      <t xml:space="preserve"> button and verify that the </t>
    </r>
    <r>
      <rPr>
        <b/>
        <sz val="11"/>
        <color rgb="FF000000"/>
        <rFont val="Calibri"/>
      </rPr>
      <t>RuleCondition</t>
    </r>
    <r>
      <rPr>
        <sz val="11"/>
        <color rgb="FF000000"/>
        <rFont val="Calibri"/>
      </rPr>
      <t xml:space="preserve">s section contains a condition </t>
    </r>
    <r>
      <rPr>
        <b/>
        <sz val="11"/>
        <color rgb="FF000000"/>
        <rFont val="Calibri"/>
      </rPr>
      <t>Event Type</t>
    </r>
    <r>
      <rPr>
        <sz val="11"/>
        <color rgb="FF000000"/>
        <rFont val="Calibri"/>
      </rPr>
      <t xml:space="preserve"> for the Service </t>
    </r>
    <r>
      <rPr>
        <b/>
        <sz val="11"/>
        <color rgb="FF000000"/>
        <rFont val="Calibri"/>
      </rPr>
      <t>Identity SignOn</t>
    </r>
    <r>
      <rPr>
        <sz val="11"/>
        <color rgb="FF000000"/>
        <rFont val="Calibri"/>
      </rPr>
      <t xml:space="preserve"> and Event Types: </t>
    </r>
    <r>
      <rPr>
        <b/>
        <sz val="11"/>
        <color rgb="FF000000"/>
        <rFont val="Calibri"/>
      </rPr>
      <t xml:space="preserve">Interactive Login </t>
    </r>
    <r>
      <rPr>
        <sz val="11"/>
        <color rgb="FF000000"/>
        <rFont val="Calibri"/>
      </rPr>
      <t xml:space="preserve">
</t>
    </r>
    <r>
      <rPr>
        <sz val="11"/>
        <color rgb="FF000000"/>
        <rFont val="Calibri"/>
      </rPr>
      <t xml:space="preserve">- On the Action Type contains: </t>
    </r>
    <r>
      <rPr>
        <b/>
        <sz val="11"/>
        <color rgb="FF000000"/>
        <rFont val="Calibri"/>
      </rPr>
      <t>Notifications</t>
    </r>
    <r>
      <rPr>
        <sz val="11"/>
        <color rgb="FF000000"/>
        <rFont val="Calibri"/>
      </rPr>
      <t xml:space="preserve"> and that a valid Topic is referenced.</t>
    </r>
    <r>
      <rPr>
        <sz val="11"/>
        <color rgb="FF000000"/>
        <rFont val="Calibri"/>
      </rPr>
      <t xml:space="preserve">
</t>
    </r>
    <r>
      <rPr>
        <sz val="11"/>
        <color rgb="FF000000"/>
        <rFont val="Calibri"/>
      </rPr>
      <t>From CLI:</t>
    </r>
    <r>
      <rPr>
        <sz val="11"/>
        <color rgb="FF000000"/>
        <rFont val="Calibri"/>
      </rPr>
      <t xml:space="preserve">
</t>
    </r>
    <r>
      <rPr>
        <sz val="11"/>
        <color rgb="FF000000"/>
        <rFont val="Calibri"/>
      </rPr>
      <t>- Find the OCID of the specific Event Rule based on Display Name and Tenancy OCID</t>
    </r>
    <r>
      <rPr>
        <sz val="11"/>
        <color rgb="FF000000"/>
        <rFont val="Calibri"/>
      </rPr>
      <t xml:space="preserve">
</t>
    </r>
    <r>
      <rPr>
        <sz val="11"/>
        <color rgb="FF006096"/>
        <rFont val="Roboto Condensed"/>
      </rPr>
      <t>oci events rule list --compartment-id &lt;tenancy-ocid&gt; --query "data [?\"display-name\"=='&lt;display-name&gt;']".{"id:id"} --output table</t>
    </r>
    <r>
      <rPr>
        <sz val="11"/>
        <color rgb="FF006096"/>
        <rFont val="Roboto Condensed"/>
      </rPr>
      <t xml:space="preserve">
</t>
    </r>
    <r>
      <rPr>
        <sz val="11"/>
        <color rgb="FF000000"/>
        <rFont val="Calibri"/>
      </rPr>
      <t xml:space="preserve">
</t>
    </r>
    <r>
      <rPr>
        <sz val="11"/>
        <color rgb="FF000000"/>
        <rFont val="Calibri"/>
      </rPr>
      <t>- List the details of a specific Event Rule based on the OCID of the rule.</t>
    </r>
    <r>
      <rPr>
        <sz val="11"/>
        <color rgb="FF000000"/>
        <rFont val="Calibri"/>
      </rPr>
      <t xml:space="preserve">
</t>
    </r>
    <r>
      <rPr>
        <sz val="11"/>
        <color rgb="FF006096"/>
        <rFont val="Roboto Condensed"/>
      </rPr>
      <t>oci events rule get --rule-id &lt;rule-id&gt;</t>
    </r>
    <r>
      <rPr>
        <sz val="11"/>
        <color rgb="FF006096"/>
        <rFont val="Roboto Condensed"/>
      </rPr>
      <t xml:space="preserve">
</t>
    </r>
    <r>
      <rPr>
        <sz val="11"/>
        <color rgb="FF000000"/>
        <rFont val="Calibri"/>
      </rPr>
      <t xml:space="preserve">
</t>
    </r>
    <r>
      <rPr>
        <sz val="11"/>
        <color rgb="FF000000"/>
        <rFont val="Calibri"/>
      </rPr>
      <t>- In the JSON output locate the Conditions key value pair and verify that the following Conditions are present:</t>
    </r>
    <r>
      <rPr>
        <sz val="11"/>
        <color rgb="FF000000"/>
        <rFont val="Calibri"/>
      </rPr>
      <t xml:space="preserve">
</t>
    </r>
    <r>
      <rPr>
        <sz val="11"/>
        <color rgb="FF006096"/>
        <rFont val="Roboto Condensed"/>
      </rPr>
      <t>com.oraclecloud.identitysignon.interactivelogin</t>
    </r>
    <r>
      <rPr>
        <sz val="11"/>
        <color rgb="FF006096"/>
        <rFont val="Roboto Condensed"/>
      </rPr>
      <t xml:space="preserve">
</t>
    </r>
    <r>
      <rPr>
        <sz val="11"/>
        <color rgb="FF000000"/>
        <rFont val="Calibri"/>
      </rPr>
      <t xml:space="preserve">
</t>
    </r>
    <r>
      <rPr>
        <sz val="11"/>
        <color rgb="FF000000"/>
        <rFont val="Calibri"/>
      </rPr>
      <t xml:space="preserve">- Verify the value of the </t>
    </r>
    <r>
      <rPr>
        <b/>
        <sz val="11"/>
        <color rgb="FF000000"/>
        <rFont val="Calibri"/>
      </rPr>
      <t>is-enabled</t>
    </r>
    <r>
      <rPr>
        <sz val="11"/>
        <color rgb="FF000000"/>
        <rFont val="Calibri"/>
      </rPr>
      <t xml:space="preserve"> attribute is </t>
    </r>
    <r>
      <rPr>
        <b/>
        <sz val="11"/>
        <color rgb="FF000000"/>
        <rFont val="Calibri"/>
      </rPr>
      <t>true</t>
    </r>
    <r>
      <rPr>
        <sz val="11"/>
        <color rgb="FF000000"/>
        <rFont val="Calibri"/>
      </rPr>
      <t xml:space="preserve">
</t>
    </r>
    <r>
      <rPr>
        <sz val="11"/>
        <color rgb="FF000000"/>
        <rFont val="Calibri"/>
      </rPr>
      <t xml:space="preserve">- In the JSON output verify that </t>
    </r>
    <r>
      <rPr>
        <b/>
        <sz val="11"/>
        <color rgb="FF000000"/>
        <rFont val="Calibri"/>
      </rPr>
      <t>actionType</t>
    </r>
    <r>
      <rPr>
        <sz val="11"/>
        <color rgb="FF000000"/>
        <rFont val="Calibri"/>
      </rPr>
      <t xml:space="preserve"> is </t>
    </r>
    <r>
      <rPr>
        <b/>
        <sz val="11"/>
        <color rgb="FF000000"/>
        <rFont val="Calibri"/>
      </rPr>
      <t>ONS</t>
    </r>
    <r>
      <rPr>
        <sz val="11"/>
        <color rgb="FF000000"/>
        <rFont val="Calibri"/>
      </rPr>
      <t xml:space="preserve"> and locate the </t>
    </r>
    <r>
      <rPr>
        <b/>
        <sz val="11"/>
        <color rgb="FF000000"/>
        <rFont val="Calibri"/>
      </rPr>
      <t>topic-id</t>
    </r>
    <r>
      <rPr>
        <sz val="11"/>
        <color rgb="FF000000"/>
        <rFont val="Calibri"/>
      </rPr>
      <t xml:space="preserve">
</t>
    </r>
    <r>
      <rPr>
        <sz val="11"/>
        <color rgb="FF000000"/>
        <rFont val="Calibri"/>
      </rPr>
      <t>- Verify the correct topic is used by checking the topic name</t>
    </r>
    <r>
      <rPr>
        <sz val="11"/>
        <color rgb="FF000000"/>
        <rFont val="Calibri"/>
      </rPr>
      <t xml:space="preserve">
</t>
    </r>
    <r>
      <rPr>
        <sz val="11"/>
        <color rgb="FF006096"/>
        <rFont val="Roboto Condensed"/>
      </rPr>
      <t>oci ons topic get --topic-id &lt;topic-id&gt; --query data.{"name:name"} --output table</t>
    </r>
    <r>
      <rPr>
        <sz val="11"/>
        <color rgb="FF006096"/>
        <rFont val="Roboto Condensed"/>
      </rPr>
      <t xml:space="preserve">
</t>
    </r>
  </si>
  <si>
    <r>
      <rPr>
        <sz val="11"/>
        <color rgb="FF000000"/>
        <rFont val="Calibri"/>
      </rPr>
      <t>Not set</t>
    </r>
  </si>
  <si>
    <t>Object Storage</t>
  </si>
  <si>
    <t>5.1.1</t>
  </si>
  <si>
    <r>
      <rPr>
        <sz val="11"/>
        <rFont val="Calibri"/>
      </rPr>
      <t>Ensure no Object Storage buckets are publicly visible.</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</si>
  <si>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xml:space="preserve">- For each </t>
    </r>
    <r>
      <rPr>
        <b/>
        <sz val="11"/>
        <color rgb="FF000000"/>
        <rFont val="Calibri"/>
      </rPr>
      <t>bucket</t>
    </r>
    <r>
      <rPr>
        <sz val="11"/>
        <color rgb="FF000000"/>
        <rFont val="Calibri"/>
      </rPr>
      <t xml:space="preserve"> in the returned results, click the Bucket </t>
    </r>
    <r>
      <rPr>
        <b/>
        <sz val="11"/>
        <color rgb="FF000000"/>
        <rFont val="Calibri"/>
      </rPr>
      <t>Display Name</t>
    </r>
    <r>
      <rPr>
        <sz val="11"/>
        <color rgb="FF000000"/>
        <rFont val="Calibri"/>
      </rPr>
      <t xml:space="preserve">
</t>
    </r>
    <r>
      <rPr>
        <sz val="11"/>
        <color rgb="FF000000"/>
        <rFont val="Calibri"/>
      </rPr>
      <t xml:space="preserve">- Click </t>
    </r>
    <r>
      <rPr>
        <b/>
        <sz val="11"/>
        <color rgb="FF000000"/>
        <rFont val="Calibri"/>
      </rPr>
      <t>Edit Visibility</t>
    </r>
    <r>
      <rPr>
        <sz val="11"/>
        <color rgb="FF000000"/>
        <rFont val="Calibri"/>
      </rPr>
      <t xml:space="preserve">
</t>
    </r>
    <r>
      <rPr>
        <sz val="11"/>
        <color rgb="FF000000"/>
        <rFont val="Calibri"/>
      </rPr>
      <t xml:space="preserve">- Select </t>
    </r>
    <r>
      <rPr>
        <b/>
        <sz val="11"/>
        <color rgb="FF000000"/>
        <rFont val="Calibri"/>
      </rPr>
      <t>Private</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xml:space="preserve">- For each of the </t>
    </r>
    <r>
      <rPr>
        <b/>
        <sz val="11"/>
        <color rgb="FF000000"/>
        <rFont val="Calibri"/>
      </rPr>
      <t>buckets</t>
    </r>
    <r>
      <rPr>
        <sz val="11"/>
        <color rgb="FF000000"/>
        <rFont val="Calibri"/>
      </rPr>
      <t xml:space="preserve"> identified, execute the following command:</t>
    </r>
    <r>
      <rPr>
        <sz val="11"/>
        <color rgb="FF000000"/>
        <rFont val="Calibri"/>
      </rPr>
      <t xml:space="preserve">
</t>
    </r>
    <r>
      <rPr>
        <sz val="11"/>
        <color rgb="FF006096"/>
        <rFont val="Roboto Condensed"/>
      </rPr>
      <t>oci os bucket update --bucket-name &lt;bucket-name&gt; --public-access-type NoPublicAccess</t>
    </r>
    <r>
      <rPr>
        <sz val="11"/>
        <color rgb="FF006096"/>
        <rFont val="Roboto Condensed"/>
      </rPr>
      <t xml:space="preserve">
</t>
    </r>
  </si>
  <si>
    <r>
      <rPr>
        <sz val="11"/>
        <color rgb="FF000000"/>
        <rFont val="Calibri"/>
      </rPr>
      <t>A bucket is a logical container for storing objects.  It is associated with a single compartment that has policies that determine what action a user can perform on a bucket and on all the objects in the bucket.  By Default a newly created bucket is private. It is recommended that no bucket be publicly accessible.</t>
    </r>
  </si>
  <si>
    <r>
      <rPr>
        <sz val="11"/>
        <color rgb="FF000000"/>
        <rFont val="Calibri"/>
      </rPr>
      <t>For updating an existing bucket, care should be taken to ensure objects in the bucket can be accessed through either IAM policies or pre-authenticated requests.</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</si>
  <si>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at the top of the screen.</t>
    </r>
    <r>
      <rPr>
        <sz val="11"/>
        <color rgb="FF000000"/>
        <rFont val="Calibri"/>
      </rPr>
      <t xml:space="preserve">
</t>
    </r>
    <r>
      <rPr>
        <sz val="11"/>
        <color rgb="FF000000"/>
        <rFont val="Calibri"/>
      </rPr>
      <t xml:space="preserve">- Type </t>
    </r>
    <r>
      <rPr>
        <b/>
        <sz val="11"/>
        <color rgb="FF000000"/>
        <rFont val="Calibri"/>
      </rPr>
      <t>Advanced Resource Query</t>
    </r>
    <r>
      <rPr>
        <sz val="11"/>
        <color rgb="FF000000"/>
        <rFont val="Calibri"/>
      </rPr>
      <t xml:space="preserve"> and click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t>
    </r>
    <r>
      <rPr>
        <sz val="11"/>
        <color rgb="FF006096"/>
        <rFont val="Roboto Condensed"/>
      </rPr>
      <t xml:space="preserve">
</t>
    </r>
    <r>
      <rPr>
        <sz val="11"/>
        <color rgb="FF006096"/>
        <rFont val="Roboto Condensed"/>
      </rPr>
      <t>bucket resources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 xml:space="preserve">	(publicAccessType == 'ObjectRead') || (publicAccessType == 'ObjectReadWithoutList')</t>
    </r>
    <r>
      <rPr>
        <sz val="11"/>
        <color rgb="FF006096"/>
        <rFont val="Roboto Condensed"/>
      </rPr>
      <t xml:space="preserve">
</t>
    </r>
    <r>
      <rPr>
        <sz val="11"/>
        <color rgb="FF000000"/>
        <rFont val="Calibri"/>
      </rPr>
      <t xml:space="preserve">
</t>
    </r>
    <r>
      <rPr>
        <sz val="11"/>
        <color rgb="FF000000"/>
        <rFont val="Calibri"/>
      </rPr>
      <t>- Ensure query returns no results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 xml:space="preserve">oci search resource structured-search --query-text "query       </t>
    </r>
    <r>
      <rPr>
        <sz val="11"/>
        <color rgb="FF006096"/>
        <rFont val="Roboto Condensed"/>
      </rPr>
      <t xml:space="preserve">
</t>
    </r>
    <r>
      <rPr>
        <sz val="11"/>
        <color rgb="FF006096"/>
        <rFont val="Roboto Condensed"/>
      </rPr>
      <t>bucket resources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(publicAccessType == 'ObjectRead') || (publicAccessType == 'ObjectReadWithoutList')"</t>
    </r>
    <r>
      <rPr>
        <sz val="11"/>
        <color rgb="FF006096"/>
        <rFont val="Roboto Condensed"/>
      </rPr>
      <t xml:space="preserve">
</t>
    </r>
    <r>
      <rPr>
        <sz val="11"/>
        <color rgb="FF000000"/>
        <rFont val="Calibri"/>
      </rPr>
      <t xml:space="preserve">
</t>
    </r>
    <r>
      <rPr>
        <sz val="11"/>
        <color rgb="FF000000"/>
        <rFont val="Calibri"/>
      </rPr>
      <t>- Ensure query returns no results</t>
    </r>
    <r>
      <rPr>
        <sz val="11"/>
        <color rgb="FF000000"/>
        <rFont val="Calibri"/>
      </rPr>
      <t xml:space="preserve">
</t>
    </r>
    <r>
      <rPr>
        <b/>
        <sz val="11"/>
        <color rgb="FF000000"/>
        <rFont val="Calibri"/>
      </rPr>
      <t>Cloud Guard</t>
    </r>
    <r>
      <rPr>
        <sz val="11"/>
        <color rgb="FF000000"/>
        <rFont val="Calibri"/>
      </rPr>
      <t xml:space="preserve">
</t>
    </r>
    <r>
      <rPr>
        <sz val="11"/>
        <color rgb="FF000000"/>
        <rFont val="Calibri"/>
      </rPr>
      <t>To Enable Cloud Guard Auditing:Ensure Cloud Guard is enabled in the root compartment of the tenancy. For more information about enabling Cloud Guard, please look at the instructions included in Recommendation 3.15.</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Bucket is public in the Detector Rules column.</t>
    </r>
    <r>
      <rPr>
        <sz val="11"/>
        <color rgb="FF000000"/>
        <rFont val="Calibri"/>
      </rPr>
      <t xml:space="preserve">
</t>
    </r>
    <r>
      <rPr>
        <sz val="11"/>
        <color rgb="FF000000"/>
        <rFont val="Calibri"/>
      </rPr>
      <t>- Verify that the Bucket is public Detector Rule is Enabled.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Verify the Bucket is public Detector Rule in Cloud Guard is enabled to generate Problems if Object Storage Buckets are configured to be accessible over the public Internet with the following command:</t>
    </r>
    <r>
      <rPr>
        <sz val="11"/>
        <color rgb="FF000000"/>
        <rFont val="Calibri"/>
      </rPr>
      <t xml:space="preserve">
</t>
    </r>
    <r>
      <rPr>
        <sz val="11"/>
        <color rgb="FF006096"/>
        <rFont val="Roboto Condensed"/>
      </rPr>
      <t>oci cloud-guard detector-recipe-detector-rule get --detector-recipe-id &lt;insert detector recipe ocid&gt; --detector-rule-id BUCKET_IS_PUBLIC</t>
    </r>
    <r>
      <rPr>
        <sz val="11"/>
        <color rgb="FF006096"/>
        <rFont val="Roboto Condensed"/>
      </rPr>
      <t xml:space="preserve">
</t>
    </r>
  </si>
  <si>
    <r>
      <rPr>
        <sz val="11"/>
        <color rgb="FF000000"/>
        <rFont val="Calibri"/>
      </rPr>
      <t>Private</t>
    </r>
  </si>
  <si>
    <t>5.1.2</t>
  </si>
  <si>
    <r>
      <rPr>
        <sz val="11"/>
        <rFont val="Calibri"/>
      </rPr>
      <t>Ensure Object Storage Buckets are encrypted with a Customer Managed Key (CMK).</t>
    </r>
  </si>
  <si>
    <r>
      <rPr>
        <b/>
        <sz val="11"/>
        <color rgb="FF000000"/>
        <rFont val="Calibri"/>
      </rPr>
      <t>From Console:</t>
    </r>
    <r>
      <rPr>
        <sz val="11"/>
        <color rgb="FF000000"/>
        <rFont val="Calibri"/>
      </rPr>
      <t xml:space="preserve">
</t>
    </r>
    <r>
      <rPr>
        <sz val="11"/>
        <color rgb="FF000000"/>
        <rFont val="Calibri"/>
      </rPr>
      <t xml:space="preserve">- Go to </t>
    </r>
    <r>
      <rPr>
        <sz val="11"/>
        <color rgb="FF0000FF"/>
        <rFont val="Calibri"/>
      </rPr>
      <t>https://cloud.oracle.com/object-storage/buckets</t>
    </r>
    <r>
      <rPr>
        <sz val="11"/>
        <color rgb="FF000000"/>
        <rFont val="Calibri"/>
      </rPr>
      <t xml:space="preserve">
</t>
    </r>
    <r>
      <rPr>
        <sz val="11"/>
        <color rgb="FF000000"/>
        <rFont val="Calibri"/>
      </rPr>
      <t>- Click on an individual bucket under the Name heading.</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 xml:space="preserve"> next to </t>
    </r>
    <r>
      <rPr>
        <b/>
        <sz val="11"/>
        <color rgb="FF000000"/>
        <rFont val="Calibri"/>
      </rPr>
      <t>Encryption Key: Oracle managed key</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Vault</t>
    </r>
    <r>
      <rPr>
        <sz val="11"/>
        <color rgb="FF000000"/>
        <rFont val="Calibri"/>
      </rPr>
      <t xml:space="preserve">
</t>
    </r>
    <r>
      <rPr>
        <sz val="11"/>
        <color rgb="FF000000"/>
        <rFont val="Calibri"/>
      </rPr>
      <t xml:space="preserve">- Select a </t>
    </r>
    <r>
      <rPr>
        <b/>
        <sz val="11"/>
        <color rgb="FF000000"/>
        <rFont val="Calibri"/>
      </rPr>
      <t>Master Encryption Key</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oci os bucket update --bucket-name &lt;bucket-name&gt; --kms-key-id &lt;master-encryption-key-id&gt;</t>
    </r>
    <r>
      <rPr>
        <sz val="11"/>
        <color rgb="FF006096"/>
        <rFont val="Roboto Condensed"/>
      </rPr>
      <t xml:space="preserve">
</t>
    </r>
  </si>
  <si>
    <r>
      <rPr>
        <sz val="11"/>
        <color rgb="FF000000"/>
        <rFont val="Calibri"/>
      </rPr>
      <t>Oracle Object Storage buckets support encryption with a Customer Managed Key (CMK).  By default, Object Storage buckets are encrypted with an Oracle managed key.</t>
    </r>
  </si>
  <si>
    <r>
      <rPr>
        <sz val="11"/>
        <color rgb="FF000000"/>
        <rFont val="Calibri"/>
      </rPr>
      <t>Encrypting with a Customer Managed Keys requires a Vault and a Customer Master Key.  In addition, you must authorize Object Storage service to use keys on your behalf.</t>
    </r>
    <r>
      <rPr>
        <sz val="11"/>
        <color rgb="FF000000"/>
        <rFont val="Calibri"/>
      </rPr>
      <t xml:space="preserve">
</t>
    </r>
    <r>
      <rPr>
        <sz val="11"/>
        <color rgb="FF000000"/>
        <rFont val="Calibri"/>
      </rPr>
      <t>Required Policy:</t>
    </r>
    <r>
      <rPr>
        <sz val="11"/>
        <color rgb="FF000000"/>
        <rFont val="Calibri"/>
      </rPr>
      <t xml:space="preserve">
</t>
    </r>
    <r>
      <rPr>
        <sz val="11"/>
        <color rgb="FF006096"/>
        <rFont val="Roboto Condensed"/>
      </rPr>
      <t>Allow service objectstorage-&lt;region_name&gt;,  to use keys in compartment &lt;compartment-id&gt; where target.key.id = '&lt;key_OCID&gt;'</t>
    </r>
    <r>
      <rPr>
        <sz val="11"/>
        <color rgb="FF006096"/>
        <rFont val="Roboto Condensed"/>
      </rPr>
      <t xml:space="preserve">
</t>
    </r>
  </si>
  <si>
    <r>
      <rPr>
        <b/>
        <sz val="11"/>
        <color rgb="FF000000"/>
        <rFont val="Calibri"/>
      </rPr>
      <t>From Console:</t>
    </r>
    <r>
      <rPr>
        <sz val="11"/>
        <color rgb="FF000000"/>
        <rFont val="Calibri"/>
      </rPr>
      <t xml:space="preserve">
</t>
    </r>
    <r>
      <rPr>
        <sz val="11"/>
        <color rgb="FF000000"/>
        <rFont val="Calibri"/>
      </rPr>
      <t xml:space="preserve">- Go to </t>
    </r>
    <r>
      <rPr>
        <sz val="11"/>
        <color rgb="FF0000FF"/>
        <rFont val="Calibri"/>
      </rPr>
      <t>https://cloud.oracle.com/object-storage/buckets</t>
    </r>
    <r>
      <rPr>
        <sz val="11"/>
        <color rgb="FF000000"/>
        <rFont val="Calibri"/>
      </rPr>
      <t xml:space="preserve">
</t>
    </r>
    <r>
      <rPr>
        <sz val="11"/>
        <color rgb="FF000000"/>
        <rFont val="Calibri"/>
      </rPr>
      <t>- Click on an individual bucket under the Name heading.</t>
    </r>
    <r>
      <rPr>
        <sz val="11"/>
        <color rgb="FF000000"/>
        <rFont val="Calibri"/>
      </rPr>
      <t xml:space="preserve">
</t>
    </r>
    <r>
      <rPr>
        <sz val="11"/>
        <color rgb="FF000000"/>
        <rFont val="Calibri"/>
      </rPr>
      <t xml:space="preserve">- Ensure that the </t>
    </r>
    <r>
      <rPr>
        <b/>
        <sz val="11"/>
        <color rgb="FF000000"/>
        <rFont val="Calibri"/>
      </rPr>
      <t>Encryption Key</t>
    </r>
    <r>
      <rPr>
        <sz val="11"/>
        <color rgb="FF000000"/>
        <rFont val="Calibri"/>
      </rPr>
      <t xml:space="preserve"> is not set to </t>
    </r>
    <r>
      <rPr>
        <b/>
        <sz val="11"/>
        <color rgb="FF000000"/>
        <rFont val="Calibri"/>
      </rPr>
      <t>Oracle managed key</t>
    </r>
    <r>
      <rPr>
        <sz val="11"/>
        <color rgb="FF000000"/>
        <rFont val="Calibri"/>
      </rPr>
      <t>.</t>
    </r>
    <r>
      <rPr>
        <sz val="11"/>
        <color rgb="FF000000"/>
        <rFont val="Calibri"/>
      </rPr>
      <t xml:space="preserve">
</t>
    </r>
    <r>
      <rPr>
        <sz val="11"/>
        <color rgb="FF000000"/>
        <rFont val="Calibri"/>
      </rPr>
      <t>- Repeat for each compartment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oci os bucket get --bucket-name &lt;bucket-name&gt;</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kms-key-id</t>
    </r>
    <r>
      <rPr>
        <sz val="11"/>
        <color rgb="FF000000"/>
        <rFont val="Calibri"/>
      </rPr>
      <t xml:space="preserve"> is not </t>
    </r>
    <r>
      <rPr>
        <b/>
        <sz val="11"/>
        <color rgb="FF000000"/>
        <rFont val="Calibri"/>
      </rPr>
      <t>null</t>
    </r>
    <r>
      <rPr>
        <sz val="11"/>
        <color rgb="FF000000"/>
        <rFont val="Calibri"/>
      </rPr>
      <t xml:space="preserve">
</t>
    </r>
    <r>
      <rPr>
        <b/>
        <sz val="11"/>
        <color rgb="FF000000"/>
        <rFont val="Calibri"/>
      </rPr>
      <t>Cloud Guard</t>
    </r>
    <r>
      <rPr>
        <sz val="11"/>
        <color rgb="FF000000"/>
        <rFont val="Calibri"/>
      </rPr>
      <t xml:space="preserve">
</t>
    </r>
    <r>
      <rPr>
        <sz val="11"/>
        <color rgb="FF000000"/>
        <rFont val="Calibri"/>
      </rPr>
      <t>To Enable Cloud Guard Auditing:Ensure Cloud Guard is enabled in the root compartment of the tenancy. For more information about enabling Cloud Guard, please look at the instructions included in Recommendation 3.15.</t>
    </r>
    <r>
      <rPr>
        <sz val="11"/>
        <color rgb="FF000000"/>
        <rFont val="Calibri"/>
      </rPr>
      <t xml:space="preserve">
</t>
    </r>
    <r>
      <rPr>
        <b/>
        <sz val="11"/>
        <color rgb="FF000000"/>
        <rFont val="Calibri"/>
      </rPr>
      <t>From Console:</t>
    </r>
    <r>
      <rPr>
        <sz val="11"/>
        <color rgb="FF000000"/>
        <rFont val="Calibri"/>
      </rPr>
      <t xml:space="preserve">
</t>
    </r>
    <r>
      <rPr>
        <sz val="11"/>
        <color rgb="FF000000"/>
        <rFont val="Calibri"/>
      </rPr>
      <t xml:space="preserve">- Type </t>
    </r>
    <r>
      <rPr>
        <b/>
        <sz val="11"/>
        <color rgb="FF000000"/>
        <rFont val="Calibri"/>
      </rPr>
      <t>Cloud Guard</t>
    </r>
    <r>
      <rPr>
        <sz val="11"/>
        <color rgb="FF000000"/>
        <rFont val="Calibri"/>
      </rPr>
      <t xml:space="preserve"> into the Search box at the top of the Console.</t>
    </r>
    <r>
      <rPr>
        <sz val="11"/>
        <color rgb="FF000000"/>
        <rFont val="Calibri"/>
      </rPr>
      <t xml:space="preserve">
</t>
    </r>
    <r>
      <rPr>
        <sz val="11"/>
        <color rgb="FF000000"/>
        <rFont val="Calibri"/>
      </rPr>
      <t xml:space="preserve">- Click </t>
    </r>
    <r>
      <rPr>
        <b/>
        <sz val="11"/>
        <color rgb="FF000000"/>
        <rFont val="Calibri"/>
      </rPr>
      <t>Cloud Guard</t>
    </r>
    <r>
      <rPr>
        <sz val="11"/>
        <color rgb="FF000000"/>
        <rFont val="Calibri"/>
      </rPr>
      <t xml:space="preserve"> from the “Services” submenu.</t>
    </r>
    <r>
      <rPr>
        <sz val="11"/>
        <color rgb="FF000000"/>
        <rFont val="Calibri"/>
      </rPr>
      <t xml:space="preserve">
</t>
    </r>
    <r>
      <rPr>
        <sz val="11"/>
        <color rgb="FF000000"/>
        <rFont val="Calibri"/>
      </rPr>
      <t xml:space="preserve">- Click </t>
    </r>
    <r>
      <rPr>
        <b/>
        <sz val="11"/>
        <color rgb="FF000000"/>
        <rFont val="Calibri"/>
      </rPr>
      <t>Detector Recipes</t>
    </r>
    <r>
      <rPr>
        <sz val="11"/>
        <color rgb="FF000000"/>
        <rFont val="Calibri"/>
      </rPr>
      <t xml:space="preserve"> in the Cloud Guard menu.</t>
    </r>
    <r>
      <rPr>
        <sz val="11"/>
        <color rgb="FF000000"/>
        <rFont val="Calibri"/>
      </rPr>
      <t xml:space="preserve">
</t>
    </r>
    <r>
      <rPr>
        <sz val="11"/>
        <color rgb="FF000000"/>
        <rFont val="Calibri"/>
      </rPr>
      <t xml:space="preserve">- Click </t>
    </r>
    <r>
      <rPr>
        <b/>
        <sz val="11"/>
        <color rgb="FF000000"/>
        <rFont val="Calibri"/>
      </rPr>
      <t>OCI Configuration Detector Recipe (Oracle Managed)</t>
    </r>
    <r>
      <rPr>
        <sz val="11"/>
        <color rgb="FF000000"/>
        <rFont val="Calibri"/>
      </rPr>
      <t xml:space="preserve"> under the Recipe Name column.</t>
    </r>
    <r>
      <rPr>
        <sz val="11"/>
        <color rgb="FF000000"/>
        <rFont val="Calibri"/>
      </rPr>
      <t xml:space="preserve">
</t>
    </r>
    <r>
      <rPr>
        <sz val="11"/>
        <color rgb="FF000000"/>
        <rFont val="Calibri"/>
      </rPr>
      <t>- Find Object Storage bucket is encrypted with Oracle-managed key in the Detector Rules column.</t>
    </r>
    <r>
      <rPr>
        <sz val="11"/>
        <color rgb="FF000000"/>
        <rFont val="Calibri"/>
      </rPr>
      <t xml:space="preserve">
</t>
    </r>
    <r>
      <rPr>
        <sz val="11"/>
        <color rgb="FF000000"/>
        <rFont val="Calibri"/>
      </rPr>
      <t>- Verify that the Object Storage bucket is encrypted with Oracle-managed key Detector Rule is Enabled.</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Verify the Object Storage bucket is encrypted with Oracle-managed key Detector Rule in Cloud Guard is enabled to generate Problems if Object Storage Buckets are configured without a customer managed key with the following command:</t>
    </r>
    <r>
      <rPr>
        <sz val="11"/>
        <color rgb="FF000000"/>
        <rFont val="Calibri"/>
      </rPr>
      <t xml:space="preserve">
</t>
    </r>
    <r>
      <rPr>
        <sz val="11"/>
        <color rgb="FF006096"/>
        <rFont val="Roboto Condensed"/>
      </rPr>
      <t>oci cloud-guard detector-recipe-detector-rule get --detector-recipe-id &lt;insert detector recipe ocid&gt; --detector-rule-id BUCKET_ENCRYPTED_WITH_ORACLE_MANAGED_KEY</t>
    </r>
    <r>
      <rPr>
        <sz val="11"/>
        <color rgb="FF006096"/>
        <rFont val="Roboto Condensed"/>
      </rPr>
      <t xml:space="preserve">
</t>
    </r>
  </si>
  <si>
    <r>
      <rPr>
        <b/>
        <sz val="11"/>
        <color rgb="FF000000"/>
        <rFont val="Calibri"/>
      </rPr>
      <t>Oracle Managed Key</t>
    </r>
    <r>
      <rPr>
        <sz val="11"/>
        <color rgb="FF000000"/>
        <rFont val="Calibri"/>
      </rPr>
      <t xml:space="preserve"> for Encryption</t>
    </r>
  </si>
  <si>
    <t>5.1.3</t>
  </si>
  <si>
    <r>
      <rPr>
        <sz val="11"/>
        <rFont val="Calibri"/>
      </rPr>
      <t>Ensure Versioning is Enabled for Object Storage Buckets</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</si>
  <si>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bucket in the returned results, click the Bucket Display Name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next to </t>
    </r>
    <r>
      <rPr>
        <b/>
        <sz val="11"/>
        <color rgb="FF000000"/>
        <rFont val="Calibri"/>
      </rPr>
      <t>Object Versioning: Disabled</t>
    </r>
    <r>
      <rPr>
        <sz val="11"/>
        <color rgb="FF000000"/>
        <rFont val="Calibri"/>
      </rPr>
      <t xml:space="preserve">
</t>
    </r>
    <r>
      <rPr>
        <sz val="11"/>
        <color rgb="FF000000"/>
        <rFont val="Calibri"/>
      </rPr>
      <t xml:space="preserve">- Click </t>
    </r>
    <r>
      <rPr>
        <b/>
        <sz val="11"/>
        <color rgb="FF000000"/>
        <rFont val="Calibri"/>
      </rPr>
      <t>Enable Versioning</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For each of the buckets identified, execute the following command:</t>
    </r>
    <r>
      <rPr>
        <sz val="11"/>
        <color rgb="FF000000"/>
        <rFont val="Calibri"/>
      </rPr>
      <t xml:space="preserve">
</t>
    </r>
    <r>
      <rPr>
        <sz val="11"/>
        <color rgb="FF006096"/>
        <rFont val="Roboto Condensed"/>
      </rPr>
      <t>oci os bucket update --bucket-name &lt;bucket name&gt; --versioning Enabled</t>
    </r>
    <r>
      <rPr>
        <sz val="11"/>
        <color rgb="FF006096"/>
        <rFont val="Roboto Condensed"/>
      </rPr>
      <t xml:space="preserve">
</t>
    </r>
  </si>
  <si>
    <r>
      <rPr>
        <sz val="11"/>
        <color rgb="FF000000"/>
        <rFont val="Calibri"/>
      </rPr>
      <t>A bucket is a logical container for storing objects. Object versioning is enabled at the bucket level and is disabled by default upon creation.  Versioning directs Object Storage to automatically create an object version each time a new object is uploaded, an existing object is overwritten, or when an object is deleted. You can enable object versioning at bucket creation time or later.</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</si>
  <si>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Storage</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Buckets</t>
    </r>
    <r>
      <rPr>
        <sz val="11"/>
        <color rgb="FF000000"/>
        <rFont val="Calibri"/>
      </rPr>
      <t xml:space="preserve"> from under the </t>
    </r>
    <r>
      <rPr>
        <b/>
        <sz val="11"/>
        <color rgb="FF000000"/>
        <rFont val="Calibri"/>
      </rPr>
      <t>Object Storage &amp; Archive Storage</t>
    </r>
    <r>
      <rPr>
        <sz val="11"/>
        <color rgb="FF000000"/>
        <rFont val="Calibri"/>
      </rPr>
      <t xml:space="preserve"> section.</t>
    </r>
    <r>
      <rPr>
        <sz val="11"/>
        <color rgb="FF000000"/>
        <rFont val="Calibri"/>
      </rPr>
      <t xml:space="preserve">
</t>
    </r>
    <r>
      <rPr>
        <sz val="11"/>
        <color rgb="FF000000"/>
        <rFont val="Calibri"/>
      </rPr>
      <t>- Click on an individual bucket under the Name heading.</t>
    </r>
    <r>
      <rPr>
        <sz val="11"/>
        <color rgb="FF000000"/>
        <rFont val="Calibri"/>
      </rPr>
      <t xml:space="preserve">
</t>
    </r>
    <r>
      <rPr>
        <sz val="11"/>
        <color rgb="FF000000"/>
        <rFont val="Calibri"/>
      </rPr>
      <t xml:space="preserve">- Ensure that the </t>
    </r>
    <r>
      <rPr>
        <b/>
        <sz val="11"/>
        <color rgb="FF000000"/>
        <rFont val="Calibri"/>
      </rPr>
      <t>Object Versioning</t>
    </r>
    <r>
      <rPr>
        <sz val="11"/>
        <color rgb="FF000000"/>
        <rFont val="Calibri"/>
      </rPr>
      <t xml:space="preserve"> is set to Enabled.</t>
    </r>
    <r>
      <rPr>
        <sz val="11"/>
        <color rgb="FF000000"/>
        <rFont val="Calibri"/>
      </rPr>
      <t xml:space="preserve">
</t>
    </r>
    <r>
      <rPr>
        <sz val="11"/>
        <color rgb="FF000000"/>
        <rFont val="Calibri"/>
      </rPr>
      <t>- Repeat for each compartment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region-subscription list --all | jq -r '.data[] | ."region-name"')</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echo "Enumerating region $region"</t>
    </r>
    <r>
      <rPr>
        <sz val="11"/>
        <color rgb="FF006096"/>
        <rFont val="Roboto Condensed"/>
      </rPr>
      <t xml:space="preserve">
</t>
    </r>
    <r>
      <rPr>
        <sz val="11"/>
        <color rgb="FF006096"/>
        <rFont val="Roboto Condensed"/>
      </rPr>
      <t xml:space="preserve">  for compid in $(oci iam compartment list --include-root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echo "Enumerating compartment $compid"</t>
    </r>
    <r>
      <rPr>
        <sz val="11"/>
        <color rgb="FF006096"/>
        <rFont val="Roboto Condensed"/>
      </rPr>
      <t xml:space="preserve">
</t>
    </r>
    <r>
      <rPr>
        <sz val="11"/>
        <color rgb="FF006096"/>
        <rFont val="Roboto Condensed"/>
      </rPr>
      <t xml:space="preserve">    for bkt in $(oci os bucket list --compartment-id $compid --region $region 2&gt;/dev/null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os bucket get --bucket-name $bkt --region $region 2&gt;/dev/null | jq -r '.data | select(."versioning" == "Disabled").name')</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Ensure no results are returned.</t>
    </r>
  </si>
  <si>
    <r>
      <rPr>
        <sz val="11"/>
        <color rgb="FF000000"/>
        <rFont val="Calibri"/>
      </rPr>
      <t xml:space="preserve">Object versioning is </t>
    </r>
    <r>
      <rPr>
        <b/>
        <sz val="11"/>
        <color rgb="FF000000"/>
        <rFont val="Calibri"/>
      </rPr>
      <t>Disabled</t>
    </r>
    <r>
      <rPr>
        <sz val="11"/>
        <color rgb="FF000000"/>
        <rFont val="Calibri"/>
      </rPr>
      <t>.</t>
    </r>
  </si>
  <si>
    <t>Block Volumes</t>
  </si>
  <si>
    <t>5.2.1</t>
  </si>
  <si>
    <r>
      <rPr>
        <sz val="11"/>
        <rFont val="Calibri"/>
      </rPr>
      <t>Ensure Block Volumes are encrypted with Customer Managed Keys (CMK).</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</si>
  <si>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block volume returned, click the link under Display name.</t>
    </r>
    <r>
      <rPr>
        <sz val="11"/>
        <color rgb="FF000000"/>
        <rFont val="Calibri"/>
      </rPr>
      <t xml:space="preserve">
</t>
    </r>
    <r>
      <rPr>
        <sz val="11"/>
        <color rgb="FF000000"/>
        <rFont val="Calibri"/>
      </rPr>
      <t xml:space="preserve">- If the value for </t>
    </r>
    <r>
      <rPr>
        <b/>
        <sz val="11"/>
        <color rgb="FF000000"/>
        <rFont val="Calibri"/>
      </rPr>
      <t>Encryption Key</t>
    </r>
    <r>
      <rPr>
        <sz val="11"/>
        <color rgb="FF000000"/>
        <rFont val="Calibri"/>
      </rPr>
      <t xml:space="preserve"> is </t>
    </r>
    <r>
      <rPr>
        <b/>
        <sz val="11"/>
        <color rgb="FF000000"/>
        <rFont val="Calibri"/>
      </rPr>
      <t>Oracle-managed key</t>
    </r>
    <r>
      <rPr>
        <sz val="11"/>
        <color rgb="FF000000"/>
        <rFont val="Calibri"/>
      </rPr>
      <t xml:space="preserve">, click </t>
    </r>
    <r>
      <rPr>
        <b/>
        <sz val="11"/>
        <color rgb="FF000000"/>
        <rFont val="Calibri"/>
      </rPr>
      <t>Assign</t>
    </r>
    <r>
      <rPr>
        <sz val="11"/>
        <color rgb="FF000000"/>
        <rFont val="Calibri"/>
      </rPr>
      <t xml:space="preserve"> next to </t>
    </r>
    <r>
      <rPr>
        <b/>
        <sz val="11"/>
        <color rgb="FF000000"/>
        <rFont val="Calibri"/>
      </rPr>
      <t>Oracle-managed key</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Vault Compartment</t>
    </r>
    <r>
      <rPr>
        <sz val="11"/>
        <color rgb="FF000000"/>
        <rFont val="Calibri"/>
      </rPr>
      <t xml:space="preserve"> and </t>
    </r>
    <r>
      <rPr>
        <b/>
        <sz val="11"/>
        <color rgb="FF000000"/>
        <rFont val="Calibri"/>
      </rPr>
      <t>Vault</t>
    </r>
    <r>
      <rPr>
        <sz val="11"/>
        <color rgb="FF000000"/>
        <rFont val="Calibri"/>
      </rPr>
      <t>.</t>
    </r>
    <r>
      <rPr>
        <sz val="11"/>
        <color rgb="FF000000"/>
        <rFont val="Calibri"/>
      </rPr>
      <t xml:space="preserve">
</t>
    </r>
    <r>
      <rPr>
        <sz val="11"/>
        <color rgb="FF000000"/>
        <rFont val="Calibri"/>
      </rPr>
      <t xml:space="preserve">- Select a </t>
    </r>
    <r>
      <rPr>
        <b/>
        <sz val="11"/>
        <color rgb="FF000000"/>
        <rFont val="Calibri"/>
      </rPr>
      <t>Master Encryption Key Compartment</t>
    </r>
    <r>
      <rPr>
        <sz val="11"/>
        <color rgb="FF000000"/>
        <rFont val="Calibri"/>
      </rPr>
      <t xml:space="preserve"> and </t>
    </r>
    <r>
      <rPr>
        <b/>
        <sz val="11"/>
        <color rgb="FF000000"/>
        <rFont val="Calibri"/>
      </rPr>
      <t>Master Encryption key</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xml:space="preserve">- For each </t>
    </r>
    <r>
      <rPr>
        <b/>
        <sz val="11"/>
        <color rgb="FF000000"/>
        <rFont val="Calibri"/>
      </rPr>
      <t>boot volume</t>
    </r>
    <r>
      <rPr>
        <sz val="11"/>
        <color rgb="FF000000"/>
        <rFont val="Calibri"/>
      </rPr>
      <t xml:space="preserve"> identified, get the OCID.</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oci bv volume-kms-key update –volume-id &lt;volume OCID&gt; --kms-key-id &lt;kms key OCID&gt;</t>
    </r>
    <r>
      <rPr>
        <sz val="11"/>
        <color rgb="FF006096"/>
        <rFont val="Roboto Condensed"/>
      </rPr>
      <t xml:space="preserve">
</t>
    </r>
  </si>
  <si>
    <r>
      <rPr>
        <sz val="11"/>
        <color rgb="FF000000"/>
        <rFont val="Calibri"/>
      </rPr>
      <t>Oracle Cloud Infrastructure Block Volume service lets you dynamically provision and manage block storage volumes. By default, the Oracle service manages the keys that encrypt block volumes. Block Volumes can also be encrypted using a customer managed key.</t>
    </r>
    <r>
      <rPr>
        <sz val="11"/>
        <color rgb="FF000000"/>
        <rFont val="Calibri"/>
      </rPr>
      <t xml:space="preserve">
</t>
    </r>
    <r>
      <rPr>
        <sz val="11"/>
        <color rgb="FF000000"/>
        <rFont val="Calibri"/>
      </rPr>
      <t>Terminated Block Volumes cannot be recovered and any data on a terminated volume is permanently lost. However, Block Volumes can exist in a terminated state within the OCI Portal and CLI for some time after deleting. As such, any Block Volumes in this state should not be considered when assessing this policy.</t>
    </r>
  </si>
  <si>
    <r>
      <rPr>
        <sz val="11"/>
        <color rgb="FF000000"/>
        <rFont val="Calibri"/>
      </rPr>
      <t>Encrypting with a Customer Managed Key requires a Vault and a Customer Master Key. In addition, you must authorize the Block Volume service to use the keys you create.Required IAM Policy:</t>
    </r>
    <r>
      <rPr>
        <sz val="11"/>
        <color rgb="FF000000"/>
        <rFont val="Calibri"/>
      </rPr>
      <t xml:space="preserve">
</t>
    </r>
    <r>
      <rPr>
        <sz val="11"/>
        <color rgb="FF006096"/>
        <rFont val="Roboto Condensed"/>
      </rPr>
      <t>Allow service blockstorage to use keys in compartment &lt;compartment-id&gt; where target.key.id = '&lt;key_OCID&gt;'</t>
    </r>
    <r>
      <rPr>
        <sz val="11"/>
        <color rgb="FF006096"/>
        <rFont val="Roboto Condensed"/>
      </rPr>
      <t xml:space="preserve">
</t>
    </r>
  </si>
  <si>
    <r>
      <rPr>
        <b/>
        <sz val="11"/>
        <color rgb="FF000000"/>
        <rFont val="Calibri"/>
      </rPr>
      <t>From Console:</t>
    </r>
    <r>
      <rPr>
        <sz val="11"/>
        <color rgb="FF000000"/>
        <rFont val="Calibri"/>
      </rPr>
      <t xml:space="preserve">
</t>
    </r>
    <r>
      <rPr>
        <sz val="11"/>
        <color rgb="FF000000"/>
        <rFont val="Calibri"/>
      </rPr>
      <t>- Login to the OCI Console.</t>
    </r>
    <r>
      <rPr>
        <sz val="11"/>
        <color rgb="FF000000"/>
        <rFont val="Calibri"/>
      </rPr>
      <t xml:space="preserve">
</t>
    </r>
    <r>
      <rPr>
        <sz val="11"/>
        <color rgb="FF000000"/>
        <rFont val="Calibri"/>
      </rPr>
      <t>- Click the search bar at the top of the screen.</t>
    </r>
    <r>
      <rPr>
        <sz val="11"/>
        <color rgb="FF000000"/>
        <rFont val="Calibri"/>
      </rPr>
      <t xml:space="preserve">
</t>
    </r>
    <r>
      <rPr>
        <sz val="11"/>
        <color rgb="FF000000"/>
        <rFont val="Calibri"/>
      </rPr>
      <t>- Type 'Advanced Resource Query' and press return.</t>
    </r>
    <r>
      <rPr>
        <sz val="11"/>
        <color rgb="FF000000"/>
        <rFont val="Calibri"/>
      </rPr>
      <t xml:space="preserve">
</t>
    </r>
    <r>
      <rPr>
        <sz val="11"/>
        <color rgb="FF000000"/>
        <rFont val="Calibri"/>
      </rPr>
      <t xml:space="preserve">- Click </t>
    </r>
    <r>
      <rPr>
        <b/>
        <sz val="11"/>
        <color rgb="FF000000"/>
        <rFont val="Calibri"/>
      </rPr>
      <t>Advanced resource query</t>
    </r>
    <r>
      <rPr>
        <sz val="11"/>
        <color rgb="FF000000"/>
        <rFont val="Calibri"/>
      </rPr>
      <t>.</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 volume resources</t>
    </r>
    <r>
      <rPr>
        <sz val="11"/>
        <color rgb="FF006096"/>
        <rFont val="Roboto Condensed"/>
      </rPr>
      <t xml:space="preserve">
</t>
    </r>
    <r>
      <rPr>
        <sz val="11"/>
        <color rgb="FF000000"/>
        <rFont val="Calibri"/>
      </rPr>
      <t xml:space="preserve">
</t>
    </r>
    <r>
      <rPr>
        <sz val="11"/>
        <color rgb="FF000000"/>
        <rFont val="Calibri"/>
      </rPr>
      <t xml:space="preserve">- For each block volume returned, click the link under </t>
    </r>
    <r>
      <rPr>
        <b/>
        <sz val="11"/>
        <color rgb="FF000000"/>
        <rFont val="Calibri"/>
      </rPr>
      <t>Display name</t>
    </r>
    <r>
      <rPr>
        <sz val="11"/>
        <color rgb="FF000000"/>
        <rFont val="Calibri"/>
      </rPr>
      <t>.</t>
    </r>
    <r>
      <rPr>
        <sz val="11"/>
        <color rgb="FF000000"/>
        <rFont val="Calibri"/>
      </rPr>
      <t xml:space="preserve">
</t>
    </r>
    <r>
      <rPr>
        <sz val="11"/>
        <color rgb="FF000000"/>
        <rFont val="Calibri"/>
      </rPr>
      <t xml:space="preserve">- Ensure the value for </t>
    </r>
    <r>
      <rPr>
        <b/>
        <sz val="11"/>
        <color rgb="FF000000"/>
        <rFont val="Calibri"/>
      </rPr>
      <t>Encryption Key</t>
    </r>
    <r>
      <rPr>
        <sz val="11"/>
        <color rgb="FF000000"/>
        <rFont val="Calibri"/>
      </rPr>
      <t xml:space="preserve"> is not </t>
    </r>
    <r>
      <rPr>
        <b/>
        <sz val="11"/>
        <color rgb="FF000000"/>
        <rFont val="Calibri"/>
      </rPr>
      <t>Oracle-managed key</t>
    </r>
    <r>
      <rPr>
        <sz val="11"/>
        <color rgb="FF000000"/>
        <rFont val="Calibri"/>
      </rPr>
      <t>.</t>
    </r>
    <r>
      <rPr>
        <sz val="11"/>
        <color rgb="FF000000"/>
        <rFont val="Calibri"/>
      </rPr>
      <t xml:space="preserve">
</t>
    </r>
    <r>
      <rPr>
        <sz val="11"/>
        <color rgb="FF000000"/>
        <rFont val="Calibri"/>
      </rPr>
      <t>- Repeat for other subscribed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region-subscription list --all| jq -r '.data[] | ."region-name"')</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echo "Enumerating region: $region"</t>
    </r>
    <r>
      <rPr>
        <sz val="11"/>
        <color rgb="FF006096"/>
        <rFont val="Roboto Condensed"/>
      </rPr>
      <t xml:space="preserve">
</t>
    </r>
    <r>
      <rPr>
        <sz val="11"/>
        <color rgb="FF006096"/>
        <rFont val="Roboto Condensed"/>
      </rPr>
      <t xml:space="preserve">  for compid in `oci iam compartment list --compartment-id-in-subtree  TRUE 2&gt;/dev/null | jq -r '.data[] | .id'`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echo "Enumerating compartment: $compid"</t>
    </r>
    <r>
      <rPr>
        <sz val="11"/>
        <color rgb="FF006096"/>
        <rFont val="Roboto Condensed"/>
      </rPr>
      <t xml:space="preserve">
</t>
    </r>
    <r>
      <rPr>
        <sz val="11"/>
        <color rgb="FF006096"/>
        <rFont val="Roboto Condensed"/>
      </rPr>
      <t xml:space="preserve">      for bvid in `oci bv volume list --compartment-id $compid --region $region 2&gt;/dev/null | jq -r '.data[] | select(."kms-key-id" == null).id'`</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bv volume get --volume-id $bvid --region $region --query=data.{"name:\"display-name\","id:id""} --output table 2&gt;/dev/null`</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Ensure the query returns no results.</t>
    </r>
  </si>
  <si>
    <t>5.2.2</t>
  </si>
  <si>
    <r>
      <rPr>
        <sz val="11"/>
        <rFont val="Calibri"/>
      </rPr>
      <t>Ensure boot volumes are encrypted with Customer Managed Key (CMK).</t>
    </r>
  </si>
  <si>
    <r>
      <rPr>
        <b/>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Boot Volume in the returned results, click the Boot Volume  name</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 xml:space="preserve"> next to </t>
    </r>
    <r>
      <rPr>
        <b/>
        <sz val="11"/>
        <color rgb="FF000000"/>
        <rFont val="Calibri"/>
      </rPr>
      <t>Encryption Key</t>
    </r>
    <r>
      <rPr>
        <sz val="11"/>
        <color rgb="FF000000"/>
        <rFont val="Calibri"/>
      </rPr>
      <t xml:space="preserve">
</t>
    </r>
    <r>
      <rPr>
        <sz val="11"/>
        <color rgb="FF000000"/>
        <rFont val="Calibri"/>
      </rPr>
      <t xml:space="preserve">- Select the </t>
    </r>
    <r>
      <rPr>
        <b/>
        <sz val="11"/>
        <color rgb="FF000000"/>
        <rFont val="Calibri"/>
      </rPr>
      <t>Vault Compartment</t>
    </r>
    <r>
      <rPr>
        <sz val="11"/>
        <color rgb="FF000000"/>
        <rFont val="Calibri"/>
      </rPr>
      <t xml:space="preserve"> and </t>
    </r>
    <r>
      <rPr>
        <b/>
        <sz val="11"/>
        <color rgb="FF000000"/>
        <rFont val="Calibri"/>
      </rPr>
      <t>Vault</t>
    </r>
    <r>
      <rPr>
        <sz val="11"/>
        <color rgb="FF000000"/>
        <rFont val="Calibri"/>
      </rPr>
      <t xml:space="preserve">
</t>
    </r>
    <r>
      <rPr>
        <sz val="11"/>
        <color rgb="FF000000"/>
        <rFont val="Calibri"/>
      </rPr>
      <t xml:space="preserve">- Select the </t>
    </r>
    <r>
      <rPr>
        <b/>
        <sz val="11"/>
        <color rgb="FF000000"/>
        <rFont val="Calibri"/>
      </rPr>
      <t>Master Encryption Key Compartment</t>
    </r>
    <r>
      <rPr>
        <sz val="11"/>
        <color rgb="FF000000"/>
        <rFont val="Calibri"/>
      </rPr>
      <t xml:space="preserve"> and </t>
    </r>
    <r>
      <rPr>
        <b/>
        <sz val="11"/>
        <color rgb="FF000000"/>
        <rFont val="Calibri"/>
      </rPr>
      <t>Master Encryption key</t>
    </r>
    <r>
      <rPr>
        <sz val="11"/>
        <color rgb="FF000000"/>
        <rFont val="Calibri"/>
      </rPr>
      <t xml:space="preserve">
</t>
    </r>
    <r>
      <rPr>
        <sz val="11"/>
        <color rgb="FF000000"/>
        <rFont val="Calibri"/>
      </rPr>
      <t xml:space="preserve">- Click </t>
    </r>
    <r>
      <rPr>
        <b/>
        <sz val="11"/>
        <color rgb="FF000000"/>
        <rFont val="Calibri"/>
      </rPr>
      <t>Assign</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xml:space="preserve">- For each </t>
    </r>
    <r>
      <rPr>
        <b/>
        <sz val="11"/>
        <color rgb="FF000000"/>
        <rFont val="Calibri"/>
      </rPr>
      <t>boot volume</t>
    </r>
    <r>
      <rPr>
        <sz val="11"/>
        <color rgb="FF000000"/>
        <rFont val="Calibri"/>
      </rPr>
      <t xml:space="preserve"> identified get its OCID. Execute the following command:</t>
    </r>
    <r>
      <rPr>
        <sz val="11"/>
        <color rgb="FF000000"/>
        <rFont val="Calibri"/>
      </rPr>
      <t xml:space="preserve">
</t>
    </r>
    <r>
      <rPr>
        <sz val="11"/>
        <color rgb="FF006096"/>
        <rFont val="Roboto Condensed"/>
      </rPr>
      <t>oci bv boot-volume-kms-key update --boot-volume-id &lt;Boot Volume OCID&gt; --kms-key-id &lt;KMS Key OCID&gt;</t>
    </r>
    <r>
      <rPr>
        <sz val="11"/>
        <color rgb="FF006096"/>
        <rFont val="Roboto Condensed"/>
      </rPr>
      <t xml:space="preserve">
</t>
    </r>
  </si>
  <si>
    <r>
      <rPr>
        <sz val="11"/>
        <color rgb="FF000000"/>
        <rFont val="Calibri"/>
      </rPr>
      <t>When you launch a virtual machine (VM) or bare metal instance based on a platform image or custom image, a new boot volume for the instance is created in the same compartment. That boot volume is associated with that instance until you terminate the instance.  By default, the Oracle service manages the keys that encrypt this boot volume. Boot Volumes can also be encrypted using a customer managed key.</t>
    </r>
  </si>
  <si>
    <r>
      <rPr>
        <sz val="11"/>
        <color rgb="FF000000"/>
        <rFont val="Calibri"/>
      </rPr>
      <t>Encrypting with a Customer Managed Keys requires a Vault and a Customer Master Key. In addition, you must authorize the Boot Volume service to use the keys you create.Required IAM Policy:</t>
    </r>
    <r>
      <rPr>
        <sz val="11"/>
        <color rgb="FF000000"/>
        <rFont val="Calibri"/>
      </rPr>
      <t xml:space="preserve">
</t>
    </r>
    <r>
      <rPr>
        <sz val="11"/>
        <color rgb="FF006096"/>
        <rFont val="Roboto Condensed"/>
      </rPr>
      <t>Allow service Bootstorage to use keys in compartment &lt;compartment-id&gt; where target.key.id = '&lt;key_OCID&gt;'</t>
    </r>
    <r>
      <rPr>
        <sz val="11"/>
        <color rgb="FF006096"/>
        <rFont val="Roboto Condensed"/>
      </rPr>
      <t xml:space="preserve">
</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</si>
  <si>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top of the screen.</t>
    </r>
    <r>
      <rPr>
        <sz val="11"/>
        <color rgb="FF000000"/>
        <rFont val="Calibri"/>
      </rPr>
      <t xml:space="preserve">
</t>
    </r>
    <r>
      <rPr>
        <sz val="11"/>
        <color rgb="FF000000"/>
        <rFont val="Calibri"/>
      </rPr>
      <t>- Type Advanced Resource Query and click enter.</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 bootvolume resources</t>
    </r>
    <r>
      <rPr>
        <sz val="11"/>
        <color rgb="FF006096"/>
        <rFont val="Roboto Condensed"/>
      </rPr>
      <t xml:space="preserve">
</t>
    </r>
    <r>
      <rPr>
        <sz val="11"/>
        <color rgb="FF000000"/>
        <rFont val="Calibri"/>
      </rPr>
      <t xml:space="preserve">
</t>
    </r>
    <r>
      <rPr>
        <sz val="11"/>
        <color rgb="FF000000"/>
        <rFont val="Calibri"/>
      </rPr>
      <t xml:space="preserve">- For each boot volume returned click on the link under </t>
    </r>
    <r>
      <rPr>
        <b/>
        <sz val="11"/>
        <color rgb="FF000000"/>
        <rFont val="Calibri"/>
      </rPr>
      <t>Display name</t>
    </r>
    <r>
      <rPr>
        <sz val="11"/>
        <color rgb="FF000000"/>
        <rFont val="Calibri"/>
      </rPr>
      <t xml:space="preserve">
</t>
    </r>
    <r>
      <rPr>
        <sz val="11"/>
        <color rgb="FF000000"/>
        <rFont val="Calibri"/>
      </rPr>
      <t xml:space="preserve">- Ensure </t>
    </r>
    <r>
      <rPr>
        <b/>
        <sz val="11"/>
        <color rgb="FF000000"/>
        <rFont val="Calibri"/>
      </rPr>
      <t>Encryption Key</t>
    </r>
    <r>
      <rPr>
        <sz val="11"/>
        <color rgb="FF000000"/>
        <rFont val="Calibri"/>
      </rPr>
      <t xml:space="preserve"> does not say </t>
    </r>
    <r>
      <rPr>
        <b/>
        <sz val="11"/>
        <color rgb="FF000000"/>
        <rFont val="Calibri"/>
      </rPr>
      <t>Oracle managed key</t>
    </r>
    <r>
      <rPr>
        <sz val="11"/>
        <color rgb="FF000000"/>
        <rFont val="Calibri"/>
      </rPr>
      <t xml:space="preserve">
</t>
    </r>
    <r>
      <rPr>
        <sz val="11"/>
        <color rgb="FF000000"/>
        <rFont val="Calibri"/>
      </rPr>
      <t>- Repeat for other subscribed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 list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bvid in `oci search resource structured-search --region $region --query-text "query bootvolume resources" 2&gt;/dev/null | jq -r '.data.items[] | .identifier'`</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bv boot-volume get --boot-volume-id $bvid  2&gt;/dev/null | jq -r '.data | select(."kms-key-id" == null).id'`</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Ensure query returns no results.</t>
    </r>
  </si>
  <si>
    <t>File Storage Service</t>
  </si>
  <si>
    <t>5.3.1</t>
  </si>
  <si>
    <r>
      <rPr>
        <sz val="11"/>
        <rFont val="Calibri"/>
      </rPr>
      <t>Ensure File Storage Systems are encrypted with Customer Managed Keys (CMK)</t>
    </r>
  </si>
  <si>
    <r>
      <rPr>
        <sz val="11"/>
        <color rgb="FF000000"/>
        <rFont val="Calibri"/>
      </rPr>
      <t>From Console:</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File Storage System in the returned results, click the File System Storage</t>
    </r>
    <r>
      <rPr>
        <sz val="11"/>
        <color rgb="FF000000"/>
        <rFont val="Calibri"/>
      </rPr>
      <t xml:space="preserve">
</t>
    </r>
    <r>
      <rPr>
        <sz val="11"/>
        <color rgb="FF000000"/>
        <rFont val="Calibri"/>
      </rPr>
      <t xml:space="preserve">- Click </t>
    </r>
    <r>
      <rPr>
        <b/>
        <sz val="11"/>
        <color rgb="FF000000"/>
        <rFont val="Calibri"/>
      </rPr>
      <t>Edit</t>
    </r>
    <r>
      <rPr>
        <sz val="11"/>
        <color rgb="FF000000"/>
        <rFont val="Calibri"/>
      </rPr>
      <t xml:space="preserve"> next to </t>
    </r>
    <r>
      <rPr>
        <b/>
        <sz val="11"/>
        <color rgb="FF000000"/>
        <rFont val="Calibri"/>
      </rPr>
      <t>Encryption Key</t>
    </r>
    <r>
      <rPr>
        <sz val="11"/>
        <color rgb="FF000000"/>
        <rFont val="Calibri"/>
      </rPr>
      <t xml:space="preserve">
</t>
    </r>
    <r>
      <rPr>
        <sz val="11"/>
        <color rgb="FF000000"/>
        <rFont val="Calibri"/>
      </rPr>
      <t xml:space="preserve">- Select </t>
    </r>
    <r>
      <rPr>
        <b/>
        <sz val="11"/>
        <color rgb="FF000000"/>
        <rFont val="Calibri"/>
      </rPr>
      <t>Encrypt using customer-managed keys</t>
    </r>
    <r>
      <rPr>
        <sz val="11"/>
        <color rgb="FF000000"/>
        <rFont val="Calibri"/>
      </rPr>
      <t xml:space="preserve">
</t>
    </r>
    <r>
      <rPr>
        <sz val="11"/>
        <color rgb="FF000000"/>
        <rFont val="Calibri"/>
      </rPr>
      <t xml:space="preserve">- Select the </t>
    </r>
    <r>
      <rPr>
        <b/>
        <sz val="11"/>
        <color rgb="FF000000"/>
        <rFont val="Calibri"/>
      </rPr>
      <t>Vault Compartment</t>
    </r>
    <r>
      <rPr>
        <sz val="11"/>
        <color rgb="FF000000"/>
        <rFont val="Calibri"/>
      </rPr>
      <t xml:space="preserve"> and </t>
    </r>
    <r>
      <rPr>
        <b/>
        <sz val="11"/>
        <color rgb="FF000000"/>
        <rFont val="Calibri"/>
      </rPr>
      <t>Vault</t>
    </r>
    <r>
      <rPr>
        <sz val="11"/>
        <color rgb="FF000000"/>
        <rFont val="Calibri"/>
      </rPr>
      <t xml:space="preserve">
</t>
    </r>
    <r>
      <rPr>
        <sz val="11"/>
        <color rgb="FF000000"/>
        <rFont val="Calibri"/>
      </rPr>
      <t xml:space="preserve">- Select the </t>
    </r>
    <r>
      <rPr>
        <b/>
        <sz val="11"/>
        <color rgb="FF000000"/>
        <rFont val="Calibri"/>
      </rPr>
      <t>Master Encryption Key Compartment</t>
    </r>
    <r>
      <rPr>
        <sz val="11"/>
        <color rgb="FF000000"/>
        <rFont val="Calibri"/>
      </rPr>
      <t xml:space="preserve"> and </t>
    </r>
    <r>
      <rPr>
        <b/>
        <sz val="11"/>
        <color rgb="FF000000"/>
        <rFont val="Calibri"/>
      </rPr>
      <t>Master Encryption key</t>
    </r>
    <r>
      <rPr>
        <sz val="11"/>
        <color rgb="FF000000"/>
        <rFont val="Calibri"/>
      </rPr>
      <t xml:space="preserve">
</t>
    </r>
    <r>
      <rPr>
        <sz val="11"/>
        <color rgb="FF000000"/>
        <rFont val="Calibri"/>
      </rPr>
      <t xml:space="preserve">- Click </t>
    </r>
    <r>
      <rPr>
        <b/>
        <sz val="11"/>
        <color rgb="FF000000"/>
        <rFont val="Calibri"/>
      </rPr>
      <t>Save Changes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t>
    </r>
    <r>
      <rPr>
        <sz val="11"/>
        <color rgb="FF000000"/>
        <rFont val="Calibri"/>
      </rPr>
      <t xml:space="preserve">
</t>
    </r>
    <r>
      <rPr>
        <sz val="11"/>
        <color rgb="FF000000"/>
        <rFont val="Calibri"/>
      </rPr>
      <t xml:space="preserve">- For each </t>
    </r>
    <r>
      <rPr>
        <b/>
        <sz val="11"/>
        <color rgb="FF000000"/>
        <rFont val="Calibri"/>
      </rPr>
      <t>File Storage System</t>
    </r>
    <r>
      <rPr>
        <sz val="11"/>
        <color rgb="FF000000"/>
        <rFont val="Calibri"/>
      </rPr>
      <t xml:space="preserve"> identified get its OCID. Execute the following command:</t>
    </r>
    <r>
      <rPr>
        <sz val="11"/>
        <color rgb="FF000000"/>
        <rFont val="Calibri"/>
      </rPr>
      <t xml:space="preserve">
</t>
    </r>
    <r>
      <rPr>
        <sz val="11"/>
        <color rgb="FF006096"/>
        <rFont val="Roboto Condensed"/>
      </rPr>
      <t>oci bv volume-kms-key update –volume-id &lt;volume OCID&gt; --kms-key-id &lt;kms key OCID&gt;</t>
    </r>
    <r>
      <rPr>
        <sz val="11"/>
        <color rgb="FF006096"/>
        <rFont val="Roboto Condensed"/>
      </rPr>
      <t xml:space="preserve">
</t>
    </r>
  </si>
  <si>
    <r>
      <rPr>
        <sz val="11"/>
        <color rgb="FF000000"/>
        <rFont val="Calibri"/>
      </rPr>
      <t>Oracle Cloud Infrastructure File Storage service (FSS) provides a durable, scalable, secure, enterprise-grade network file system. By default, the Oracle service manages the keys that encrypt FSS file systems.  FSS file systems can also be encrypted using a customer managed key.</t>
    </r>
  </si>
  <si>
    <r>
      <rPr>
        <sz val="11"/>
        <color rgb="FF000000"/>
        <rFont val="Calibri"/>
      </rPr>
      <t>Encrypting with a Customer Managed Keys requires a Vault and a Customer Master Key. In addition, you must authorize the File Storage service to use the keys you create.Required IAM Policy:</t>
    </r>
    <r>
      <rPr>
        <sz val="11"/>
        <color rgb="FF000000"/>
        <rFont val="Calibri"/>
      </rPr>
      <t xml:space="preserve">
</t>
    </r>
    <r>
      <rPr>
        <sz val="11"/>
        <color rgb="FF006096"/>
        <rFont val="Roboto Condensed"/>
      </rPr>
      <t>Allow service FssOc1Prod to use keys in compartment &lt;compartment-id&gt; where target.key.id = '&lt;key_OCID&gt;'</t>
    </r>
    <r>
      <rPr>
        <sz val="11"/>
        <color rgb="FF006096"/>
        <rFont val="Roboto Condensed"/>
      </rPr>
      <t xml:space="preserve">
</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</si>
  <si>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top of the screen.</t>
    </r>
    <r>
      <rPr>
        <sz val="11"/>
        <color rgb="FF000000"/>
        <rFont val="Calibri"/>
      </rPr>
      <t xml:space="preserve">
</t>
    </r>
    <r>
      <rPr>
        <sz val="11"/>
        <color rgb="FF000000"/>
        <rFont val="Calibri"/>
      </rPr>
      <t>- Type Advanced Resource Query and click enter.</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 filesystem resources</t>
    </r>
    <r>
      <rPr>
        <sz val="11"/>
        <color rgb="FF006096"/>
        <rFont val="Roboto Condensed"/>
      </rPr>
      <t xml:space="preserve">
</t>
    </r>
    <r>
      <rPr>
        <sz val="11"/>
        <color rgb="FF000000"/>
        <rFont val="Calibri"/>
      </rPr>
      <t xml:space="preserve">
</t>
    </r>
    <r>
      <rPr>
        <sz val="11"/>
        <color rgb="FF000000"/>
        <rFont val="Calibri"/>
      </rPr>
      <t xml:space="preserve">- For each file storage system returned click on the link under </t>
    </r>
    <r>
      <rPr>
        <b/>
        <sz val="11"/>
        <color rgb="FF000000"/>
        <rFont val="Calibri"/>
      </rPr>
      <t>Display name</t>
    </r>
    <r>
      <rPr>
        <sz val="11"/>
        <color rgb="FF000000"/>
        <rFont val="Calibri"/>
      </rPr>
      <t xml:space="preserve">
</t>
    </r>
    <r>
      <rPr>
        <sz val="11"/>
        <color rgb="FF000000"/>
        <rFont val="Calibri"/>
      </rPr>
      <t xml:space="preserve">- Ensure </t>
    </r>
    <r>
      <rPr>
        <b/>
        <sz val="11"/>
        <color rgb="FF000000"/>
        <rFont val="Calibri"/>
      </rPr>
      <t>Encryption Key</t>
    </r>
    <r>
      <rPr>
        <sz val="11"/>
        <color rgb="FF000000"/>
        <rFont val="Calibri"/>
      </rPr>
      <t xml:space="preserve"> does not say </t>
    </r>
    <r>
      <rPr>
        <b/>
        <sz val="11"/>
        <color rgb="FF000000"/>
        <rFont val="Calibri"/>
      </rPr>
      <t>Oracle-managed key</t>
    </r>
    <r>
      <rPr>
        <sz val="11"/>
        <color rgb="FF000000"/>
        <rFont val="Calibri"/>
      </rPr>
      <t xml:space="preserve">
</t>
    </r>
    <r>
      <rPr>
        <sz val="11"/>
        <color rgb="FF000000"/>
        <rFont val="Calibri"/>
      </rPr>
      <t>- Repeat for other subscribed regions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for region in `oci iam region list | jq -r '.data[] | .name'`;</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for fssid in `oci search resource structured-search --region $region --query-text "query filesystem resources" 2&gt;/dev/null | jq -r '.data.items[] | .identifier'`</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output=`oci fs file-system get --file-system-id $fssid --region $region 2&gt;/dev/null | jq -r '.data | select(."kms-key-id" == "").id'`</t>
    </r>
    <r>
      <rPr>
        <sz val="11"/>
        <color rgb="FF006096"/>
        <rFont val="Roboto Condensed"/>
      </rPr>
      <t xml:space="preserve">
</t>
    </r>
    <r>
      <rPr>
        <sz val="11"/>
        <color rgb="FF006096"/>
        <rFont val="Roboto Condensed"/>
      </rPr>
      <t xml:space="preserve">            if [ ! -z "$output" ]; then echo $output;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Ensure query returns no results</t>
    </r>
  </si>
  <si>
    <t>Asset Management</t>
  </si>
  <si>
    <t>6.1</t>
  </si>
  <si>
    <r>
      <rPr>
        <sz val="11"/>
        <rFont val="Calibri"/>
      </rPr>
      <t>Create at least one compartment in your tenancy to store cloud resources</t>
    </r>
  </si>
  <si>
    <r>
      <rPr>
        <b/>
        <sz val="11"/>
        <color rgb="FF000000"/>
        <rFont val="Calibri"/>
      </rPr>
      <t>From Console:</t>
    </r>
    <r>
      <rPr>
        <sz val="11"/>
        <color rgb="FF000000"/>
        <rFont val="Calibri"/>
      </rPr>
      <t xml:space="preserve">
</t>
    </r>
    <r>
      <rPr>
        <sz val="11"/>
        <color rgb="FF000000"/>
        <rFont val="Calibri"/>
      </rPr>
      <t>- Login to OCI Console.</t>
    </r>
    <r>
      <rPr>
        <sz val="11"/>
        <color rgb="FF000000"/>
        <rFont val="Calibri"/>
      </rPr>
      <t xml:space="preserve">
</t>
    </r>
    <r>
      <rPr>
        <sz val="11"/>
        <color rgb="FF000000"/>
        <rFont val="Calibri"/>
      </rPr>
      <t xml:space="preserve">- Select </t>
    </r>
    <r>
      <rPr>
        <b/>
        <sz val="11"/>
        <color rgb="FF000000"/>
        <rFont val="Calibri"/>
      </rPr>
      <t>Identity</t>
    </r>
    <r>
      <rPr>
        <sz val="11"/>
        <color rgb="FF000000"/>
        <rFont val="Calibri"/>
      </rPr>
      <t xml:space="preserve"> from the Services menu.</t>
    </r>
    <r>
      <rPr>
        <sz val="11"/>
        <color rgb="FF000000"/>
        <rFont val="Calibri"/>
      </rPr>
      <t xml:space="preserve">
</t>
    </r>
    <r>
      <rPr>
        <sz val="11"/>
        <color rgb="FF000000"/>
        <rFont val="Calibri"/>
      </rPr>
      <t xml:space="preserve">- Select </t>
    </r>
    <r>
      <rPr>
        <b/>
        <sz val="11"/>
        <color rgb="FF000000"/>
        <rFont val="Calibri"/>
      </rPr>
      <t>Compartments</t>
    </r>
    <r>
      <rPr>
        <sz val="11"/>
        <color rgb="FF000000"/>
        <rFont val="Calibri"/>
      </rPr>
      <t xml:space="preserve"> from the Identity menu.</t>
    </r>
    <r>
      <rPr>
        <sz val="11"/>
        <color rgb="FF000000"/>
        <rFont val="Calibri"/>
      </rPr>
      <t xml:space="preserve">
</t>
    </r>
    <r>
      <rPr>
        <sz val="11"/>
        <color rgb="FF000000"/>
        <rFont val="Calibri"/>
      </rPr>
      <t xml:space="preserve">- Click </t>
    </r>
    <r>
      <rPr>
        <b/>
        <sz val="11"/>
        <color rgb="FF000000"/>
        <rFont val="Calibri"/>
      </rPr>
      <t>Create Compartment</t>
    </r>
    <r>
      <rPr>
        <sz val="11"/>
        <color rgb="FF000000"/>
        <rFont val="Calibri"/>
      </rPr>
      <t xml:space="preserve">
</t>
    </r>
    <r>
      <rPr>
        <sz val="11"/>
        <color rgb="FF000000"/>
        <rFont val="Calibri"/>
      </rPr>
      <t xml:space="preserve">- Enter a </t>
    </r>
    <r>
      <rPr>
        <b/>
        <sz val="11"/>
        <color rgb="FF000000"/>
        <rFont val="Calibri"/>
      </rPr>
      <t>Name</t>
    </r>
    <r>
      <rPr>
        <sz val="11"/>
        <color rgb="FF000000"/>
        <rFont val="Calibri"/>
      </rPr>
      <t xml:space="preserve">
</t>
    </r>
    <r>
      <rPr>
        <sz val="11"/>
        <color rgb="FF000000"/>
        <rFont val="Calibri"/>
      </rPr>
      <t xml:space="preserve">- Enter a </t>
    </r>
    <r>
      <rPr>
        <b/>
        <sz val="11"/>
        <color rgb="FF000000"/>
        <rFont val="Calibri"/>
      </rPr>
      <t>Description</t>
    </r>
    <r>
      <rPr>
        <sz val="11"/>
        <color rgb="FF000000"/>
        <rFont val="Calibri"/>
      </rPr>
      <t xml:space="preserve">
</t>
    </r>
    <r>
      <rPr>
        <sz val="11"/>
        <color rgb="FF000000"/>
        <rFont val="Calibri"/>
      </rPr>
      <t xml:space="preserve">- Select the root compartment as the </t>
    </r>
    <r>
      <rPr>
        <b/>
        <sz val="11"/>
        <color rgb="FF000000"/>
        <rFont val="Calibri"/>
      </rPr>
      <t>Parent Compartment</t>
    </r>
    <r>
      <rPr>
        <sz val="11"/>
        <color rgb="FF000000"/>
        <rFont val="Calibri"/>
      </rPr>
      <t xml:space="preserve">
</t>
    </r>
    <r>
      <rPr>
        <sz val="11"/>
        <color rgb="FF000000"/>
        <rFont val="Calibri"/>
      </rPr>
      <t xml:space="preserve">- Click </t>
    </r>
    <r>
      <rPr>
        <b/>
        <sz val="11"/>
        <color rgb="FF000000"/>
        <rFont val="Calibri"/>
      </rPr>
      <t>Create Compartment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oci iam compartment create --compartment-id '&lt;tenancy-id&gt;' --name '&lt;compartment-name&gt;' --description '&lt;compartment description&gt;'</t>
    </r>
    <r>
      <rPr>
        <sz val="11"/>
        <color rgb="FF006096"/>
        <rFont val="Roboto Condensed"/>
      </rPr>
      <t xml:space="preserve">
</t>
    </r>
  </si>
  <si>
    <r>
      <rPr>
        <sz val="11"/>
        <color rgb="FF000000"/>
        <rFont val="Calibri"/>
      </rPr>
      <t>When you sign up for Oracle Cloud Infrastructure, Oracle creates your tenancy, which is the root compartment that holds all your cloud resources. You then create additional compartments within the tenancy (root compartment) and corresponding policies to control access to the resources in each compartment.</t>
    </r>
    <r>
      <rPr>
        <sz val="11"/>
        <color rgb="FF000000"/>
        <rFont val="Calibri"/>
      </rPr>
      <t xml:space="preserve">
</t>
    </r>
    <r>
      <rPr>
        <sz val="11"/>
        <color rgb="FF000000"/>
        <rFont val="Calibri"/>
      </rPr>
      <t>Compartments allow you to organize and control access to your cloud resources. A compartment is a collection of related resources (such as instances, databases, virtual cloud networks, block volumes) that can be accessed only by certain groups that have been given permission by an administrator.</t>
    </r>
  </si>
  <si>
    <r>
      <rPr>
        <sz val="11"/>
        <color rgb="FF000000"/>
        <rFont val="Calibri"/>
      </rPr>
      <t>Once the compartment is created an OCI IAM policy must be created to allow a group to resources in the compartment otherwise only group with tenancy access will have access.</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</si>
  <si>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top of the screen.</t>
    </r>
    <r>
      <rPr>
        <sz val="11"/>
        <color rgb="FF000000"/>
        <rFont val="Calibri"/>
      </rPr>
      <t xml:space="preserve">
</t>
    </r>
    <r>
      <rPr>
        <sz val="11"/>
        <color rgb="FF000000"/>
        <rFont val="Calibri"/>
      </rPr>
      <t xml:space="preserve">- Type </t>
    </r>
    <r>
      <rPr>
        <b/>
        <sz val="11"/>
        <color rgb="FF000000"/>
        <rFont val="Calibri"/>
      </rPr>
      <t>Advanced Resource Query</t>
    </r>
    <r>
      <rPr>
        <sz val="11"/>
        <color rgb="FF000000"/>
        <rFont val="Calibri"/>
      </rPr>
      <t xml:space="preserve"> and hit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of the screen.</t>
    </r>
    <r>
      <rPr>
        <sz val="11"/>
        <color rgb="FF000000"/>
        <rFont val="Calibri"/>
      </rPr>
      <t xml:space="preserve">
</t>
    </r>
    <r>
      <rPr>
        <sz val="11"/>
        <color rgb="FF000000"/>
        <rFont val="Calibri"/>
      </rPr>
      <t>- Enter the following query in the query box:</t>
    </r>
    <r>
      <rPr>
        <sz val="11"/>
        <color rgb="FF000000"/>
        <rFont val="Calibri"/>
      </rPr>
      <t xml:space="preserve">
</t>
    </r>
    <r>
      <rPr>
        <sz val="11"/>
        <color rgb="FF006096"/>
        <rFont val="Roboto Condensed"/>
      </rPr>
      <t>query</t>
    </r>
    <r>
      <rPr>
        <sz val="11"/>
        <color rgb="FF006096"/>
        <rFont val="Roboto Condensed"/>
      </rPr>
      <t xml:space="preserve">
</t>
    </r>
    <r>
      <rPr>
        <sz val="11"/>
        <color rgb="FF006096"/>
        <rFont val="Roboto Condensed"/>
      </rPr>
      <t xml:space="preserve">  compartment resources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(compartmentId='&lt;tenancy-id&gt;' &amp;&amp; lifecycleState='ACTIVE')</t>
    </r>
    <r>
      <rPr>
        <sz val="11"/>
        <color rgb="FF006096"/>
        <rFont val="Roboto Condensed"/>
      </rPr>
      <t xml:space="preserve">
</t>
    </r>
    <r>
      <rPr>
        <sz val="11"/>
        <color rgb="FF000000"/>
        <rFont val="Calibri"/>
      </rPr>
      <t xml:space="preserve">
</t>
    </r>
    <r>
      <rPr>
        <sz val="11"/>
        <color rgb="FF000000"/>
        <rFont val="Calibri"/>
      </rPr>
      <t xml:space="preserve">- Ensure query returns at least one compartment in addition to the </t>
    </r>
    <r>
      <rPr>
        <b/>
        <sz val="11"/>
        <color rgb="FF000000"/>
        <rFont val="Calibri"/>
      </rPr>
      <t>ManagedCompartmentForPaaS</t>
    </r>
    <r>
      <rPr>
        <sz val="11"/>
        <color rgb="FF000000"/>
        <rFont val="Calibri"/>
      </rPr>
      <t xml:space="preserve"> compartment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oci search resource structured-search --query-text "query</t>
    </r>
    <r>
      <rPr>
        <sz val="11"/>
        <color rgb="FF006096"/>
        <rFont val="Roboto Condensed"/>
      </rPr>
      <t xml:space="preserve">
</t>
    </r>
    <r>
      <rPr>
        <sz val="11"/>
        <color rgb="FF006096"/>
        <rFont val="Roboto Condensed"/>
      </rPr>
      <t xml:space="preserve">  compartment resources</t>
    </r>
    <r>
      <rPr>
        <sz val="11"/>
        <color rgb="FF006096"/>
        <rFont val="Roboto Condensed"/>
      </rPr>
      <t xml:space="preserve">
</t>
    </r>
    <r>
      <rPr>
        <sz val="11"/>
        <color rgb="FF006096"/>
        <rFont val="Roboto Condensed"/>
      </rPr>
      <t xml:space="preserve">where </t>
    </r>
    <r>
      <rPr>
        <sz val="11"/>
        <color rgb="FF006096"/>
        <rFont val="Roboto Condensed"/>
      </rPr>
      <t xml:space="preserve">
</t>
    </r>
    <r>
      <rPr>
        <sz val="11"/>
        <color rgb="FF006096"/>
        <rFont val="Roboto Condensed"/>
      </rPr>
      <t>(compartmentId='&lt;tenancy-id&gt;' &amp;&amp; lifecycleState='ACTIVE')"</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items</t>
    </r>
    <r>
      <rPr>
        <sz val="11"/>
        <color rgb="FF000000"/>
        <rFont val="Calibri"/>
      </rPr>
      <t xml:space="preserve"> are returned.</t>
    </r>
  </si>
  <si>
    <t>6.2</t>
  </si>
  <si>
    <r>
      <rPr>
        <sz val="11"/>
        <rFont val="Calibri"/>
      </rPr>
      <t>Ensure no resources are created in the root compartment</t>
    </r>
  </si>
  <si>
    <r>
      <rPr>
        <b/>
        <sz val="11"/>
        <color rgb="FF000000"/>
        <rFont val="Calibri"/>
      </rPr>
      <t>From Console:</t>
    </r>
    <r>
      <rPr>
        <sz val="11"/>
        <color rgb="FF000000"/>
        <rFont val="Calibri"/>
      </rPr>
      <t xml:space="preserve">
</t>
    </r>
    <r>
      <rPr>
        <sz val="11"/>
        <color rgb="FF000000"/>
        <rFont val="Calibri"/>
      </rPr>
      <t>- Follow audit procedure above.</t>
    </r>
    <r>
      <rPr>
        <sz val="11"/>
        <color rgb="FF000000"/>
        <rFont val="Calibri"/>
      </rPr>
      <t xml:space="preserve">
</t>
    </r>
    <r>
      <rPr>
        <sz val="11"/>
        <color rgb="FF000000"/>
        <rFont val="Calibri"/>
      </rPr>
      <t>- For each item in the returned results, click the item name.</t>
    </r>
    <r>
      <rPr>
        <sz val="11"/>
        <color rgb="FF000000"/>
        <rFont val="Calibri"/>
      </rPr>
      <t xml:space="preserve">
</t>
    </r>
    <r>
      <rPr>
        <sz val="11"/>
        <color rgb="FF000000"/>
        <rFont val="Calibri"/>
      </rPr>
      <t xml:space="preserve">- Then select </t>
    </r>
    <r>
      <rPr>
        <b/>
        <sz val="11"/>
        <color rgb="FF000000"/>
        <rFont val="Calibri"/>
      </rPr>
      <t>Move Resource</t>
    </r>
    <r>
      <rPr>
        <sz val="11"/>
        <color rgb="FF000000"/>
        <rFont val="Calibri"/>
      </rPr>
      <t xml:space="preserve"> or </t>
    </r>
    <r>
      <rPr>
        <b/>
        <sz val="11"/>
        <color rgb="FF000000"/>
        <rFont val="Calibri"/>
      </rPr>
      <t>More Actions</t>
    </r>
    <r>
      <rPr>
        <sz val="11"/>
        <color rgb="FF000000"/>
        <rFont val="Calibri"/>
      </rPr>
      <t xml:space="preserve"> then </t>
    </r>
    <r>
      <rPr>
        <b/>
        <sz val="11"/>
        <color rgb="FF000000"/>
        <rFont val="Calibri"/>
      </rPr>
      <t>Move Resource</t>
    </r>
    <r>
      <rPr>
        <sz val="11"/>
        <color rgb="FF000000"/>
        <rFont val="Calibri"/>
      </rPr>
      <t>.</t>
    </r>
    <r>
      <rPr>
        <sz val="11"/>
        <color rgb="FF000000"/>
        <rFont val="Calibri"/>
      </rPr>
      <t xml:space="preserve">
</t>
    </r>
    <r>
      <rPr>
        <sz val="11"/>
        <color rgb="FF000000"/>
        <rFont val="Calibri"/>
      </rPr>
      <t xml:space="preserve">- Select a compartment that is not the root compartment in </t>
    </r>
    <r>
      <rPr>
        <b/>
        <sz val="11"/>
        <color rgb="FF000000"/>
        <rFont val="Calibri"/>
      </rPr>
      <t>CHOOSE NEW COMPARTMENT</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Move Resource</t>
    </r>
    <r>
      <rPr>
        <sz val="11"/>
        <color rgb="FF000000"/>
        <rFont val="Calibri"/>
      </rPr>
      <t>.</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Follow the audit procedure above.</t>
    </r>
    <r>
      <rPr>
        <sz val="11"/>
        <color rgb="FF000000"/>
        <rFont val="Calibri"/>
      </rPr>
      <t xml:space="preserve">
</t>
    </r>
    <r>
      <rPr>
        <sz val="11"/>
        <color rgb="FF000000"/>
        <rFont val="Calibri"/>
      </rPr>
      <t>- For each bucket item execute the below command:</t>
    </r>
    <r>
      <rPr>
        <sz val="11"/>
        <color rgb="FF000000"/>
        <rFont val="Calibri"/>
      </rPr>
      <t xml:space="preserve">
</t>
    </r>
    <r>
      <rPr>
        <sz val="11"/>
        <color rgb="FF006096"/>
        <rFont val="Roboto Condensed"/>
      </rPr>
      <t>oci os bucket update --bucket-name &lt;bucket-name&gt; --compartment-id &lt;not root compartment-id&gt;</t>
    </r>
    <r>
      <rPr>
        <sz val="11"/>
        <color rgb="FF006096"/>
        <rFont val="Roboto Condensed"/>
      </rPr>
      <t xml:space="preserve">
</t>
    </r>
    <r>
      <rPr>
        <sz val="11"/>
        <color rgb="FF000000"/>
        <rFont val="Calibri"/>
      </rPr>
      <t xml:space="preserve">
</t>
    </r>
    <r>
      <rPr>
        <sz val="11"/>
        <color rgb="FF000000"/>
        <rFont val="Calibri"/>
      </rPr>
      <t xml:space="preserve">- For other resources use the </t>
    </r>
    <r>
      <rPr>
        <b/>
        <sz val="11"/>
        <color rgb="FF000000"/>
        <rFont val="Calibri"/>
      </rPr>
      <t>change-compartment</t>
    </r>
    <r>
      <rPr>
        <sz val="11"/>
        <color rgb="FF000000"/>
        <rFont val="Calibri"/>
      </rPr>
      <t xml:space="preserve"> command for the resource type:</t>
    </r>
    <r>
      <rPr>
        <sz val="11"/>
        <color rgb="FF000000"/>
        <rFont val="Calibri"/>
      </rPr>
      <t xml:space="preserve">
</t>
    </r>
    <r>
      <rPr>
        <sz val="11"/>
        <color rgb="FF006096"/>
        <rFont val="Roboto Condensed"/>
      </rPr>
      <t>oci &lt;service-command&gt; &lt;resource-command&gt; change-compartment --&lt;item-id&gt; &lt;item-id&gt; --compartment-id &lt;not root compartment-id&gt;</t>
    </r>
    <r>
      <rPr>
        <sz val="11"/>
        <color rgb="FF006096"/>
        <rFont val="Roboto Condensed"/>
      </rPr>
      <t xml:space="preserve">
</t>
    </r>
    <r>
      <rPr>
        <sz val="11"/>
        <color rgb="FF000000"/>
        <rFont val="Calibri"/>
      </rPr>
      <t xml:space="preserve">
</t>
    </r>
    <r>
      <rPr>
        <sz val="11"/>
        <color rgb="FF006096"/>
        <rFont val="Roboto Condensed"/>
      </rPr>
      <t>i. Example for an Autonomous Database:</t>
    </r>
    <r>
      <rPr>
        <sz val="11"/>
        <color rgb="FF006096"/>
        <rFont val="Roboto Condensed"/>
      </rPr>
      <t xml:space="preserve">
</t>
    </r>
    <r>
      <rPr>
        <sz val="11"/>
        <color rgb="FF000000"/>
        <rFont val="Calibri"/>
      </rPr>
      <t xml:space="preserve">
</t>
    </r>
    <r>
      <rPr>
        <sz val="11"/>
        <color rgb="FF006096"/>
        <rFont val="Roboto Condensed"/>
      </rPr>
      <t>oci db autonomous-database change-compartment --autonomous-database-id &lt;autonmous-database-id&gt; --compartment-id &lt;not root compartment-id&gt;</t>
    </r>
    <r>
      <rPr>
        <sz val="11"/>
        <color rgb="FF006096"/>
        <rFont val="Roboto Condensed"/>
      </rPr>
      <t xml:space="preserve">
</t>
    </r>
  </si>
  <si>
    <r>
      <rPr>
        <sz val="11"/>
        <color rgb="FF000000"/>
        <rFont val="Calibri"/>
      </rPr>
      <t>When you create a cloud resource such as an instance, block volume, or cloud network, you must specify to which compartment you want the resource to belong.  Placing resources in the root compartment makes it difficult to organize and isolate those resources.</t>
    </r>
  </si>
  <si>
    <r>
      <rPr>
        <sz val="11"/>
        <color rgb="FF000000"/>
        <rFont val="Calibri"/>
      </rPr>
      <t>Placing a resource in a compartment will impact how you write policies to manage access and organize that resource.</t>
    </r>
  </si>
  <si>
    <r>
      <rPr>
        <b/>
        <sz val="11"/>
        <color rgb="FF000000"/>
        <rFont val="Calibri"/>
      </rPr>
      <t>From Console:</t>
    </r>
    <r>
      <rPr>
        <sz val="11"/>
        <color rgb="FF000000"/>
        <rFont val="Calibri"/>
      </rPr>
      <t xml:space="preserve">
</t>
    </r>
    <r>
      <rPr>
        <sz val="11"/>
        <color rgb="FF000000"/>
        <rFont val="Calibri"/>
      </rPr>
      <t>- Login into the OCI Console.</t>
    </r>
    <r>
      <rPr>
        <sz val="11"/>
        <color rgb="FF000000"/>
        <rFont val="Calibri"/>
      </rPr>
      <t xml:space="preserve">
</t>
    </r>
    <r>
      <rPr>
        <sz val="11"/>
        <color rgb="FF000000"/>
        <rFont val="Calibri"/>
      </rPr>
      <t>- Click in the search bar, top of the screen.</t>
    </r>
    <r>
      <rPr>
        <sz val="11"/>
        <color rgb="FF000000"/>
        <rFont val="Calibri"/>
      </rPr>
      <t xml:space="preserve">
</t>
    </r>
    <r>
      <rPr>
        <sz val="11"/>
        <color rgb="FF000000"/>
        <rFont val="Calibri"/>
      </rPr>
      <t xml:space="preserve">- Type </t>
    </r>
    <r>
      <rPr>
        <b/>
        <sz val="11"/>
        <color rgb="FF000000"/>
        <rFont val="Calibri"/>
      </rPr>
      <t>Advance Resource Query</t>
    </r>
    <r>
      <rPr>
        <sz val="11"/>
        <color rgb="FF000000"/>
        <rFont val="Calibri"/>
      </rPr>
      <t xml:space="preserve"> and hit </t>
    </r>
    <r>
      <rPr>
        <b/>
        <sz val="11"/>
        <color rgb="FF000000"/>
        <rFont val="Calibri"/>
      </rPr>
      <t>enter</t>
    </r>
    <r>
      <rPr>
        <sz val="11"/>
        <color rgb="FF000000"/>
        <rFont val="Calibri"/>
      </rPr>
      <t>.</t>
    </r>
    <r>
      <rPr>
        <sz val="11"/>
        <color rgb="FF000000"/>
        <rFont val="Calibri"/>
      </rPr>
      <t xml:space="preserve">
</t>
    </r>
    <r>
      <rPr>
        <sz val="11"/>
        <color rgb="FF000000"/>
        <rFont val="Calibri"/>
      </rPr>
      <t xml:space="preserve">- Click the </t>
    </r>
    <r>
      <rPr>
        <b/>
        <sz val="11"/>
        <color rgb="FF000000"/>
        <rFont val="Calibri"/>
      </rPr>
      <t>Advanced Resource Query</t>
    </r>
    <r>
      <rPr>
        <sz val="11"/>
        <color rgb="FF000000"/>
        <rFont val="Calibri"/>
      </rPr>
      <t xml:space="preserve"> button in the upper right of the screen.</t>
    </r>
    <r>
      <rPr>
        <sz val="11"/>
        <color rgb="FF000000"/>
        <rFont val="Calibri"/>
      </rPr>
      <t xml:space="preserve">
</t>
    </r>
    <r>
      <rPr>
        <sz val="11"/>
        <color rgb="FF000000"/>
        <rFont val="Calibri"/>
      </rPr>
      <t>- Enter the following query into the query box:</t>
    </r>
    <r>
      <rPr>
        <sz val="11"/>
        <color rgb="FF000000"/>
        <rFont val="Calibri"/>
      </rPr>
      <t xml:space="preserve">
</t>
    </r>
    <r>
      <rPr>
        <sz val="11"/>
        <color rgb="FF006096"/>
        <rFont val="Roboto Condensed"/>
      </rPr>
      <t>query</t>
    </r>
    <r>
      <rPr>
        <sz val="11"/>
        <color rgb="FF006096"/>
        <rFont val="Roboto Condensed"/>
      </rPr>
      <t xml:space="preserve">
</t>
    </r>
    <r>
      <rPr>
        <sz val="11"/>
        <color rgb="FF006096"/>
        <rFont val="Roboto Condensed"/>
      </rPr>
      <t xml:space="preserve">  VCN, instance, bootvolume, volume, filesystem, bucket, </t>
    </r>
    <r>
      <rPr>
        <sz val="11"/>
        <color rgb="FF006096"/>
        <rFont val="Roboto Condensed"/>
      </rPr>
      <t xml:space="preserve">
</t>
    </r>
    <r>
      <rPr>
        <sz val="11"/>
        <color rgb="FF006096"/>
        <rFont val="Roboto Condensed"/>
      </rPr>
      <t>autonomousdatabase, database, dbsystem resources</t>
    </r>
    <r>
      <rPr>
        <sz val="11"/>
        <color rgb="FF006096"/>
        <rFont val="Roboto Condensed"/>
      </rPr>
      <t xml:space="preserve">
</t>
    </r>
    <r>
      <rPr>
        <sz val="11"/>
        <color rgb="FF006096"/>
        <rFont val="Roboto Condensed"/>
      </rPr>
      <t xml:space="preserve">    where compartmentId = '&lt;tenancy-id&gt;'</t>
    </r>
    <r>
      <rPr>
        <sz val="11"/>
        <color rgb="FF006096"/>
        <rFont val="Roboto Condensed"/>
      </rPr>
      <t xml:space="preserve">
</t>
    </r>
    <r>
      <rPr>
        <sz val="11"/>
        <color rgb="FF000000"/>
        <rFont val="Calibri"/>
      </rPr>
      <t xml:space="preserve">
</t>
    </r>
    <r>
      <rPr>
        <sz val="11"/>
        <color rgb="FF000000"/>
        <rFont val="Calibri"/>
      </rPr>
      <t>- Ensure query returns no results.</t>
    </r>
    <r>
      <rPr>
        <sz val="11"/>
        <color rgb="FF000000"/>
        <rFont val="Calibri"/>
      </rPr>
      <t xml:space="preserve">
</t>
    </r>
    <r>
      <rPr>
        <b/>
        <sz val="11"/>
        <color rgb="FF000000"/>
        <rFont val="Calibri"/>
      </rPr>
      <t>From CLI:</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oci search resource structured-search --query-text "query</t>
    </r>
    <r>
      <rPr>
        <sz val="11"/>
        <color rgb="FF006096"/>
        <rFont val="Roboto Condensed"/>
      </rPr>
      <t xml:space="preserve">
</t>
    </r>
    <r>
      <rPr>
        <sz val="11"/>
        <color rgb="FF006096"/>
        <rFont val="Roboto Condensed"/>
      </rPr>
      <t xml:space="preserve">  VCN, instance, volume, bootvolume, filesystem, bucket, </t>
    </r>
    <r>
      <rPr>
        <sz val="11"/>
        <color rgb="FF006096"/>
        <rFont val="Roboto Condensed"/>
      </rPr>
      <t xml:space="preserve">
</t>
    </r>
    <r>
      <rPr>
        <sz val="11"/>
        <color rgb="FF006096"/>
        <rFont val="Roboto Condensed"/>
      </rPr>
      <t>autonomousdatabase, database, dbsystem resources</t>
    </r>
    <r>
      <rPr>
        <sz val="11"/>
        <color rgb="FF006096"/>
        <rFont val="Roboto Condensed"/>
      </rPr>
      <t xml:space="preserve">
</t>
    </r>
    <r>
      <rPr>
        <sz val="11"/>
        <color rgb="FF006096"/>
        <rFont val="Roboto Condensed"/>
      </rPr>
      <t xml:space="preserve">    where compartmentId = '&lt;tenancy-id&gt;'"</t>
    </r>
    <r>
      <rPr>
        <sz val="11"/>
        <color rgb="FF006096"/>
        <rFont val="Roboto Condensed"/>
      </rPr>
      <t xml:space="preserve">
</t>
    </r>
    <r>
      <rPr>
        <sz val="11"/>
        <color rgb="FF000000"/>
        <rFont val="Calibri"/>
      </rPr>
      <t xml:space="preserve">
</t>
    </r>
    <r>
      <rPr>
        <sz val="11"/>
        <color rgb="FF000000"/>
        <rFont val="Calibri"/>
      </rPr>
      <t>- Ensure query return no results.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</si>
  <si>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</si>
  <si>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</si>
  <si>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</si>
  <si>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</si>
  <si>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</si>
  <si>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</si>
  <si>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</si>
  <si>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</si>
  <si>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</si>
  <si>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</si>
  <si>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</si>
  <si>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</si>
  <si>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</si>
  <si>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</si>
  <si>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</si>
  <si>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</si>
  <si>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</si>
  <si>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</si>
  <si>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</si>
  <si>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</si>
  <si>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</si>
  <si>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</si>
  <si>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</si>
  <si>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</si>
  <si>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</si>
  <si>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</si>
  <si>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</si>
  <si>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</si>
  <si>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</si>
  <si>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Cloud Infrastructure Foundations Benchmark</t>
  </si>
  <si>
    <t>Developed By:</t>
  </si>
  <si>
    <t>Center for Internet Security (CIS)</t>
  </si>
  <si>
    <t>Release Information:</t>
  </si>
  <si>
    <r>
      <rPr>
        <b/>
        <sz val="11"/>
        <color rgb="FF000000"/>
        <rFont val="Calibri"/>
      </rPr>
      <t>Version:</t>
    </r>
    <r>
      <rPr>
        <sz val="11"/>
        <color rgb="FF000000"/>
        <rFont val="Calibri"/>
      </rPr>
      <t xml:space="preserve"> v3.1.0     </t>
    </r>
    <r>
      <rPr>
        <b/>
        <sz val="11"/>
        <color rgb="FF000000"/>
        <rFont val="Calibri"/>
      </rPr>
      <t>Date:</t>
    </r>
    <r>
      <rPr>
        <sz val="11"/>
        <color rgb="FF000000"/>
        <rFont val="Calibri"/>
      </rPr>
      <t xml:space="preserve"> 27 January 2026     </t>
    </r>
    <r>
      <rPr>
        <b/>
        <sz val="11"/>
        <color rgb="FF000000"/>
        <rFont val="Calibri"/>
      </rPr>
      <t>Recommendation Count:</t>
    </r>
    <r>
      <rPr>
        <sz val="11"/>
        <color rgb="FF000000"/>
        <rFont val="Calibri"/>
      </rPr>
      <t xml:space="preserve"> 54</t>
    </r>
  </si>
  <si>
    <t>Development Url:</t>
  </si>
  <si>
    <t>https://workbench.cisecurity.org/benchmarks/21337</t>
  </si>
  <si>
    <t>Download Url:</t>
  </si>
  <si>
    <t>https://downloads.cisecurity.org/#/</t>
  </si>
  <si>
    <t>Guide Overview:</t>
  </si>
  <si>
    <r>
      <rPr>
        <sz val="11"/>
        <color rgb="FF000000"/>
        <rFont val="Calibri"/>
      </rPr>
      <t>This benchmark, CIS Oracle Cloud Infrastructure Foundations Benchmark, provides prescriptive guidance for establishing a secure baseline configuration for the Oracle Cloud Infrastructure environment. The scope of this benchmark is to establish a base level of security for anyone utilizing the included Oracle Cloud Infrastructure services. The benchmark is, however, not an exhaustive list of all possible security configurations and architecture. You should take the benchmark as a starting point and do the required site-specific tailoring wherever needed and when it is prudent to do so.</t>
    </r>
    <r>
      <rPr>
        <sz val="11"/>
        <color rgb="FF000000"/>
        <rFont val="Calibri"/>
      </rPr>
      <t xml:space="preserve">
</t>
    </r>
    <r>
      <rPr>
        <sz val="11"/>
        <color rgb="FF000000"/>
        <rFont val="Calibri"/>
      </rPr>
      <t>The CIS Compliance Checking script available here: https://github.com/oracle-quickstart/oci-cis-landingzone-quickstart assesses a tenancy's configuration against the CIS OCI Foundations Benchmark. The Core Landing Zone available here: https://github.com/oci-landing-zones/terraform-oci-core-landingzone deploys a CIS OCI Foundation Benchmark compliant configuration in a tenancy.</t>
    </r>
    <r>
      <rPr>
        <sz val="11"/>
        <color rgb="FF000000"/>
        <rFont val="Calibri"/>
      </rPr>
      <t xml:space="preserve">
</t>
    </r>
    <r>
      <rPr>
        <sz val="11"/>
        <color rgb="FF000000"/>
        <rFont val="Calibri"/>
      </rPr>
      <t>Recommendation compliance can, in many cases, also be audited using REST API. More information about using REST API can be found here: https://docs.oracle.com/en/cloud/saas/enterprise-data-management-cloud/edmra/edmcs_accessing_rest_apis.html</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</si>
  <si>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</si>
  <si>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the Oracle Cloud Infrastructure.</t>
    </r>
  </si>
  <si>
    <t>Profiles:</t>
  </si>
  <si>
    <r>
      <rPr>
        <b/>
        <sz val="11"/>
        <color rgb="FF240458"/>
        <rFont val="Calibri"/>
      </rPr>
      <t>Level 1</t>
    </r>
  </si>
  <si>
    <r>
      <rPr>
        <sz val="11"/>
        <color rgb="FF000000"/>
        <rFont val="Calibri"/>
      </rPr>
      <t>Items in this profile are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</si>
  <si>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</si>
  <si>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</si>
  <si>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</si>
  <si>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</si>
  <si>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</si>
  <si>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</si>
  <si>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</si>
  <si>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</si>
  <si>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</si>
  <si>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</si>
  <si>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</si>
  <si>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</si>
  <si>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</si>
  <si>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</si>
  <si>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</si>
  <si>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</si>
  <si>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</si>
  <si>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</si>
  <si>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</si>
  <si>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</si>
  <si>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</si>
  <si>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</si>
  <si>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</si>
  <si>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Oracle Cloud Infrastructure Foundations Benchmark v3.1.0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</si>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</sst>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i/>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135-42F1-8B4D-26E39508035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135-42F1-8B4D-26E39508035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54</c:v>
                </c:pt>
              </c:numCache>
            </c:numRef>
          </c:val>
          <c:extLst>
            <c:ext xmlns:c16="http://schemas.microsoft.com/office/drawing/2014/chart" uri="{C3380CC4-5D6E-409C-BE32-E72D297353CC}">
              <c16:uniqueId val="{00000002-F135-42F1-8B4D-26E39508035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BCB-41B3-A1DC-BBD5ACB5558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BCB-41B3-A1DC-BBD5ACB5558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45</c:v>
                </c:pt>
                <c:pt idx="1">
                  <c:v>9</c:v>
                </c:pt>
              </c:numCache>
            </c:numRef>
          </c:val>
          <c:extLst>
            <c:ext xmlns:c16="http://schemas.microsoft.com/office/drawing/2014/chart" uri="{C3380CC4-5D6E-409C-BE32-E72D297353CC}">
              <c16:uniqueId val="{00000002-6BCB-41B3-A1DC-BBD5ACB5558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238-4656-BDEB-DD97CD43936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238-4656-BDEB-DD97CD43936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54</c:v>
                </c:pt>
              </c:numCache>
            </c:numRef>
          </c:val>
          <c:extLst>
            <c:ext xmlns:c16="http://schemas.microsoft.com/office/drawing/2014/chart" uri="{C3380CC4-5D6E-409C-BE32-E72D297353CC}">
              <c16:uniqueId val="{00000002-7238-4656-BDEB-DD97CD43936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3DA-49CA-AE6D-C441D5C16DB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3DA-49CA-AE6D-C441D5C16DB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44</c:v>
                </c:pt>
                <c:pt idx="1">
                  <c:v>10</c:v>
                </c:pt>
              </c:numCache>
            </c:numRef>
          </c:val>
          <c:extLst>
            <c:ext xmlns:c16="http://schemas.microsoft.com/office/drawing/2014/chart" uri="{C3380CC4-5D6E-409C-BE32-E72D297353CC}">
              <c16:uniqueId val="{00000002-C3DA-49CA-AE6D-C441D5C16DB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62E-456E-92A3-4FF527AED7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62E-456E-92A3-4FF527AED7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54</c:v>
                </c:pt>
              </c:numCache>
            </c:numRef>
          </c:val>
          <c:extLst>
            <c:ext xmlns:c16="http://schemas.microsoft.com/office/drawing/2014/chart" uri="{C3380CC4-5D6E-409C-BE32-E72D297353CC}">
              <c16:uniqueId val="{00000002-662E-456E-92A3-4FF527AED77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4D2-4541-BEF3-7A2C5037A1D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4D2-4541-BEF3-7A2C5037A1D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54</c:v>
                </c:pt>
              </c:numCache>
            </c:numRef>
          </c:val>
          <c:extLst>
            <c:ext xmlns:c16="http://schemas.microsoft.com/office/drawing/2014/chart" uri="{C3380CC4-5D6E-409C-BE32-E72D297353CC}">
              <c16:uniqueId val="{00000002-84D2-4541-BEF3-7A2C5037A1D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B95-45BC-845C-2D50FACBFEE4}"/>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B95-45BC-845C-2D50FACBFEE4}"/>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B95-45BC-845C-2D50FACBFEE4}"/>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B95-45BC-845C-2D50FACBFEE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EC0-4519-B5CC-88194C8C5D6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4ia0j">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k1a5y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vrklk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gvmky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4bqyb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eb5z1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o5xya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y2xxki">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5">
  <autoFilter ref="A1:Q5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337"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336</v>
      </c>
    </row>
    <row r="3" spans="2:3" ht="15" customHeight="1" x14ac:dyDescent="0.35"/>
    <row r="4" spans="2:3" ht="58" x14ac:dyDescent="0.35">
      <c r="B4" s="20" t="s">
        <v>337</v>
      </c>
      <c r="C4" s="21" t="s">
        <v>338</v>
      </c>
    </row>
    <row r="5" spans="2:3" x14ac:dyDescent="0.35">
      <c r="C5" s="21" t="s">
        <v>339</v>
      </c>
    </row>
    <row r="6" spans="2:3" x14ac:dyDescent="0.35">
      <c r="C6" s="18" t="s">
        <v>340</v>
      </c>
    </row>
    <row r="7" spans="2:3" ht="10" customHeight="1" x14ac:dyDescent="0.35"/>
    <row r="8" spans="2:3" ht="232" x14ac:dyDescent="0.35">
      <c r="B8" s="22" t="s">
        <v>341</v>
      </c>
      <c r="C8" s="21" t="s">
        <v>342</v>
      </c>
    </row>
    <row r="9" spans="2:3" ht="10" customHeight="1" x14ac:dyDescent="0.35"/>
    <row r="10" spans="2:3" ht="35" customHeight="1" x14ac:dyDescent="0.35">
      <c r="B10" s="22" t="s">
        <v>343</v>
      </c>
      <c r="C10" s="21" t="s">
        <v>344</v>
      </c>
    </row>
    <row r="11" spans="2:3" ht="75" customHeight="1" x14ac:dyDescent="0.35">
      <c r="B11" s="18" t="s">
        <v>25</v>
      </c>
      <c r="C11" s="21" t="s">
        <v>345</v>
      </c>
    </row>
    <row r="12" spans="2:3" ht="47" customHeight="1" x14ac:dyDescent="0.35">
      <c r="B12" s="18" t="s">
        <v>25</v>
      </c>
      <c r="C12" s="21" t="s">
        <v>346</v>
      </c>
    </row>
    <row r="13" spans="2:3" ht="35" customHeight="1" x14ac:dyDescent="0.35">
      <c r="B13" s="18" t="s">
        <v>25</v>
      </c>
      <c r="C13" s="21" t="s">
        <v>347</v>
      </c>
    </row>
    <row r="14" spans="2:3" ht="32" customHeight="1" x14ac:dyDescent="0.35">
      <c r="B14" s="18" t="s">
        <v>25</v>
      </c>
      <c r="C14" s="21" t="s">
        <v>348</v>
      </c>
    </row>
    <row r="15" spans="2:3" ht="30" customHeight="1" x14ac:dyDescent="0.35">
      <c r="B15" s="18" t="s">
        <v>25</v>
      </c>
      <c r="C15" s="21" t="s">
        <v>349</v>
      </c>
    </row>
    <row r="16" spans="2:3" ht="10" customHeight="1" x14ac:dyDescent="0.35"/>
    <row r="17" spans="1:3" ht="145" customHeight="1" x14ac:dyDescent="0.35">
      <c r="B17" s="22" t="s">
        <v>350</v>
      </c>
      <c r="C17" s="21" t="s">
        <v>351</v>
      </c>
    </row>
    <row r="18" spans="1:3" ht="10" customHeight="1" x14ac:dyDescent="0.35"/>
    <row r="19" spans="1:3" ht="3" customHeight="1" x14ac:dyDescent="0.35">
      <c r="B19" s="23"/>
      <c r="C19" s="23"/>
    </row>
    <row r="20" spans="1:3" ht="12" customHeight="1" x14ac:dyDescent="0.35"/>
    <row r="21" spans="1:3" ht="35" customHeight="1" x14ac:dyDescent="0.35">
      <c r="A21" s="25"/>
      <c r="B21" s="26" t="s">
        <v>352</v>
      </c>
      <c r="C21" s="27" t="s">
        <v>353</v>
      </c>
    </row>
    <row r="22" spans="1:3" ht="18" customHeight="1" x14ac:dyDescent="0.35">
      <c r="A22" s="25"/>
      <c r="B22" s="25" t="s">
        <v>25</v>
      </c>
      <c r="C22" s="27" t="s">
        <v>354</v>
      </c>
    </row>
    <row r="23" spans="1:3" ht="18" customHeight="1" x14ac:dyDescent="0.35">
      <c r="A23" s="25"/>
      <c r="B23" s="25" t="s">
        <v>25</v>
      </c>
      <c r="C23" s="27" t="s">
        <v>355</v>
      </c>
    </row>
    <row r="24" spans="1:3" ht="18" customHeight="1" x14ac:dyDescent="0.35">
      <c r="A24" s="25"/>
      <c r="B24" s="25" t="s">
        <v>25</v>
      </c>
      <c r="C24" s="27" t="s">
        <v>356</v>
      </c>
    </row>
    <row r="25" spans="1:3" ht="18" customHeight="1" x14ac:dyDescent="0.35">
      <c r="A25" s="25"/>
      <c r="B25" s="25" t="s">
        <v>25</v>
      </c>
      <c r="C25" s="27" t="s">
        <v>357</v>
      </c>
    </row>
    <row r="26" spans="1:3" ht="18" customHeight="1" x14ac:dyDescent="0.35">
      <c r="A26" s="25"/>
      <c r="B26" s="25" t="s">
        <v>25</v>
      </c>
      <c r="C26" s="27" t="s">
        <v>358</v>
      </c>
    </row>
    <row r="27" spans="1:3" ht="18" customHeight="1" x14ac:dyDescent="0.35">
      <c r="A27" s="25"/>
      <c r="B27" s="25" t="s">
        <v>25</v>
      </c>
      <c r="C27" s="27" t="s">
        <v>359</v>
      </c>
    </row>
    <row r="28" spans="1:3" ht="18" customHeight="1" x14ac:dyDescent="0.35">
      <c r="A28" s="25"/>
      <c r="B28" s="25" t="s">
        <v>25</v>
      </c>
      <c r="C28" s="27" t="s">
        <v>360</v>
      </c>
    </row>
    <row r="29" spans="1:3" ht="18" customHeight="1" x14ac:dyDescent="0.35">
      <c r="A29" s="25"/>
      <c r="B29" s="25" t="s">
        <v>25</v>
      </c>
      <c r="C29" s="27" t="s">
        <v>361</v>
      </c>
    </row>
    <row r="30" spans="1:3" ht="44" customHeight="1" x14ac:dyDescent="0.35">
      <c r="A30" s="25"/>
      <c r="B30" s="25" t="s">
        <v>25</v>
      </c>
      <c r="C30" s="28" t="s">
        <v>362</v>
      </c>
    </row>
    <row r="31" spans="1:3" ht="10" customHeight="1" x14ac:dyDescent="0.35"/>
    <row r="32" spans="1:3" ht="3" customHeight="1" x14ac:dyDescent="0.35">
      <c r="B32" s="23"/>
      <c r="C32" s="23"/>
    </row>
    <row r="33" spans="2:3" ht="12" customHeight="1" x14ac:dyDescent="0.35"/>
    <row r="34" spans="2:3" ht="24" customHeight="1" x14ac:dyDescent="0.35">
      <c r="B34" s="29" t="s">
        <v>363</v>
      </c>
      <c r="C34" s="30" t="s">
        <v>364</v>
      </c>
    </row>
    <row r="35" spans="2:3" ht="18.5" x14ac:dyDescent="0.35">
      <c r="B35" s="29" t="s">
        <v>365</v>
      </c>
      <c r="C35" s="31" t="s">
        <v>366</v>
      </c>
    </row>
    <row r="36" spans="2:3" ht="27" customHeight="1" x14ac:dyDescent="0.35">
      <c r="B36" s="32" t="s">
        <v>367</v>
      </c>
      <c r="C36" s="24" t="s">
        <v>368</v>
      </c>
    </row>
    <row r="37" spans="2:3" x14ac:dyDescent="0.35">
      <c r="B37" s="29" t="s">
        <v>369</v>
      </c>
      <c r="C37" s="33" t="s">
        <v>370</v>
      </c>
    </row>
    <row r="38" spans="2:3" x14ac:dyDescent="0.35">
      <c r="B38" s="29" t="s">
        <v>371</v>
      </c>
      <c r="C38" s="33" t="s">
        <v>372</v>
      </c>
    </row>
    <row r="39" spans="2:3" ht="10" customHeight="1" x14ac:dyDescent="0.35"/>
    <row r="40" spans="2:3" ht="217.5" x14ac:dyDescent="0.35">
      <c r="B40" s="29" t="s">
        <v>373</v>
      </c>
      <c r="C40" s="34" t="s">
        <v>374</v>
      </c>
    </row>
    <row r="42" spans="2:3" ht="43.5" x14ac:dyDescent="0.35">
      <c r="B42" s="29" t="s">
        <v>375</v>
      </c>
      <c r="C42" s="21" t="s">
        <v>376</v>
      </c>
    </row>
    <row r="43" spans="2:3" ht="10" customHeight="1" x14ac:dyDescent="0.35"/>
    <row r="44" spans="2:3" x14ac:dyDescent="0.35">
      <c r="B44" s="29" t="s">
        <v>377</v>
      </c>
      <c r="C44" s="35" t="s">
        <v>378</v>
      </c>
    </row>
    <row r="45" spans="2:3" ht="72.5" x14ac:dyDescent="0.35">
      <c r="C45" s="21" t="s">
        <v>379</v>
      </c>
    </row>
    <row r="47" spans="2:3" x14ac:dyDescent="0.35">
      <c r="C47" s="35" t="s">
        <v>380</v>
      </c>
    </row>
    <row r="48" spans="2:3" ht="116" x14ac:dyDescent="0.35">
      <c r="C48" s="21" t="s">
        <v>381</v>
      </c>
    </row>
    <row r="49" spans="2:3" ht="10" customHeight="1" x14ac:dyDescent="0.35"/>
    <row r="50" spans="2:3" ht="3" customHeight="1" x14ac:dyDescent="0.35">
      <c r="B50" s="23"/>
      <c r="C50" s="23"/>
    </row>
    <row r="51" spans="2:3" ht="12" customHeight="1" x14ac:dyDescent="0.35"/>
    <row r="52" spans="2:3" ht="130.5" x14ac:dyDescent="0.35">
      <c r="B52" s="20" t="s">
        <v>382</v>
      </c>
      <c r="C52" s="21" t="s">
        <v>383</v>
      </c>
    </row>
    <row r="53" spans="2:3" ht="6" customHeight="1" x14ac:dyDescent="0.35"/>
    <row r="54" spans="2:3" ht="217.5" x14ac:dyDescent="0.35">
      <c r="C54" s="21" t="s">
        <v>384</v>
      </c>
    </row>
    <row r="55" spans="2:3" ht="6" customHeight="1" x14ac:dyDescent="0.35"/>
    <row r="56" spans="2:3" ht="43.5" x14ac:dyDescent="0.35">
      <c r="C56" s="21" t="s">
        <v>385</v>
      </c>
    </row>
    <row r="57" spans="2:3" ht="10" customHeight="1" x14ac:dyDescent="0.35"/>
    <row r="58" spans="2:3" ht="3" customHeight="1" x14ac:dyDescent="0.35">
      <c r="B58" s="23"/>
      <c r="C58" s="23"/>
    </row>
    <row r="59" spans="2:3" ht="12" customHeight="1" x14ac:dyDescent="0.35"/>
    <row r="60" spans="2:3" ht="145" x14ac:dyDescent="0.35">
      <c r="B60" s="20" t="s">
        <v>386</v>
      </c>
      <c r="C60" s="21" t="s">
        <v>387</v>
      </c>
    </row>
    <row r="61" spans="2:3" ht="6" customHeight="1" x14ac:dyDescent="0.35"/>
    <row r="62" spans="2:3" ht="203" x14ac:dyDescent="0.35">
      <c r="C62" s="21" t="s">
        <v>388</v>
      </c>
    </row>
    <row r="63" spans="2:3" ht="6" customHeight="1" x14ac:dyDescent="0.35"/>
    <row r="64" spans="2:3" ht="43.5" x14ac:dyDescent="0.35">
      <c r="C64" s="21" t="s">
        <v>389</v>
      </c>
    </row>
    <row r="65" spans="2:3" ht="10" customHeight="1" x14ac:dyDescent="0.35"/>
    <row r="66" spans="2:3" ht="3" customHeight="1" x14ac:dyDescent="0.35">
      <c r="B66" s="23"/>
      <c r="C66" s="23"/>
    </row>
    <row r="67" spans="2:3" ht="12" customHeight="1" x14ac:dyDescent="0.35"/>
    <row r="68" spans="2:3" ht="101.5" x14ac:dyDescent="0.35">
      <c r="B68" s="20" t="s">
        <v>390</v>
      </c>
      <c r="C68" s="21" t="s">
        <v>391</v>
      </c>
    </row>
    <row r="69" spans="2:3" ht="6" customHeight="1" x14ac:dyDescent="0.35"/>
    <row r="70" spans="2:3" ht="145" x14ac:dyDescent="0.35">
      <c r="C70" s="21" t="s">
        <v>392</v>
      </c>
    </row>
    <row r="71" spans="2:3" ht="6" customHeight="1" x14ac:dyDescent="0.35"/>
    <row r="72" spans="2:3" ht="43.5" x14ac:dyDescent="0.35">
      <c r="C72" s="21" t="s">
        <v>393</v>
      </c>
    </row>
    <row r="73" spans="2:3" ht="10" customHeight="1" x14ac:dyDescent="0.35"/>
    <row r="74" spans="2:3" ht="3" customHeight="1" x14ac:dyDescent="0.35">
      <c r="B74" s="23"/>
      <c r="C74" s="23"/>
    </row>
    <row r="75" spans="2:3" ht="12" customHeight="1" x14ac:dyDescent="0.35"/>
    <row r="76" spans="2:3" ht="26" customHeight="1" x14ac:dyDescent="0.35">
      <c r="B76" s="36" t="s">
        <v>394</v>
      </c>
    </row>
    <row r="77" spans="2:3" ht="8" customHeight="1" x14ac:dyDescent="0.35"/>
    <row r="78" spans="2:3" ht="20" customHeight="1" x14ac:dyDescent="0.35">
      <c r="B78" s="29" t="s">
        <v>395</v>
      </c>
      <c r="C78" s="37" t="s">
        <v>396</v>
      </c>
    </row>
    <row r="79" spans="2:3" ht="116" x14ac:dyDescent="0.35">
      <c r="C79" s="21" t="s">
        <v>397</v>
      </c>
    </row>
    <row r="80" spans="2:3" ht="10" customHeight="1" x14ac:dyDescent="0.35"/>
    <row r="83" spans="2:3" ht="32" customHeight="1" x14ac:dyDescent="0.35">
      <c r="B83" s="106" t="s">
        <v>335</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398</v>
      </c>
      <c r="C2" s="108"/>
      <c r="D2" s="108"/>
      <c r="E2" s="108"/>
      <c r="F2" s="108"/>
      <c r="G2" s="108"/>
      <c r="H2" s="108"/>
      <c r="I2" s="108"/>
    </row>
    <row r="4" spans="2:15" ht="18.5" x14ac:dyDescent="0.45">
      <c r="B4" s="39" t="s">
        <v>399</v>
      </c>
    </row>
    <row r="5" spans="2:15" x14ac:dyDescent="0.35">
      <c r="B5" s="41" t="s">
        <v>25</v>
      </c>
      <c r="C5" s="41" t="s">
        <v>400</v>
      </c>
      <c r="D5" s="41" t="s">
        <v>401</v>
      </c>
      <c r="F5" s="109" t="s">
        <v>402</v>
      </c>
      <c r="G5" s="109"/>
      <c r="H5" s="109"/>
      <c r="I5" s="110" t="s">
        <v>403</v>
      </c>
      <c r="J5" s="110"/>
      <c r="K5" s="110"/>
      <c r="L5" s="110"/>
      <c r="M5" s="110"/>
      <c r="N5" s="110"/>
      <c r="O5" s="110"/>
    </row>
    <row r="6" spans="2:15" x14ac:dyDescent="0.35">
      <c r="B6" s="47" t="s">
        <v>404</v>
      </c>
      <c r="C6" s="48">
        <v>54</v>
      </c>
      <c r="D6" s="49" t="s">
        <v>25</v>
      </c>
      <c r="F6" s="109" t="s">
        <v>405</v>
      </c>
      <c r="G6" s="109"/>
      <c r="H6" s="109"/>
      <c r="I6" s="111" t="s">
        <v>406</v>
      </c>
      <c r="J6" s="111"/>
      <c r="K6" s="111"/>
      <c r="L6" s="111"/>
      <c r="M6" s="111"/>
      <c r="N6" s="111"/>
      <c r="O6" s="111"/>
    </row>
    <row r="7" spans="2:15" x14ac:dyDescent="0.35">
      <c r="B7" s="50" t="s">
        <v>407</v>
      </c>
      <c r="C7" s="51">
        <f>C6-C8-C9</f>
        <v>54</v>
      </c>
      <c r="D7" s="52">
        <f>IF(C6&gt;0,C7/C6,0)</f>
        <v>1</v>
      </c>
      <c r="F7" s="109" t="s">
        <v>408</v>
      </c>
      <c r="G7" s="109"/>
      <c r="H7" s="109"/>
      <c r="I7" s="111" t="s">
        <v>406</v>
      </c>
      <c r="J7" s="111"/>
      <c r="K7" s="111"/>
      <c r="L7" s="111"/>
      <c r="M7" s="111"/>
      <c r="N7" s="111"/>
      <c r="O7" s="111"/>
    </row>
    <row r="8" spans="2:15" x14ac:dyDescent="0.35">
      <c r="B8" s="43" t="s">
        <v>409</v>
      </c>
      <c r="C8" s="44">
        <f>COUNTIF('Recommendations'!I:I,"Risk Accepted")</f>
        <v>0</v>
      </c>
      <c r="D8" s="45">
        <f>IF(C6&gt;0,C8/C6,0)</f>
        <v>0</v>
      </c>
      <c r="F8" s="109" t="s">
        <v>410</v>
      </c>
      <c r="G8" s="109"/>
      <c r="H8" s="109"/>
      <c r="I8" s="111" t="s">
        <v>406</v>
      </c>
      <c r="J8" s="111"/>
      <c r="K8" s="111"/>
      <c r="L8" s="111"/>
      <c r="M8" s="111"/>
      <c r="N8" s="111"/>
      <c r="O8" s="111"/>
    </row>
    <row r="9" spans="2:15" x14ac:dyDescent="0.35">
      <c r="B9" s="43" t="s">
        <v>411</v>
      </c>
      <c r="C9" s="44">
        <f>COUNTIF('Recommendations'!I:I,"N/A")</f>
        <v>0</v>
      </c>
      <c r="D9" s="45">
        <f>IF(C6&gt;0,C9/C6,0)</f>
        <v>0</v>
      </c>
      <c r="F9" s="109" t="s">
        <v>412</v>
      </c>
      <c r="G9" s="109"/>
      <c r="H9" s="109"/>
      <c r="I9" s="111" t="s">
        <v>406</v>
      </c>
      <c r="J9" s="111"/>
      <c r="K9" s="111"/>
      <c r="L9" s="111"/>
      <c r="M9" s="111"/>
      <c r="N9" s="111"/>
      <c r="O9" s="111"/>
    </row>
    <row r="12" spans="2:15" ht="18.5" x14ac:dyDescent="0.45">
      <c r="B12" s="39" t="s">
        <v>413</v>
      </c>
    </row>
    <row r="14" spans="2:15" x14ac:dyDescent="0.35">
      <c r="B14" s="53" t="s">
        <v>414</v>
      </c>
    </row>
    <row r="15" spans="2:15" x14ac:dyDescent="0.35">
      <c r="B15" s="41" t="s">
        <v>25</v>
      </c>
      <c r="C15" s="41" t="s">
        <v>415</v>
      </c>
      <c r="D15" s="41" t="s">
        <v>416</v>
      </c>
      <c r="E15" s="41" t="s">
        <v>417</v>
      </c>
      <c r="F15" s="41" t="s">
        <v>418</v>
      </c>
    </row>
    <row r="16" spans="2:15" x14ac:dyDescent="0.35">
      <c r="B16" s="43" t="s">
        <v>419</v>
      </c>
      <c r="C16" s="44">
        <f>COUNTIF('Recommendations'!P:P,"Resolved")</f>
        <v>0</v>
      </c>
      <c r="D16" s="44">
        <f>COUNTIF('Recommendations'!P:P,"Testing")</f>
        <v>0</v>
      </c>
      <c r="E16" s="44">
        <f>COUNTIF('Recommendations'!P:P,"Outstanding")</f>
        <v>54</v>
      </c>
      <c r="F16" s="44">
        <f>SUM(C16:E16)</f>
        <v>54</v>
      </c>
    </row>
    <row r="18" spans="2:6" x14ac:dyDescent="0.35">
      <c r="B18" s="53" t="s">
        <v>420</v>
      </c>
    </row>
    <row r="19" spans="2:6" x14ac:dyDescent="0.35">
      <c r="B19" s="54" t="s">
        <v>25</v>
      </c>
      <c r="C19" s="54" t="s">
        <v>415</v>
      </c>
      <c r="D19" s="54" t="s">
        <v>416</v>
      </c>
      <c r="E19" s="54" t="s">
        <v>417</v>
      </c>
      <c r="F19" s="54" t="s">
        <v>25</v>
      </c>
    </row>
    <row r="20" spans="2:6" x14ac:dyDescent="0.35">
      <c r="B20" s="43" t="s">
        <v>419</v>
      </c>
      <c r="C20" s="45">
        <f>IF(F16&gt;0, C16/F16, 0)</f>
        <v>0</v>
      </c>
      <c r="D20" s="45">
        <f>IF(F16&gt;0, D16/F16, 0)</f>
        <v>0</v>
      </c>
      <c r="E20" s="45">
        <f>IF(F16&gt;0, E16/F16, 0)</f>
        <v>1</v>
      </c>
      <c r="F20" s="46" t="s">
        <v>25</v>
      </c>
    </row>
    <row r="25" spans="2:6" ht="18.5" x14ac:dyDescent="0.45">
      <c r="B25" s="39" t="s">
        <v>421</v>
      </c>
    </row>
    <row r="27" spans="2:6" x14ac:dyDescent="0.35">
      <c r="B27" s="53" t="s">
        <v>414</v>
      </c>
    </row>
    <row r="28" spans="2:6" x14ac:dyDescent="0.35">
      <c r="B28" s="41" t="s">
        <v>4</v>
      </c>
      <c r="C28" s="41" t="s">
        <v>415</v>
      </c>
      <c r="D28" s="41" t="s">
        <v>416</v>
      </c>
      <c r="E28" s="41" t="s">
        <v>417</v>
      </c>
      <c r="F28" s="41" t="s">
        <v>418</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45</v>
      </c>
      <c r="F29" s="44">
        <f>SUM(C29:E29)</f>
        <v>45</v>
      </c>
    </row>
    <row r="30" spans="2:6" x14ac:dyDescent="0.35">
      <c r="B30" s="43" t="s">
        <v>98</v>
      </c>
      <c r="C30" s="44">
        <f>COUNTIFS('Recommendations'!E:E,"Level 2",'Recommendations'!P:P,"=Resolved")</f>
        <v>0</v>
      </c>
      <c r="D30" s="44">
        <f>COUNTIFS('Recommendations'!E:E,"=Level 2",'Recommendations'!P:P,"=Testing")</f>
        <v>0</v>
      </c>
      <c r="E30" s="44">
        <f>COUNTIFS('Recommendations'!E:E,"=Level 2",'Recommendations'!P:P,"=Outstanding")</f>
        <v>9</v>
      </c>
      <c r="F30" s="44">
        <f>SUM(C30:E30)</f>
        <v>9</v>
      </c>
    </row>
    <row r="32" spans="2:6" x14ac:dyDescent="0.35">
      <c r="B32" s="53" t="s">
        <v>420</v>
      </c>
    </row>
    <row r="33" spans="2:6" x14ac:dyDescent="0.35">
      <c r="B33" s="54" t="s">
        <v>4</v>
      </c>
      <c r="C33" s="54" t="s">
        <v>415</v>
      </c>
      <c r="D33" s="54" t="s">
        <v>416</v>
      </c>
      <c r="E33" s="54" t="s">
        <v>417</v>
      </c>
      <c r="F33" s="54" t="s">
        <v>25</v>
      </c>
    </row>
    <row r="34" spans="2:6" x14ac:dyDescent="0.35">
      <c r="B34" s="43" t="s">
        <v>21</v>
      </c>
      <c r="C34" s="45">
        <f>IF(F29&gt;0, C29/F29, 0)</f>
        <v>0</v>
      </c>
      <c r="D34" s="45">
        <f>IF(F29&gt;0, D29/F29, 0)</f>
        <v>0</v>
      </c>
      <c r="E34" s="45">
        <f>IF(F29&gt;0, E29/F29, 0)</f>
        <v>1</v>
      </c>
      <c r="F34" s="46" t="s">
        <v>25</v>
      </c>
    </row>
    <row r="35" spans="2:6" x14ac:dyDescent="0.35">
      <c r="B35" s="43" t="s">
        <v>98</v>
      </c>
      <c r="C35" s="45">
        <f>IF(F30&gt;0, C30/F30, 0)</f>
        <v>0</v>
      </c>
      <c r="D35" s="45">
        <f>IF(F30&gt;0, D30/F30, 0)</f>
        <v>0</v>
      </c>
      <c r="E35" s="45">
        <f>IF(F30&gt;0, E30/F30, 0)</f>
        <v>1</v>
      </c>
      <c r="F35" s="46" t="s">
        <v>25</v>
      </c>
    </row>
    <row r="40" spans="2:6" ht="18.5" x14ac:dyDescent="0.45">
      <c r="B40" s="39" t="s">
        <v>422</v>
      </c>
    </row>
    <row r="42" spans="2:6" x14ac:dyDescent="0.35">
      <c r="B42" s="53" t="s">
        <v>414</v>
      </c>
    </row>
    <row r="43" spans="2:6" x14ac:dyDescent="0.35">
      <c r="B43" s="41" t="s">
        <v>7</v>
      </c>
      <c r="C43" s="41" t="s">
        <v>415</v>
      </c>
      <c r="D43" s="41" t="s">
        <v>416</v>
      </c>
      <c r="E43" s="41" t="s">
        <v>417</v>
      </c>
      <c r="F43" s="41" t="s">
        <v>418</v>
      </c>
    </row>
    <row r="44" spans="2:6" x14ac:dyDescent="0.35">
      <c r="B44" s="43" t="s">
        <v>423</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424</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425</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426</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427</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54</v>
      </c>
      <c r="F49" s="44">
        <f t="shared" si="0"/>
        <v>54</v>
      </c>
    </row>
    <row r="51" spans="2:6" x14ac:dyDescent="0.35">
      <c r="B51" s="53" t="s">
        <v>420</v>
      </c>
    </row>
    <row r="52" spans="2:6" x14ac:dyDescent="0.35">
      <c r="B52" s="54" t="s">
        <v>7</v>
      </c>
      <c r="C52" s="54" t="s">
        <v>415</v>
      </c>
      <c r="D52" s="54" t="s">
        <v>416</v>
      </c>
      <c r="E52" s="54" t="s">
        <v>417</v>
      </c>
      <c r="F52" s="54" t="s">
        <v>25</v>
      </c>
    </row>
    <row r="53" spans="2:6" x14ac:dyDescent="0.35">
      <c r="B53" s="43" t="s">
        <v>423</v>
      </c>
      <c r="C53" s="45">
        <f t="shared" ref="C53:C58" si="1">IF(F44&gt;0, C44/F44, 0)</f>
        <v>0</v>
      </c>
      <c r="D53" s="45">
        <f t="shared" ref="D53:D58" si="2">IF(F44&gt;0, D44/F44, 0)</f>
        <v>0</v>
      </c>
      <c r="E53" s="45">
        <f t="shared" ref="E53:E58" si="3">IF(F44&gt;0, E44/F44, 0)</f>
        <v>0</v>
      </c>
      <c r="F53" s="46" t="s">
        <v>25</v>
      </c>
    </row>
    <row r="54" spans="2:6" x14ac:dyDescent="0.35">
      <c r="B54" s="43" t="s">
        <v>424</v>
      </c>
      <c r="C54" s="45">
        <f t="shared" si="1"/>
        <v>0</v>
      </c>
      <c r="D54" s="45">
        <f t="shared" si="2"/>
        <v>0</v>
      </c>
      <c r="E54" s="45">
        <f t="shared" si="3"/>
        <v>0</v>
      </c>
      <c r="F54" s="46" t="s">
        <v>25</v>
      </c>
    </row>
    <row r="55" spans="2:6" x14ac:dyDescent="0.35">
      <c r="B55" s="43" t="s">
        <v>425</v>
      </c>
      <c r="C55" s="45">
        <f t="shared" si="1"/>
        <v>0</v>
      </c>
      <c r="D55" s="45">
        <f t="shared" si="2"/>
        <v>0</v>
      </c>
      <c r="E55" s="45">
        <f t="shared" si="3"/>
        <v>0</v>
      </c>
      <c r="F55" s="46" t="s">
        <v>25</v>
      </c>
    </row>
    <row r="56" spans="2:6" x14ac:dyDescent="0.35">
      <c r="B56" s="43" t="s">
        <v>426</v>
      </c>
      <c r="C56" s="45">
        <f t="shared" si="1"/>
        <v>0</v>
      </c>
      <c r="D56" s="45">
        <f t="shared" si="2"/>
        <v>0</v>
      </c>
      <c r="E56" s="45">
        <f t="shared" si="3"/>
        <v>0</v>
      </c>
      <c r="F56" s="46" t="s">
        <v>25</v>
      </c>
    </row>
    <row r="57" spans="2:6" x14ac:dyDescent="0.35">
      <c r="B57" s="43" t="s">
        <v>427</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428</v>
      </c>
    </row>
    <row r="65" spans="2:6" x14ac:dyDescent="0.35">
      <c r="B65" s="53" t="s">
        <v>414</v>
      </c>
    </row>
    <row r="66" spans="2:6" x14ac:dyDescent="0.35">
      <c r="B66" s="41" t="s">
        <v>3</v>
      </c>
      <c r="C66" s="41" t="s">
        <v>415</v>
      </c>
      <c r="D66" s="41" t="s">
        <v>416</v>
      </c>
      <c r="E66" s="41" t="s">
        <v>417</v>
      </c>
      <c r="F66" s="41" t="s">
        <v>418</v>
      </c>
    </row>
    <row r="67" spans="2:6" x14ac:dyDescent="0.35">
      <c r="B67" s="43" t="s">
        <v>31</v>
      </c>
      <c r="C67" s="44">
        <f>COUNTIFS('Recommendations'!D:D,"Automated",'Recommendations'!P:P,"=Resolved")</f>
        <v>0</v>
      </c>
      <c r="D67" s="44">
        <f>COUNTIFS('Recommendations'!D:D,"=Automated",'Recommendations'!P:P,"=Testing")</f>
        <v>0</v>
      </c>
      <c r="E67" s="44">
        <f>COUNTIFS('Recommendations'!D:D,"=Automated",'Recommendations'!P:P,"=Outstanding")</f>
        <v>44</v>
      </c>
      <c r="F67" s="44">
        <f>SUM(C67:E67)</f>
        <v>44</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10</v>
      </c>
      <c r="F68" s="44">
        <f>SUM(C68:E68)</f>
        <v>10</v>
      </c>
    </row>
    <row r="70" spans="2:6" x14ac:dyDescent="0.35">
      <c r="B70" s="53" t="s">
        <v>420</v>
      </c>
    </row>
    <row r="71" spans="2:6" x14ac:dyDescent="0.35">
      <c r="B71" s="54" t="s">
        <v>3</v>
      </c>
      <c r="C71" s="54" t="s">
        <v>415</v>
      </c>
      <c r="D71" s="54" t="s">
        <v>416</v>
      </c>
      <c r="E71" s="54" t="s">
        <v>417</v>
      </c>
      <c r="F71" s="54" t="s">
        <v>25</v>
      </c>
    </row>
    <row r="72" spans="2:6" x14ac:dyDescent="0.35">
      <c r="B72" s="43" t="s">
        <v>31</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429</v>
      </c>
    </row>
    <row r="80" spans="2:6" x14ac:dyDescent="0.35">
      <c r="B80" s="53" t="s">
        <v>414</v>
      </c>
    </row>
    <row r="81" spans="2:6" x14ac:dyDescent="0.35">
      <c r="B81" s="41" t="s">
        <v>5</v>
      </c>
      <c r="C81" s="41" t="s">
        <v>415</v>
      </c>
      <c r="D81" s="41" t="s">
        <v>416</v>
      </c>
      <c r="E81" s="41" t="s">
        <v>417</v>
      </c>
      <c r="F81" s="41" t="s">
        <v>418</v>
      </c>
    </row>
    <row r="82" spans="2:6" x14ac:dyDescent="0.35">
      <c r="B82" s="43" t="s">
        <v>430</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431</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432</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433</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54</v>
      </c>
      <c r="F86" s="44">
        <f>SUM(C86:E86)</f>
        <v>54</v>
      </c>
    </row>
    <row r="88" spans="2:6" x14ac:dyDescent="0.35">
      <c r="B88" s="53" t="s">
        <v>420</v>
      </c>
    </row>
    <row r="89" spans="2:6" x14ac:dyDescent="0.35">
      <c r="B89" s="54" t="s">
        <v>5</v>
      </c>
      <c r="C89" s="54" t="s">
        <v>415</v>
      </c>
      <c r="D89" s="54" t="s">
        <v>416</v>
      </c>
      <c r="E89" s="54" t="s">
        <v>417</v>
      </c>
      <c r="F89" s="54" t="s">
        <v>25</v>
      </c>
    </row>
    <row r="90" spans="2:6" x14ac:dyDescent="0.35">
      <c r="B90" s="43" t="s">
        <v>430</v>
      </c>
      <c r="C90" s="45">
        <f>IF(F82&gt;0, C82/F82, 0)</f>
        <v>0</v>
      </c>
      <c r="D90" s="45">
        <f>IF(F82&gt;0, D82/F82, 0)</f>
        <v>0</v>
      </c>
      <c r="E90" s="45">
        <f>IF(F82&gt;0, E82/F82, 0)</f>
        <v>0</v>
      </c>
      <c r="F90" s="46" t="s">
        <v>25</v>
      </c>
    </row>
    <row r="91" spans="2:6" x14ac:dyDescent="0.35">
      <c r="B91" s="43" t="s">
        <v>431</v>
      </c>
      <c r="C91" s="45">
        <f>IF(F83&gt;0, C83/F83, 0)</f>
        <v>0</v>
      </c>
      <c r="D91" s="45">
        <f>IF(F83&gt;0, D83/F83, 0)</f>
        <v>0</v>
      </c>
      <c r="E91" s="45">
        <f>IF(F83&gt;0, E83/F83, 0)</f>
        <v>0</v>
      </c>
      <c r="F91" s="46" t="s">
        <v>25</v>
      </c>
    </row>
    <row r="92" spans="2:6" x14ac:dyDescent="0.35">
      <c r="B92" s="43" t="s">
        <v>432</v>
      </c>
      <c r="C92" s="45">
        <f>IF(F84&gt;0, C84/F84, 0)</f>
        <v>0</v>
      </c>
      <c r="D92" s="45">
        <f>IF(F84&gt;0, D84/F84, 0)</f>
        <v>0</v>
      </c>
      <c r="E92" s="45">
        <f>IF(F84&gt;0, E84/F84, 0)</f>
        <v>0</v>
      </c>
      <c r="F92" s="46" t="s">
        <v>25</v>
      </c>
    </row>
    <row r="93" spans="2:6" x14ac:dyDescent="0.35">
      <c r="B93" s="43" t="s">
        <v>433</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434</v>
      </c>
    </row>
    <row r="101" spans="2:6" x14ac:dyDescent="0.35">
      <c r="B101" s="53" t="s">
        <v>414</v>
      </c>
    </row>
    <row r="102" spans="2:6" x14ac:dyDescent="0.35">
      <c r="B102" s="41" t="s">
        <v>435</v>
      </c>
      <c r="C102" s="41" t="s">
        <v>415</v>
      </c>
      <c r="D102" s="41" t="s">
        <v>416</v>
      </c>
      <c r="E102" s="41" t="s">
        <v>417</v>
      </c>
      <c r="F102" s="41" t="s">
        <v>418</v>
      </c>
    </row>
    <row r="103" spans="2:6" x14ac:dyDescent="0.35">
      <c r="B103" s="43" t="s">
        <v>436</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437</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438</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54</v>
      </c>
      <c r="F106" s="44">
        <f>SUM(C106:E106)</f>
        <v>54</v>
      </c>
    </row>
    <row r="108" spans="2:6" x14ac:dyDescent="0.35">
      <c r="B108" s="53" t="s">
        <v>420</v>
      </c>
    </row>
    <row r="109" spans="2:6" x14ac:dyDescent="0.35">
      <c r="B109" s="54" t="s">
        <v>435</v>
      </c>
      <c r="C109" s="54" t="s">
        <v>415</v>
      </c>
      <c r="D109" s="54" t="s">
        <v>416</v>
      </c>
      <c r="E109" s="54" t="s">
        <v>417</v>
      </c>
      <c r="F109" s="54" t="s">
        <v>25</v>
      </c>
    </row>
    <row r="110" spans="2:6" x14ac:dyDescent="0.35">
      <c r="B110" s="43" t="s">
        <v>436</v>
      </c>
      <c r="C110" s="45">
        <f>IF(F103&gt;0, C103/F103, 0)</f>
        <v>0</v>
      </c>
      <c r="D110" s="45">
        <f>IF(F103&gt;0, D103/F103, 0)</f>
        <v>0</v>
      </c>
      <c r="E110" s="45">
        <f>IF(F103&gt;0, E103/F103, 0)</f>
        <v>0</v>
      </c>
      <c r="F110" s="46" t="s">
        <v>25</v>
      </c>
    </row>
    <row r="111" spans="2:6" x14ac:dyDescent="0.35">
      <c r="B111" s="43" t="s">
        <v>437</v>
      </c>
      <c r="C111" s="45">
        <f>IF(F104&gt;0, C104/F104, 0)</f>
        <v>0</v>
      </c>
      <c r="D111" s="45">
        <f>IF(F104&gt;0, D104/F104, 0)</f>
        <v>0</v>
      </c>
      <c r="E111" s="45">
        <f>IF(F104&gt;0, E104/F104, 0)</f>
        <v>0</v>
      </c>
      <c r="F111" s="46" t="s">
        <v>25</v>
      </c>
    </row>
    <row r="112" spans="2:6" x14ac:dyDescent="0.35">
      <c r="B112" s="43" t="s">
        <v>438</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439</v>
      </c>
      <c r="J118" s="39" t="s">
        <v>440</v>
      </c>
    </row>
    <row r="119" spans="2:15" x14ac:dyDescent="0.35">
      <c r="B119" s="41" t="s">
        <v>7</v>
      </c>
      <c r="C119" s="112" t="s">
        <v>441</v>
      </c>
      <c r="D119" s="112"/>
      <c r="E119" s="41" t="s">
        <v>407</v>
      </c>
      <c r="F119" s="41" t="s">
        <v>415</v>
      </c>
      <c r="G119" s="112" t="s">
        <v>442</v>
      </c>
      <c r="H119" s="112"/>
      <c r="J119" s="41" t="s">
        <v>7</v>
      </c>
      <c r="K119" s="41" t="s">
        <v>430</v>
      </c>
      <c r="L119" s="41" t="s">
        <v>431</v>
      </c>
      <c r="M119" s="41" t="s">
        <v>432</v>
      </c>
      <c r="N119" s="41" t="s">
        <v>433</v>
      </c>
      <c r="O119" s="41" t="s">
        <v>22</v>
      </c>
    </row>
    <row r="120" spans="2:15" x14ac:dyDescent="0.35">
      <c r="B120" s="47" t="s">
        <v>423</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423</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424</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424</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425</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425</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426</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426</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427</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427</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54</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54</v>
      </c>
    </row>
    <row r="132" spans="2:24" ht="21" x14ac:dyDescent="0.5">
      <c r="B132" s="39" t="s">
        <v>443</v>
      </c>
      <c r="P132" s="56" t="s">
        <v>444</v>
      </c>
    </row>
    <row r="134" spans="2:24" ht="60" customHeight="1" x14ac:dyDescent="0.35">
      <c r="B134" s="115" t="s">
        <v>445</v>
      </c>
      <c r="C134" s="108"/>
      <c r="D134" s="108"/>
      <c r="E134" s="108"/>
      <c r="F134" s="108"/>
      <c r="P134" s="115" t="s">
        <v>446</v>
      </c>
      <c r="Q134" s="108"/>
      <c r="R134" s="108"/>
      <c r="S134" s="108"/>
      <c r="T134" s="108"/>
      <c r="U134" s="108"/>
      <c r="V134" s="108"/>
      <c r="W134" s="108"/>
    </row>
    <row r="136" spans="2:24" ht="30" customHeight="1" x14ac:dyDescent="0.35">
      <c r="P136" s="57" t="s">
        <v>447</v>
      </c>
      <c r="Q136" s="58">
        <f>C16</f>
        <v>0</v>
      </c>
      <c r="R136" s="59"/>
      <c r="S136" s="58">
        <f>C82</f>
        <v>0</v>
      </c>
      <c r="T136" s="59"/>
      <c r="U136" s="58">
        <f>C83</f>
        <v>0</v>
      </c>
      <c r="V136" s="59"/>
      <c r="W136" s="58">
        <f>C84</f>
        <v>0</v>
      </c>
      <c r="X136" s="59"/>
    </row>
    <row r="137" spans="2:24" ht="35" customHeight="1" x14ac:dyDescent="0.35">
      <c r="P137" s="60" t="s">
        <v>448</v>
      </c>
      <c r="Q137" s="60" t="s">
        <v>449</v>
      </c>
      <c r="R137" s="60" t="s">
        <v>450</v>
      </c>
      <c r="S137" s="60" t="s">
        <v>451</v>
      </c>
      <c r="T137" s="60" t="s">
        <v>452</v>
      </c>
      <c r="U137" s="60" t="s">
        <v>453</v>
      </c>
      <c r="V137" s="60" t="s">
        <v>454</v>
      </c>
      <c r="W137" s="60" t="s">
        <v>455</v>
      </c>
      <c r="X137" s="60" t="s">
        <v>456</v>
      </c>
    </row>
    <row r="138" spans="2:24" x14ac:dyDescent="0.35">
      <c r="O138" s="61" t="s">
        <v>457</v>
      </c>
      <c r="P138" s="62" t="s">
        <v>458</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459</v>
      </c>
      <c r="P173" s="56" t="s">
        <v>460</v>
      </c>
    </row>
    <row r="175" spans="2:24" ht="45" customHeight="1" x14ac:dyDescent="0.35">
      <c r="B175" s="115" t="s">
        <v>461</v>
      </c>
      <c r="C175" s="108"/>
      <c r="D175" s="108"/>
      <c r="E175" s="108"/>
      <c r="F175" s="108"/>
      <c r="P175" s="115" t="s">
        <v>462</v>
      </c>
      <c r="Q175" s="108"/>
      <c r="R175" s="108"/>
      <c r="S175" s="108"/>
      <c r="T175" s="108"/>
      <c r="U175" s="108"/>
    </row>
    <row r="176" spans="2:24" ht="35" customHeight="1" x14ac:dyDescent="0.35">
      <c r="P176" s="112" t="s">
        <v>463</v>
      </c>
      <c r="Q176" s="112"/>
      <c r="R176" s="112" t="s">
        <v>464</v>
      </c>
      <c r="S176" s="112"/>
      <c r="T176" s="112"/>
    </row>
    <row r="177" spans="16:22" ht="30" customHeight="1" x14ac:dyDescent="0.35">
      <c r="P177" s="116">
        <v>0</v>
      </c>
      <c r="Q177" s="117"/>
      <c r="R177" s="118" t="s">
        <v>465</v>
      </c>
      <c r="S177" s="119"/>
      <c r="T177" s="119"/>
    </row>
    <row r="180" spans="16:22" ht="25" customHeight="1" x14ac:dyDescent="0.35">
      <c r="P180" s="65" t="s">
        <v>448</v>
      </c>
      <c r="Q180" s="65" t="s">
        <v>466</v>
      </c>
      <c r="R180" s="65" t="s">
        <v>467</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335</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55"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31</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31</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21</v>
      </c>
      <c r="F7" s="4" t="s">
        <v>22</v>
      </c>
      <c r="G7" s="4" t="s">
        <v>23</v>
      </c>
      <c r="H7" s="4" t="s">
        <v>24</v>
      </c>
      <c r="I7" s="4" t="s">
        <v>25</v>
      </c>
      <c r="J7" s="5" t="s">
        <v>25</v>
      </c>
      <c r="K7" s="5" t="s">
        <v>52</v>
      </c>
      <c r="L7" s="5" t="s">
        <v>53</v>
      </c>
      <c r="M7" s="5"/>
      <c r="N7" s="5" t="s">
        <v>54</v>
      </c>
      <c r="O7" s="5"/>
      <c r="P7" s="4" t="str">
        <f t="shared" si="0"/>
        <v>Outstanding</v>
      </c>
      <c r="Q7" s="13" t="s">
        <v>25</v>
      </c>
    </row>
    <row r="8" spans="1:17" ht="60" customHeight="1" x14ac:dyDescent="0.35">
      <c r="A8" s="11" t="s">
        <v>17</v>
      </c>
      <c r="B8" s="2" t="s">
        <v>55</v>
      </c>
      <c r="C8" s="1" t="s">
        <v>56</v>
      </c>
      <c r="D8" s="3" t="s">
        <v>31</v>
      </c>
      <c r="E8" s="3" t="s">
        <v>21</v>
      </c>
      <c r="F8" s="4" t="s">
        <v>22</v>
      </c>
      <c r="G8" s="4" t="s">
        <v>23</v>
      </c>
      <c r="H8" s="4" t="s">
        <v>24</v>
      </c>
      <c r="I8" s="4" t="s">
        <v>25</v>
      </c>
      <c r="J8" s="5" t="s">
        <v>25</v>
      </c>
      <c r="K8" s="5" t="s">
        <v>57</v>
      </c>
      <c r="L8" s="5" t="s">
        <v>58</v>
      </c>
      <c r="M8" s="5"/>
      <c r="N8" s="5" t="s">
        <v>59</v>
      </c>
      <c r="O8" s="5"/>
      <c r="P8" s="4" t="str">
        <f t="shared" si="0"/>
        <v>Outstanding</v>
      </c>
      <c r="Q8" s="13" t="s">
        <v>25</v>
      </c>
    </row>
    <row r="9" spans="1:17" ht="60" customHeight="1" x14ac:dyDescent="0.35">
      <c r="A9" s="11" t="s">
        <v>17</v>
      </c>
      <c r="B9" s="2" t="s">
        <v>60</v>
      </c>
      <c r="C9" s="1" t="s">
        <v>61</v>
      </c>
      <c r="D9" s="3" t="s">
        <v>31</v>
      </c>
      <c r="E9" s="3" t="s">
        <v>21</v>
      </c>
      <c r="F9" s="4" t="s">
        <v>22</v>
      </c>
      <c r="G9" s="4" t="s">
        <v>23</v>
      </c>
      <c r="H9" s="4" t="s">
        <v>24</v>
      </c>
      <c r="I9" s="4" t="s">
        <v>25</v>
      </c>
      <c r="J9" s="5" t="s">
        <v>25</v>
      </c>
      <c r="K9" s="5" t="s">
        <v>62</v>
      </c>
      <c r="L9" s="5" t="s">
        <v>63</v>
      </c>
      <c r="M9" s="5"/>
      <c r="N9" s="5" t="s">
        <v>64</v>
      </c>
      <c r="O9" s="5"/>
      <c r="P9" s="4" t="str">
        <f t="shared" si="0"/>
        <v>Outstanding</v>
      </c>
      <c r="Q9" s="13" t="s">
        <v>25</v>
      </c>
    </row>
    <row r="10" spans="1:17" ht="60" customHeight="1" x14ac:dyDescent="0.35">
      <c r="A10" s="11" t="s">
        <v>17</v>
      </c>
      <c r="B10" s="2" t="s">
        <v>65</v>
      </c>
      <c r="C10" s="1" t="s">
        <v>66</v>
      </c>
      <c r="D10" s="3" t="s">
        <v>31</v>
      </c>
      <c r="E10" s="3" t="s">
        <v>21</v>
      </c>
      <c r="F10" s="4" t="s">
        <v>22</v>
      </c>
      <c r="G10" s="4" t="s">
        <v>23</v>
      </c>
      <c r="H10" s="4" t="s">
        <v>24</v>
      </c>
      <c r="I10" s="4" t="s">
        <v>25</v>
      </c>
      <c r="J10" s="5" t="s">
        <v>25</v>
      </c>
      <c r="K10" s="5" t="s">
        <v>67</v>
      </c>
      <c r="L10" s="5" t="s">
        <v>68</v>
      </c>
      <c r="M10" s="5"/>
      <c r="N10" s="5" t="s">
        <v>69</v>
      </c>
      <c r="O10" s="5"/>
      <c r="P10" s="4" t="str">
        <f t="shared" si="0"/>
        <v>Outstanding</v>
      </c>
      <c r="Q10" s="13" t="s">
        <v>25</v>
      </c>
    </row>
    <row r="11" spans="1:17" ht="60" customHeight="1" x14ac:dyDescent="0.35">
      <c r="A11" s="11" t="s">
        <v>17</v>
      </c>
      <c r="B11" s="2" t="s">
        <v>70</v>
      </c>
      <c r="C11" s="1" t="s">
        <v>71</v>
      </c>
      <c r="D11" s="3" t="s">
        <v>31</v>
      </c>
      <c r="E11" s="3" t="s">
        <v>21</v>
      </c>
      <c r="F11" s="4" t="s">
        <v>22</v>
      </c>
      <c r="G11" s="4" t="s">
        <v>23</v>
      </c>
      <c r="H11" s="4" t="s">
        <v>24</v>
      </c>
      <c r="I11" s="4" t="s">
        <v>25</v>
      </c>
      <c r="J11" s="5" t="s">
        <v>25</v>
      </c>
      <c r="K11" s="5" t="s">
        <v>72</v>
      </c>
      <c r="L11" s="5" t="s">
        <v>73</v>
      </c>
      <c r="M11" s="5"/>
      <c r="N11" s="5" t="s">
        <v>74</v>
      </c>
      <c r="O11" s="5"/>
      <c r="P11" s="4" t="str">
        <f t="shared" si="0"/>
        <v>Outstanding</v>
      </c>
      <c r="Q11" s="13" t="s">
        <v>25</v>
      </c>
    </row>
    <row r="12" spans="1:17" ht="60" customHeight="1" x14ac:dyDescent="0.35">
      <c r="A12" s="11" t="s">
        <v>17</v>
      </c>
      <c r="B12" s="2" t="s">
        <v>75</v>
      </c>
      <c r="C12" s="1" t="s">
        <v>76</v>
      </c>
      <c r="D12" s="3" t="s">
        <v>20</v>
      </c>
      <c r="E12" s="3" t="s">
        <v>21</v>
      </c>
      <c r="F12" s="4" t="s">
        <v>22</v>
      </c>
      <c r="G12" s="4" t="s">
        <v>23</v>
      </c>
      <c r="H12" s="4" t="s">
        <v>24</v>
      </c>
      <c r="I12" s="4" t="s">
        <v>25</v>
      </c>
      <c r="J12" s="5" t="s">
        <v>25</v>
      </c>
      <c r="K12" s="5" t="s">
        <v>77</v>
      </c>
      <c r="L12" s="5" t="s">
        <v>78</v>
      </c>
      <c r="M12" s="5"/>
      <c r="N12" s="5" t="s">
        <v>79</v>
      </c>
      <c r="O12" s="5"/>
      <c r="P12" s="4" t="str">
        <f t="shared" si="0"/>
        <v>Outstanding</v>
      </c>
      <c r="Q12" s="13" t="s">
        <v>25</v>
      </c>
    </row>
    <row r="13" spans="1:17" ht="60" customHeight="1" x14ac:dyDescent="0.35">
      <c r="A13" s="11" t="s">
        <v>17</v>
      </c>
      <c r="B13" s="2" t="s">
        <v>80</v>
      </c>
      <c r="C13" s="1" t="s">
        <v>81</v>
      </c>
      <c r="D13" s="3" t="s">
        <v>31</v>
      </c>
      <c r="E13" s="3" t="s">
        <v>21</v>
      </c>
      <c r="F13" s="4" t="s">
        <v>22</v>
      </c>
      <c r="G13" s="4" t="s">
        <v>23</v>
      </c>
      <c r="H13" s="4" t="s">
        <v>24</v>
      </c>
      <c r="I13" s="4" t="s">
        <v>25</v>
      </c>
      <c r="J13" s="5" t="s">
        <v>25</v>
      </c>
      <c r="K13" s="5" t="s">
        <v>82</v>
      </c>
      <c r="L13" s="5" t="s">
        <v>83</v>
      </c>
      <c r="M13" s="5"/>
      <c r="N13" s="5" t="s">
        <v>84</v>
      </c>
      <c r="O13" s="5"/>
      <c r="P13" s="4" t="str">
        <f t="shared" si="0"/>
        <v>Outstanding</v>
      </c>
      <c r="Q13" s="13" t="s">
        <v>25</v>
      </c>
    </row>
    <row r="14" spans="1:17" ht="60" customHeight="1" x14ac:dyDescent="0.35">
      <c r="A14" s="11" t="s">
        <v>17</v>
      </c>
      <c r="B14" s="2" t="s">
        <v>85</v>
      </c>
      <c r="C14" s="1" t="s">
        <v>86</v>
      </c>
      <c r="D14" s="3" t="s">
        <v>20</v>
      </c>
      <c r="E14" s="3" t="s">
        <v>21</v>
      </c>
      <c r="F14" s="4" t="s">
        <v>22</v>
      </c>
      <c r="G14" s="4" t="s">
        <v>23</v>
      </c>
      <c r="H14" s="4" t="s">
        <v>24</v>
      </c>
      <c r="I14" s="4" t="s">
        <v>25</v>
      </c>
      <c r="J14" s="5" t="s">
        <v>25</v>
      </c>
      <c r="K14" s="5" t="s">
        <v>87</v>
      </c>
      <c r="L14" s="5" t="s">
        <v>88</v>
      </c>
      <c r="M14" s="5"/>
      <c r="N14" s="5" t="s">
        <v>89</v>
      </c>
      <c r="O14" s="5"/>
      <c r="P14" s="4" t="str">
        <f t="shared" si="0"/>
        <v>Outstanding</v>
      </c>
      <c r="Q14" s="13" t="s">
        <v>25</v>
      </c>
    </row>
    <row r="15" spans="1:17" ht="60" customHeight="1" x14ac:dyDescent="0.35">
      <c r="A15" s="11" t="s">
        <v>17</v>
      </c>
      <c r="B15" s="2" t="s">
        <v>90</v>
      </c>
      <c r="C15" s="1" t="s">
        <v>91</v>
      </c>
      <c r="D15" s="3" t="s">
        <v>20</v>
      </c>
      <c r="E15" s="3" t="s">
        <v>21</v>
      </c>
      <c r="F15" s="4" t="s">
        <v>22</v>
      </c>
      <c r="G15" s="4" t="s">
        <v>23</v>
      </c>
      <c r="H15" s="4" t="s">
        <v>24</v>
      </c>
      <c r="I15" s="4" t="s">
        <v>25</v>
      </c>
      <c r="J15" s="5" t="s">
        <v>25</v>
      </c>
      <c r="K15" s="5" t="s">
        <v>92</v>
      </c>
      <c r="L15" s="5" t="s">
        <v>93</v>
      </c>
      <c r="M15" s="5" t="s">
        <v>94</v>
      </c>
      <c r="N15" s="5" t="s">
        <v>95</v>
      </c>
      <c r="O15" s="5"/>
      <c r="P15" s="4" t="str">
        <f t="shared" si="0"/>
        <v>Outstanding</v>
      </c>
      <c r="Q15" s="13" t="s">
        <v>25</v>
      </c>
    </row>
    <row r="16" spans="1:17" ht="60" customHeight="1" x14ac:dyDescent="0.35">
      <c r="A16" s="11" t="s">
        <v>17</v>
      </c>
      <c r="B16" s="2" t="s">
        <v>96</v>
      </c>
      <c r="C16" s="1" t="s">
        <v>97</v>
      </c>
      <c r="D16" s="3" t="s">
        <v>20</v>
      </c>
      <c r="E16" s="3" t="s">
        <v>98</v>
      </c>
      <c r="F16" s="4" t="s">
        <v>22</v>
      </c>
      <c r="G16" s="4" t="s">
        <v>23</v>
      </c>
      <c r="H16" s="4" t="s">
        <v>24</v>
      </c>
      <c r="I16" s="4" t="s">
        <v>25</v>
      </c>
      <c r="J16" s="5" t="s">
        <v>25</v>
      </c>
      <c r="K16" s="5" t="s">
        <v>99</v>
      </c>
      <c r="L16" s="5" t="s">
        <v>100</v>
      </c>
      <c r="M16" s="5"/>
      <c r="N16" s="5" t="s">
        <v>101</v>
      </c>
      <c r="O16" s="5"/>
      <c r="P16" s="4" t="str">
        <f t="shared" si="0"/>
        <v>Outstanding</v>
      </c>
      <c r="Q16" s="13" t="s">
        <v>25</v>
      </c>
    </row>
    <row r="17" spans="1:17" ht="60" customHeight="1" x14ac:dyDescent="0.35">
      <c r="A17" s="11" t="s">
        <v>17</v>
      </c>
      <c r="B17" s="2" t="s">
        <v>102</v>
      </c>
      <c r="C17" s="1" t="s">
        <v>103</v>
      </c>
      <c r="D17" s="3" t="s">
        <v>31</v>
      </c>
      <c r="E17" s="3" t="s">
        <v>21</v>
      </c>
      <c r="F17" s="4" t="s">
        <v>22</v>
      </c>
      <c r="G17" s="4" t="s">
        <v>23</v>
      </c>
      <c r="H17" s="4" t="s">
        <v>24</v>
      </c>
      <c r="I17" s="4" t="s">
        <v>25</v>
      </c>
      <c r="J17" s="5" t="s">
        <v>25</v>
      </c>
      <c r="K17" s="5" t="s">
        <v>104</v>
      </c>
      <c r="L17" s="5" t="s">
        <v>105</v>
      </c>
      <c r="M17" s="5"/>
      <c r="N17" s="5" t="s">
        <v>106</v>
      </c>
      <c r="O17" s="5"/>
      <c r="P17" s="4" t="str">
        <f t="shared" si="0"/>
        <v>Outstanding</v>
      </c>
      <c r="Q17" s="13" t="s">
        <v>25</v>
      </c>
    </row>
    <row r="18" spans="1:17" ht="60" customHeight="1" x14ac:dyDescent="0.35">
      <c r="A18" s="11" t="s">
        <v>17</v>
      </c>
      <c r="B18" s="2" t="s">
        <v>107</v>
      </c>
      <c r="C18" s="1" t="s">
        <v>108</v>
      </c>
      <c r="D18" s="3" t="s">
        <v>31</v>
      </c>
      <c r="E18" s="3" t="s">
        <v>21</v>
      </c>
      <c r="F18" s="4" t="s">
        <v>22</v>
      </c>
      <c r="G18" s="4" t="s">
        <v>23</v>
      </c>
      <c r="H18" s="4" t="s">
        <v>24</v>
      </c>
      <c r="I18" s="4" t="s">
        <v>25</v>
      </c>
      <c r="J18" s="5" t="s">
        <v>25</v>
      </c>
      <c r="K18" s="5" t="s">
        <v>109</v>
      </c>
      <c r="L18" s="5" t="s">
        <v>110</v>
      </c>
      <c r="M18" s="5" t="s">
        <v>111</v>
      </c>
      <c r="N18" s="5" t="s">
        <v>112</v>
      </c>
      <c r="O18" s="5" t="s">
        <v>113</v>
      </c>
      <c r="P18" s="4" t="str">
        <f t="shared" si="0"/>
        <v>Outstanding</v>
      </c>
      <c r="Q18" s="13" t="s">
        <v>25</v>
      </c>
    </row>
    <row r="19" spans="1:17" ht="60" customHeight="1" x14ac:dyDescent="0.35">
      <c r="A19" s="11" t="s">
        <v>114</v>
      </c>
      <c r="B19" s="2" t="s">
        <v>115</v>
      </c>
      <c r="C19" s="1" t="s">
        <v>116</v>
      </c>
      <c r="D19" s="3" t="s">
        <v>31</v>
      </c>
      <c r="E19" s="3" t="s">
        <v>21</v>
      </c>
      <c r="F19" s="4" t="s">
        <v>22</v>
      </c>
      <c r="G19" s="4" t="s">
        <v>23</v>
      </c>
      <c r="H19" s="4" t="s">
        <v>24</v>
      </c>
      <c r="I19" s="4" t="s">
        <v>25</v>
      </c>
      <c r="J19" s="5" t="s">
        <v>25</v>
      </c>
      <c r="K19" s="5" t="s">
        <v>117</v>
      </c>
      <c r="L19" s="5" t="s">
        <v>118</v>
      </c>
      <c r="M19" s="5" t="s">
        <v>119</v>
      </c>
      <c r="N19" s="5" t="s">
        <v>120</v>
      </c>
      <c r="O19" s="5"/>
      <c r="P19" s="4" t="str">
        <f t="shared" si="0"/>
        <v>Outstanding</v>
      </c>
      <c r="Q19" s="13" t="s">
        <v>25</v>
      </c>
    </row>
    <row r="20" spans="1:17" ht="60" customHeight="1" x14ac:dyDescent="0.35">
      <c r="A20" s="11" t="s">
        <v>114</v>
      </c>
      <c r="B20" s="2" t="s">
        <v>121</v>
      </c>
      <c r="C20" s="1" t="s">
        <v>122</v>
      </c>
      <c r="D20" s="3" t="s">
        <v>31</v>
      </c>
      <c r="E20" s="3" t="s">
        <v>21</v>
      </c>
      <c r="F20" s="4" t="s">
        <v>22</v>
      </c>
      <c r="G20" s="4" t="s">
        <v>23</v>
      </c>
      <c r="H20" s="4" t="s">
        <v>24</v>
      </c>
      <c r="I20" s="4" t="s">
        <v>25</v>
      </c>
      <c r="J20" s="5" t="s">
        <v>25</v>
      </c>
      <c r="K20" s="5" t="s">
        <v>123</v>
      </c>
      <c r="L20" s="5" t="s">
        <v>124</v>
      </c>
      <c r="M20" s="5" t="s">
        <v>119</v>
      </c>
      <c r="N20" s="5" t="s">
        <v>125</v>
      </c>
      <c r="O20" s="5"/>
      <c r="P20" s="4" t="str">
        <f t="shared" si="0"/>
        <v>Outstanding</v>
      </c>
      <c r="Q20" s="13" t="s">
        <v>25</v>
      </c>
    </row>
    <row r="21" spans="1:17" ht="60" customHeight="1" x14ac:dyDescent="0.35">
      <c r="A21" s="11" t="s">
        <v>114</v>
      </c>
      <c r="B21" s="2" t="s">
        <v>126</v>
      </c>
      <c r="C21" s="1" t="s">
        <v>127</v>
      </c>
      <c r="D21" s="3" t="s">
        <v>31</v>
      </c>
      <c r="E21" s="3" t="s">
        <v>21</v>
      </c>
      <c r="F21" s="4" t="s">
        <v>22</v>
      </c>
      <c r="G21" s="4" t="s">
        <v>23</v>
      </c>
      <c r="H21" s="4" t="s">
        <v>24</v>
      </c>
      <c r="I21" s="4" t="s">
        <v>25</v>
      </c>
      <c r="J21" s="5" t="s">
        <v>25</v>
      </c>
      <c r="K21" s="5" t="s">
        <v>128</v>
      </c>
      <c r="L21" s="5" t="s">
        <v>129</v>
      </c>
      <c r="M21" s="5" t="s">
        <v>119</v>
      </c>
      <c r="N21" s="5" t="s">
        <v>130</v>
      </c>
      <c r="O21" s="5"/>
      <c r="P21" s="4" t="str">
        <f t="shared" si="0"/>
        <v>Outstanding</v>
      </c>
      <c r="Q21" s="13" t="s">
        <v>25</v>
      </c>
    </row>
    <row r="22" spans="1:17" ht="60" customHeight="1" x14ac:dyDescent="0.35">
      <c r="A22" s="11" t="s">
        <v>114</v>
      </c>
      <c r="B22" s="2" t="s">
        <v>131</v>
      </c>
      <c r="C22" s="1" t="s">
        <v>132</v>
      </c>
      <c r="D22" s="3" t="s">
        <v>31</v>
      </c>
      <c r="E22" s="3" t="s">
        <v>21</v>
      </c>
      <c r="F22" s="4" t="s">
        <v>22</v>
      </c>
      <c r="G22" s="4" t="s">
        <v>23</v>
      </c>
      <c r="H22" s="4" t="s">
        <v>24</v>
      </c>
      <c r="I22" s="4" t="s">
        <v>25</v>
      </c>
      <c r="J22" s="5" t="s">
        <v>25</v>
      </c>
      <c r="K22" s="5" t="s">
        <v>133</v>
      </c>
      <c r="L22" s="5" t="s">
        <v>134</v>
      </c>
      <c r="M22" s="5" t="s">
        <v>119</v>
      </c>
      <c r="N22" s="5" t="s">
        <v>135</v>
      </c>
      <c r="O22" s="5"/>
      <c r="P22" s="4" t="str">
        <f t="shared" si="0"/>
        <v>Outstanding</v>
      </c>
      <c r="Q22" s="13" t="s">
        <v>25</v>
      </c>
    </row>
    <row r="23" spans="1:17" ht="60" customHeight="1" x14ac:dyDescent="0.35">
      <c r="A23" s="11" t="s">
        <v>114</v>
      </c>
      <c r="B23" s="2" t="s">
        <v>136</v>
      </c>
      <c r="C23" s="1" t="s">
        <v>137</v>
      </c>
      <c r="D23" s="3" t="s">
        <v>31</v>
      </c>
      <c r="E23" s="3" t="s">
        <v>21</v>
      </c>
      <c r="F23" s="4" t="s">
        <v>22</v>
      </c>
      <c r="G23" s="4" t="s">
        <v>23</v>
      </c>
      <c r="H23" s="4" t="s">
        <v>24</v>
      </c>
      <c r="I23" s="4" t="s">
        <v>25</v>
      </c>
      <c r="J23" s="5" t="s">
        <v>25</v>
      </c>
      <c r="K23" s="5" t="s">
        <v>138</v>
      </c>
      <c r="L23" s="5" t="s">
        <v>139</v>
      </c>
      <c r="M23" s="5" t="s">
        <v>140</v>
      </c>
      <c r="N23" s="5" t="s">
        <v>141</v>
      </c>
      <c r="O23" s="5"/>
      <c r="P23" s="4" t="str">
        <f t="shared" si="0"/>
        <v>Outstanding</v>
      </c>
      <c r="Q23" s="13" t="s">
        <v>25</v>
      </c>
    </row>
    <row r="24" spans="1:17" ht="60" customHeight="1" x14ac:dyDescent="0.35">
      <c r="A24" s="11" t="s">
        <v>114</v>
      </c>
      <c r="B24" s="2" t="s">
        <v>142</v>
      </c>
      <c r="C24" s="1" t="s">
        <v>143</v>
      </c>
      <c r="D24" s="3" t="s">
        <v>20</v>
      </c>
      <c r="E24" s="3" t="s">
        <v>21</v>
      </c>
      <c r="F24" s="4" t="s">
        <v>22</v>
      </c>
      <c r="G24" s="4" t="s">
        <v>23</v>
      </c>
      <c r="H24" s="4" t="s">
        <v>24</v>
      </c>
      <c r="I24" s="4" t="s">
        <v>25</v>
      </c>
      <c r="J24" s="5" t="s">
        <v>25</v>
      </c>
      <c r="K24" s="5" t="s">
        <v>144</v>
      </c>
      <c r="L24" s="5" t="s">
        <v>145</v>
      </c>
      <c r="M24" s="5" t="s">
        <v>146</v>
      </c>
      <c r="N24" s="5" t="s">
        <v>147</v>
      </c>
      <c r="O24" s="5"/>
      <c r="P24" s="4" t="str">
        <f t="shared" si="0"/>
        <v>Outstanding</v>
      </c>
      <c r="Q24" s="13" t="s">
        <v>25</v>
      </c>
    </row>
    <row r="25" spans="1:17" ht="60" customHeight="1" x14ac:dyDescent="0.35">
      <c r="A25" s="11" t="s">
        <v>114</v>
      </c>
      <c r="B25" s="2" t="s">
        <v>148</v>
      </c>
      <c r="C25" s="1" t="s">
        <v>149</v>
      </c>
      <c r="D25" s="3" t="s">
        <v>20</v>
      </c>
      <c r="E25" s="3" t="s">
        <v>21</v>
      </c>
      <c r="F25" s="4" t="s">
        <v>22</v>
      </c>
      <c r="G25" s="4" t="s">
        <v>23</v>
      </c>
      <c r="H25" s="4" t="s">
        <v>24</v>
      </c>
      <c r="I25" s="4" t="s">
        <v>25</v>
      </c>
      <c r="J25" s="5" t="s">
        <v>25</v>
      </c>
      <c r="K25" s="5" t="s">
        <v>150</v>
      </c>
      <c r="L25" s="5" t="s">
        <v>151</v>
      </c>
      <c r="M25" s="5" t="s">
        <v>152</v>
      </c>
      <c r="N25" s="5" t="s">
        <v>153</v>
      </c>
      <c r="O25" s="5"/>
      <c r="P25" s="4" t="str">
        <f t="shared" si="0"/>
        <v>Outstanding</v>
      </c>
      <c r="Q25" s="13" t="s">
        <v>25</v>
      </c>
    </row>
    <row r="26" spans="1:17" ht="60" customHeight="1" x14ac:dyDescent="0.35">
      <c r="A26" s="11" t="s">
        <v>114</v>
      </c>
      <c r="B26" s="2" t="s">
        <v>154</v>
      </c>
      <c r="C26" s="1" t="s">
        <v>155</v>
      </c>
      <c r="D26" s="3" t="s">
        <v>20</v>
      </c>
      <c r="E26" s="3" t="s">
        <v>21</v>
      </c>
      <c r="F26" s="4" t="s">
        <v>22</v>
      </c>
      <c r="G26" s="4" t="s">
        <v>23</v>
      </c>
      <c r="H26" s="4" t="s">
        <v>24</v>
      </c>
      <c r="I26" s="4" t="s">
        <v>25</v>
      </c>
      <c r="J26" s="5" t="s">
        <v>25</v>
      </c>
      <c r="K26" s="5" t="s">
        <v>156</v>
      </c>
      <c r="L26" s="5" t="s">
        <v>157</v>
      </c>
      <c r="M26" s="5" t="s">
        <v>158</v>
      </c>
      <c r="N26" s="5" t="s">
        <v>159</v>
      </c>
      <c r="O26" s="5"/>
      <c r="P26" s="4" t="str">
        <f t="shared" si="0"/>
        <v>Outstanding</v>
      </c>
      <c r="Q26" s="13" t="s">
        <v>25</v>
      </c>
    </row>
    <row r="27" spans="1:17" ht="60" customHeight="1" x14ac:dyDescent="0.35">
      <c r="A27" s="11" t="s">
        <v>160</v>
      </c>
      <c r="B27" s="2" t="s">
        <v>161</v>
      </c>
      <c r="C27" s="1" t="s">
        <v>162</v>
      </c>
      <c r="D27" s="3" t="s">
        <v>31</v>
      </c>
      <c r="E27" s="3" t="s">
        <v>21</v>
      </c>
      <c r="F27" s="4" t="s">
        <v>22</v>
      </c>
      <c r="G27" s="4" t="s">
        <v>23</v>
      </c>
      <c r="H27" s="4" t="s">
        <v>24</v>
      </c>
      <c r="I27" s="4" t="s">
        <v>25</v>
      </c>
      <c r="J27" s="5" t="s">
        <v>25</v>
      </c>
      <c r="K27" s="5" t="s">
        <v>163</v>
      </c>
      <c r="L27" s="5" t="s">
        <v>164</v>
      </c>
      <c r="M27" s="5" t="s">
        <v>165</v>
      </c>
      <c r="N27" s="5" t="s">
        <v>166</v>
      </c>
      <c r="O27" s="5" t="s">
        <v>167</v>
      </c>
      <c r="P27" s="4" t="str">
        <f t="shared" si="0"/>
        <v>Outstanding</v>
      </c>
      <c r="Q27" s="13" t="s">
        <v>25</v>
      </c>
    </row>
    <row r="28" spans="1:17" ht="60" customHeight="1" x14ac:dyDescent="0.35">
      <c r="A28" s="11" t="s">
        <v>160</v>
      </c>
      <c r="B28" s="2" t="s">
        <v>168</v>
      </c>
      <c r="C28" s="1" t="s">
        <v>169</v>
      </c>
      <c r="D28" s="3" t="s">
        <v>31</v>
      </c>
      <c r="E28" s="3" t="s">
        <v>98</v>
      </c>
      <c r="F28" s="4" t="s">
        <v>22</v>
      </c>
      <c r="G28" s="4" t="s">
        <v>23</v>
      </c>
      <c r="H28" s="4" t="s">
        <v>24</v>
      </c>
      <c r="I28" s="4" t="s">
        <v>25</v>
      </c>
      <c r="J28" s="5" t="s">
        <v>25</v>
      </c>
      <c r="K28" s="5" t="s">
        <v>170</v>
      </c>
      <c r="L28" s="5" t="s">
        <v>171</v>
      </c>
      <c r="M28" s="5" t="s">
        <v>172</v>
      </c>
      <c r="N28" s="5" t="s">
        <v>173</v>
      </c>
      <c r="O28" s="5" t="s">
        <v>174</v>
      </c>
      <c r="P28" s="4" t="str">
        <f t="shared" si="0"/>
        <v>Outstanding</v>
      </c>
      <c r="Q28" s="13" t="s">
        <v>25</v>
      </c>
    </row>
    <row r="29" spans="1:17" ht="60" customHeight="1" x14ac:dyDescent="0.35">
      <c r="A29" s="11" t="s">
        <v>160</v>
      </c>
      <c r="B29" s="2" t="s">
        <v>175</v>
      </c>
      <c r="C29" s="1" t="s">
        <v>176</v>
      </c>
      <c r="D29" s="3" t="s">
        <v>31</v>
      </c>
      <c r="E29" s="3" t="s">
        <v>21</v>
      </c>
      <c r="F29" s="4" t="s">
        <v>22</v>
      </c>
      <c r="G29" s="4" t="s">
        <v>23</v>
      </c>
      <c r="H29" s="4" t="s">
        <v>24</v>
      </c>
      <c r="I29" s="4" t="s">
        <v>25</v>
      </c>
      <c r="J29" s="5" t="s">
        <v>25</v>
      </c>
      <c r="K29" s="5" t="s">
        <v>177</v>
      </c>
      <c r="L29" s="5" t="s">
        <v>178</v>
      </c>
      <c r="M29" s="5" t="s">
        <v>179</v>
      </c>
      <c r="N29" s="5" t="s">
        <v>180</v>
      </c>
      <c r="O29" s="5" t="s">
        <v>181</v>
      </c>
      <c r="P29" s="4" t="str">
        <f t="shared" si="0"/>
        <v>Outstanding</v>
      </c>
      <c r="Q29" s="13" t="s">
        <v>25</v>
      </c>
    </row>
    <row r="30" spans="1:17" ht="60" customHeight="1" x14ac:dyDescent="0.35">
      <c r="A30" s="11" t="s">
        <v>182</v>
      </c>
      <c r="B30" s="2" t="s">
        <v>183</v>
      </c>
      <c r="C30" s="1" t="s">
        <v>184</v>
      </c>
      <c r="D30" s="3" t="s">
        <v>31</v>
      </c>
      <c r="E30" s="3" t="s">
        <v>21</v>
      </c>
      <c r="F30" s="4" t="s">
        <v>22</v>
      </c>
      <c r="G30" s="4" t="s">
        <v>23</v>
      </c>
      <c r="H30" s="4" t="s">
        <v>24</v>
      </c>
      <c r="I30" s="4" t="s">
        <v>25</v>
      </c>
      <c r="J30" s="5" t="s">
        <v>25</v>
      </c>
      <c r="K30" s="5" t="s">
        <v>185</v>
      </c>
      <c r="L30" s="5" t="s">
        <v>186</v>
      </c>
      <c r="M30" s="5" t="s">
        <v>187</v>
      </c>
      <c r="N30" s="5" t="s">
        <v>188</v>
      </c>
      <c r="O30" s="5" t="s">
        <v>189</v>
      </c>
      <c r="P30" s="4" t="str">
        <f t="shared" si="0"/>
        <v>Outstanding</v>
      </c>
      <c r="Q30" s="13" t="s">
        <v>25</v>
      </c>
    </row>
    <row r="31" spans="1:17" ht="60" customHeight="1" x14ac:dyDescent="0.35">
      <c r="A31" s="11" t="s">
        <v>182</v>
      </c>
      <c r="B31" s="2" t="s">
        <v>190</v>
      </c>
      <c r="C31" s="1" t="s">
        <v>191</v>
      </c>
      <c r="D31" s="3" t="s">
        <v>31</v>
      </c>
      <c r="E31" s="3" t="s">
        <v>21</v>
      </c>
      <c r="F31" s="4" t="s">
        <v>22</v>
      </c>
      <c r="G31" s="4" t="s">
        <v>23</v>
      </c>
      <c r="H31" s="4" t="s">
        <v>24</v>
      </c>
      <c r="I31" s="4" t="s">
        <v>25</v>
      </c>
      <c r="J31" s="5" t="s">
        <v>25</v>
      </c>
      <c r="K31" s="5" t="s">
        <v>192</v>
      </c>
      <c r="L31" s="5" t="s">
        <v>193</v>
      </c>
      <c r="M31" s="5" t="s">
        <v>194</v>
      </c>
      <c r="N31" s="5" t="s">
        <v>195</v>
      </c>
      <c r="O31" s="5"/>
      <c r="P31" s="4" t="str">
        <f t="shared" si="0"/>
        <v>Outstanding</v>
      </c>
      <c r="Q31" s="13" t="s">
        <v>25</v>
      </c>
    </row>
    <row r="32" spans="1:17" ht="60" customHeight="1" x14ac:dyDescent="0.35">
      <c r="A32" s="11" t="s">
        <v>182</v>
      </c>
      <c r="B32" s="2" t="s">
        <v>196</v>
      </c>
      <c r="C32" s="1" t="s">
        <v>197</v>
      </c>
      <c r="D32" s="3" t="s">
        <v>31</v>
      </c>
      <c r="E32" s="3" t="s">
        <v>21</v>
      </c>
      <c r="F32" s="4" t="s">
        <v>22</v>
      </c>
      <c r="G32" s="4" t="s">
        <v>23</v>
      </c>
      <c r="H32" s="4" t="s">
        <v>24</v>
      </c>
      <c r="I32" s="4" t="s">
        <v>25</v>
      </c>
      <c r="J32" s="5" t="s">
        <v>25</v>
      </c>
      <c r="K32" s="5" t="s">
        <v>198</v>
      </c>
      <c r="L32" s="5" t="s">
        <v>199</v>
      </c>
      <c r="M32" s="5" t="s">
        <v>194</v>
      </c>
      <c r="N32" s="5" t="s">
        <v>200</v>
      </c>
      <c r="O32" s="5"/>
      <c r="P32" s="4" t="str">
        <f t="shared" si="0"/>
        <v>Outstanding</v>
      </c>
      <c r="Q32" s="13" t="s">
        <v>25</v>
      </c>
    </row>
    <row r="33" spans="1:17" ht="60" customHeight="1" x14ac:dyDescent="0.35">
      <c r="A33" s="11" t="s">
        <v>182</v>
      </c>
      <c r="B33" s="2" t="s">
        <v>201</v>
      </c>
      <c r="C33" s="1" t="s">
        <v>202</v>
      </c>
      <c r="D33" s="3" t="s">
        <v>31</v>
      </c>
      <c r="E33" s="3" t="s">
        <v>21</v>
      </c>
      <c r="F33" s="4" t="s">
        <v>22</v>
      </c>
      <c r="G33" s="4" t="s">
        <v>23</v>
      </c>
      <c r="H33" s="4" t="s">
        <v>24</v>
      </c>
      <c r="I33" s="4" t="s">
        <v>25</v>
      </c>
      <c r="J33" s="5" t="s">
        <v>25</v>
      </c>
      <c r="K33" s="5" t="s">
        <v>203</v>
      </c>
      <c r="L33" s="5" t="s">
        <v>204</v>
      </c>
      <c r="M33" s="5" t="s">
        <v>194</v>
      </c>
      <c r="N33" s="5" t="s">
        <v>205</v>
      </c>
      <c r="O33" s="5"/>
      <c r="P33" s="4" t="str">
        <f t="shared" si="0"/>
        <v>Outstanding</v>
      </c>
      <c r="Q33" s="13" t="s">
        <v>25</v>
      </c>
    </row>
    <row r="34" spans="1:17" ht="60" customHeight="1" x14ac:dyDescent="0.35">
      <c r="A34" s="11" t="s">
        <v>182</v>
      </c>
      <c r="B34" s="2" t="s">
        <v>206</v>
      </c>
      <c r="C34" s="1" t="s">
        <v>207</v>
      </c>
      <c r="D34" s="3" t="s">
        <v>31</v>
      </c>
      <c r="E34" s="3" t="s">
        <v>21</v>
      </c>
      <c r="F34" s="4" t="s">
        <v>22</v>
      </c>
      <c r="G34" s="4" t="s">
        <v>23</v>
      </c>
      <c r="H34" s="4" t="s">
        <v>24</v>
      </c>
      <c r="I34" s="4" t="s">
        <v>25</v>
      </c>
      <c r="J34" s="5" t="s">
        <v>25</v>
      </c>
      <c r="K34" s="5" t="s">
        <v>208</v>
      </c>
      <c r="L34" s="5" t="s">
        <v>209</v>
      </c>
      <c r="M34" s="5" t="s">
        <v>194</v>
      </c>
      <c r="N34" s="5" t="s">
        <v>210</v>
      </c>
      <c r="O34" s="5"/>
      <c r="P34" s="4" t="str">
        <f t="shared" si="0"/>
        <v>Outstanding</v>
      </c>
      <c r="Q34" s="13" t="s">
        <v>25</v>
      </c>
    </row>
    <row r="35" spans="1:17" ht="60" customHeight="1" x14ac:dyDescent="0.35">
      <c r="A35" s="11" t="s">
        <v>182</v>
      </c>
      <c r="B35" s="2" t="s">
        <v>211</v>
      </c>
      <c r="C35" s="1" t="s">
        <v>212</v>
      </c>
      <c r="D35" s="3" t="s">
        <v>31</v>
      </c>
      <c r="E35" s="3" t="s">
        <v>21</v>
      </c>
      <c r="F35" s="4" t="s">
        <v>22</v>
      </c>
      <c r="G35" s="4" t="s">
        <v>23</v>
      </c>
      <c r="H35" s="4" t="s">
        <v>24</v>
      </c>
      <c r="I35" s="4" t="s">
        <v>25</v>
      </c>
      <c r="J35" s="5" t="s">
        <v>25</v>
      </c>
      <c r="K35" s="5" t="s">
        <v>213</v>
      </c>
      <c r="L35" s="5" t="s">
        <v>214</v>
      </c>
      <c r="M35" s="5" t="s">
        <v>194</v>
      </c>
      <c r="N35" s="5" t="s">
        <v>215</v>
      </c>
      <c r="O35" s="5"/>
      <c r="P35" s="4" t="str">
        <f t="shared" si="0"/>
        <v>Outstanding</v>
      </c>
      <c r="Q35" s="13" t="s">
        <v>25</v>
      </c>
    </row>
    <row r="36" spans="1:17" ht="60" customHeight="1" x14ac:dyDescent="0.35">
      <c r="A36" s="11" t="s">
        <v>182</v>
      </c>
      <c r="B36" s="2" t="s">
        <v>216</v>
      </c>
      <c r="C36" s="1" t="s">
        <v>217</v>
      </c>
      <c r="D36" s="3" t="s">
        <v>31</v>
      </c>
      <c r="E36" s="3" t="s">
        <v>21</v>
      </c>
      <c r="F36" s="4" t="s">
        <v>22</v>
      </c>
      <c r="G36" s="4" t="s">
        <v>23</v>
      </c>
      <c r="H36" s="4" t="s">
        <v>24</v>
      </c>
      <c r="I36" s="4" t="s">
        <v>25</v>
      </c>
      <c r="J36" s="5" t="s">
        <v>25</v>
      </c>
      <c r="K36" s="5" t="s">
        <v>218</v>
      </c>
      <c r="L36" s="5" t="s">
        <v>219</v>
      </c>
      <c r="M36" s="5" t="s">
        <v>194</v>
      </c>
      <c r="N36" s="5" t="s">
        <v>220</v>
      </c>
      <c r="O36" s="5"/>
      <c r="P36" s="4" t="str">
        <f t="shared" si="0"/>
        <v>Outstanding</v>
      </c>
      <c r="Q36" s="13" t="s">
        <v>25</v>
      </c>
    </row>
    <row r="37" spans="1:17" ht="60" customHeight="1" x14ac:dyDescent="0.35">
      <c r="A37" s="11" t="s">
        <v>182</v>
      </c>
      <c r="B37" s="2" t="s">
        <v>221</v>
      </c>
      <c r="C37" s="1" t="s">
        <v>222</v>
      </c>
      <c r="D37" s="3" t="s">
        <v>31</v>
      </c>
      <c r="E37" s="3" t="s">
        <v>21</v>
      </c>
      <c r="F37" s="4" t="s">
        <v>22</v>
      </c>
      <c r="G37" s="4" t="s">
        <v>23</v>
      </c>
      <c r="H37" s="4" t="s">
        <v>24</v>
      </c>
      <c r="I37" s="4" t="s">
        <v>25</v>
      </c>
      <c r="J37" s="5" t="s">
        <v>25</v>
      </c>
      <c r="K37" s="5" t="s">
        <v>223</v>
      </c>
      <c r="L37" s="5" t="s">
        <v>224</v>
      </c>
      <c r="M37" s="5" t="s">
        <v>194</v>
      </c>
      <c r="N37" s="5" t="s">
        <v>225</v>
      </c>
      <c r="O37" s="5"/>
      <c r="P37" s="4" t="str">
        <f t="shared" si="0"/>
        <v>Outstanding</v>
      </c>
      <c r="Q37" s="13" t="s">
        <v>25</v>
      </c>
    </row>
    <row r="38" spans="1:17" ht="60" customHeight="1" x14ac:dyDescent="0.35">
      <c r="A38" s="11" t="s">
        <v>182</v>
      </c>
      <c r="B38" s="2" t="s">
        <v>226</v>
      </c>
      <c r="C38" s="1" t="s">
        <v>227</v>
      </c>
      <c r="D38" s="3" t="s">
        <v>31</v>
      </c>
      <c r="E38" s="3" t="s">
        <v>21</v>
      </c>
      <c r="F38" s="4" t="s">
        <v>22</v>
      </c>
      <c r="G38" s="4" t="s">
        <v>23</v>
      </c>
      <c r="H38" s="4" t="s">
        <v>24</v>
      </c>
      <c r="I38" s="4" t="s">
        <v>25</v>
      </c>
      <c r="J38" s="5" t="s">
        <v>25</v>
      </c>
      <c r="K38" s="5" t="s">
        <v>228</v>
      </c>
      <c r="L38" s="5" t="s">
        <v>229</v>
      </c>
      <c r="M38" s="5" t="s">
        <v>194</v>
      </c>
      <c r="N38" s="5" t="s">
        <v>230</v>
      </c>
      <c r="O38" s="5"/>
      <c r="P38" s="4" t="str">
        <f t="shared" si="0"/>
        <v>Outstanding</v>
      </c>
      <c r="Q38" s="13" t="s">
        <v>25</v>
      </c>
    </row>
    <row r="39" spans="1:17" ht="60" customHeight="1" x14ac:dyDescent="0.35">
      <c r="A39" s="11" t="s">
        <v>182</v>
      </c>
      <c r="B39" s="2" t="s">
        <v>231</v>
      </c>
      <c r="C39" s="1" t="s">
        <v>232</v>
      </c>
      <c r="D39" s="3" t="s">
        <v>31</v>
      </c>
      <c r="E39" s="3" t="s">
        <v>21</v>
      </c>
      <c r="F39" s="4" t="s">
        <v>22</v>
      </c>
      <c r="G39" s="4" t="s">
        <v>23</v>
      </c>
      <c r="H39" s="4" t="s">
        <v>24</v>
      </c>
      <c r="I39" s="4" t="s">
        <v>25</v>
      </c>
      <c r="J39" s="5" t="s">
        <v>25</v>
      </c>
      <c r="K39" s="5" t="s">
        <v>233</v>
      </c>
      <c r="L39" s="5" t="s">
        <v>234</v>
      </c>
      <c r="M39" s="5" t="s">
        <v>194</v>
      </c>
      <c r="N39" s="5" t="s">
        <v>235</v>
      </c>
      <c r="O39" s="5"/>
      <c r="P39" s="4" t="str">
        <f t="shared" si="0"/>
        <v>Outstanding</v>
      </c>
      <c r="Q39" s="13" t="s">
        <v>25</v>
      </c>
    </row>
    <row r="40" spans="1:17" ht="60" customHeight="1" x14ac:dyDescent="0.35">
      <c r="A40" s="11" t="s">
        <v>182</v>
      </c>
      <c r="B40" s="2" t="s">
        <v>236</v>
      </c>
      <c r="C40" s="1" t="s">
        <v>237</v>
      </c>
      <c r="D40" s="3" t="s">
        <v>31</v>
      </c>
      <c r="E40" s="3" t="s">
        <v>21</v>
      </c>
      <c r="F40" s="4" t="s">
        <v>22</v>
      </c>
      <c r="G40" s="4" t="s">
        <v>23</v>
      </c>
      <c r="H40" s="4" t="s">
        <v>24</v>
      </c>
      <c r="I40" s="4" t="s">
        <v>25</v>
      </c>
      <c r="J40" s="5" t="s">
        <v>25</v>
      </c>
      <c r="K40" s="5" t="s">
        <v>238</v>
      </c>
      <c r="L40" s="5" t="s">
        <v>239</v>
      </c>
      <c r="M40" s="5" t="s">
        <v>194</v>
      </c>
      <c r="N40" s="5" t="s">
        <v>240</v>
      </c>
      <c r="O40" s="5"/>
      <c r="P40" s="4" t="str">
        <f t="shared" si="0"/>
        <v>Outstanding</v>
      </c>
      <c r="Q40" s="13" t="s">
        <v>25</v>
      </c>
    </row>
    <row r="41" spans="1:17" ht="60" customHeight="1" x14ac:dyDescent="0.35">
      <c r="A41" s="11" t="s">
        <v>182</v>
      </c>
      <c r="B41" s="2" t="s">
        <v>241</v>
      </c>
      <c r="C41" s="1" t="s">
        <v>242</v>
      </c>
      <c r="D41" s="3" t="s">
        <v>31</v>
      </c>
      <c r="E41" s="3" t="s">
        <v>21</v>
      </c>
      <c r="F41" s="4" t="s">
        <v>22</v>
      </c>
      <c r="G41" s="4" t="s">
        <v>23</v>
      </c>
      <c r="H41" s="4" t="s">
        <v>24</v>
      </c>
      <c r="I41" s="4" t="s">
        <v>25</v>
      </c>
      <c r="J41" s="5" t="s">
        <v>25</v>
      </c>
      <c r="K41" s="5" t="s">
        <v>243</v>
      </c>
      <c r="L41" s="5" t="s">
        <v>244</v>
      </c>
      <c r="M41" s="5" t="s">
        <v>194</v>
      </c>
      <c r="N41" s="5" t="s">
        <v>245</v>
      </c>
      <c r="O41" s="5"/>
      <c r="P41" s="4" t="str">
        <f t="shared" si="0"/>
        <v>Outstanding</v>
      </c>
      <c r="Q41" s="13" t="s">
        <v>25</v>
      </c>
    </row>
    <row r="42" spans="1:17" ht="60" customHeight="1" x14ac:dyDescent="0.35">
      <c r="A42" s="11" t="s">
        <v>182</v>
      </c>
      <c r="B42" s="2" t="s">
        <v>246</v>
      </c>
      <c r="C42" s="1" t="s">
        <v>247</v>
      </c>
      <c r="D42" s="3" t="s">
        <v>31</v>
      </c>
      <c r="E42" s="3" t="s">
        <v>98</v>
      </c>
      <c r="F42" s="4" t="s">
        <v>22</v>
      </c>
      <c r="G42" s="4" t="s">
        <v>23</v>
      </c>
      <c r="H42" s="4" t="s">
        <v>24</v>
      </c>
      <c r="I42" s="4" t="s">
        <v>25</v>
      </c>
      <c r="J42" s="5" t="s">
        <v>25</v>
      </c>
      <c r="K42" s="5" t="s">
        <v>248</v>
      </c>
      <c r="L42" s="5" t="s">
        <v>249</v>
      </c>
      <c r="M42" s="5" t="s">
        <v>250</v>
      </c>
      <c r="N42" s="5" t="s">
        <v>251</v>
      </c>
      <c r="O42" s="5"/>
      <c r="P42" s="4" t="str">
        <f t="shared" si="0"/>
        <v>Outstanding</v>
      </c>
      <c r="Q42" s="13" t="s">
        <v>25</v>
      </c>
    </row>
    <row r="43" spans="1:17" ht="60" customHeight="1" x14ac:dyDescent="0.35">
      <c r="A43" s="11" t="s">
        <v>182</v>
      </c>
      <c r="B43" s="2" t="s">
        <v>252</v>
      </c>
      <c r="C43" s="1" t="s">
        <v>253</v>
      </c>
      <c r="D43" s="3" t="s">
        <v>31</v>
      </c>
      <c r="E43" s="3" t="s">
        <v>21</v>
      </c>
      <c r="F43" s="4" t="s">
        <v>22</v>
      </c>
      <c r="G43" s="4" t="s">
        <v>23</v>
      </c>
      <c r="H43" s="4" t="s">
        <v>24</v>
      </c>
      <c r="I43" s="4" t="s">
        <v>25</v>
      </c>
      <c r="J43" s="5" t="s">
        <v>25</v>
      </c>
      <c r="K43" s="5" t="s">
        <v>254</v>
      </c>
      <c r="L43" s="5" t="s">
        <v>255</v>
      </c>
      <c r="M43" s="5" t="s">
        <v>256</v>
      </c>
      <c r="N43" s="5" t="s">
        <v>257</v>
      </c>
      <c r="O43" s="5"/>
      <c r="P43" s="4" t="str">
        <f t="shared" si="0"/>
        <v>Outstanding</v>
      </c>
      <c r="Q43" s="13" t="s">
        <v>25</v>
      </c>
    </row>
    <row r="44" spans="1:17" ht="60" customHeight="1" x14ac:dyDescent="0.35">
      <c r="A44" s="11" t="s">
        <v>182</v>
      </c>
      <c r="B44" s="2" t="s">
        <v>258</v>
      </c>
      <c r="C44" s="1" t="s">
        <v>259</v>
      </c>
      <c r="D44" s="3" t="s">
        <v>31</v>
      </c>
      <c r="E44" s="3" t="s">
        <v>21</v>
      </c>
      <c r="F44" s="4" t="s">
        <v>22</v>
      </c>
      <c r="G44" s="4" t="s">
        <v>23</v>
      </c>
      <c r="H44" s="4" t="s">
        <v>24</v>
      </c>
      <c r="I44" s="4" t="s">
        <v>25</v>
      </c>
      <c r="J44" s="5" t="s">
        <v>25</v>
      </c>
      <c r="K44" s="5" t="s">
        <v>260</v>
      </c>
      <c r="L44" s="5" t="s">
        <v>261</v>
      </c>
      <c r="M44" s="5" t="s">
        <v>194</v>
      </c>
      <c r="N44" s="5" t="s">
        <v>262</v>
      </c>
      <c r="O44" s="5"/>
      <c r="P44" s="4" t="str">
        <f t="shared" si="0"/>
        <v>Outstanding</v>
      </c>
      <c r="Q44" s="13" t="s">
        <v>25</v>
      </c>
    </row>
    <row r="45" spans="1:17" ht="60" customHeight="1" x14ac:dyDescent="0.35">
      <c r="A45" s="11" t="s">
        <v>182</v>
      </c>
      <c r="B45" s="2" t="s">
        <v>263</v>
      </c>
      <c r="C45" s="1" t="s">
        <v>264</v>
      </c>
      <c r="D45" s="3" t="s">
        <v>31</v>
      </c>
      <c r="E45" s="3" t="s">
        <v>21</v>
      </c>
      <c r="F45" s="4" t="s">
        <v>22</v>
      </c>
      <c r="G45" s="4" t="s">
        <v>23</v>
      </c>
      <c r="H45" s="4" t="s">
        <v>24</v>
      </c>
      <c r="I45" s="4" t="s">
        <v>25</v>
      </c>
      <c r="J45" s="5" t="s">
        <v>25</v>
      </c>
      <c r="K45" s="5" t="s">
        <v>265</v>
      </c>
      <c r="L45" s="5" t="s">
        <v>266</v>
      </c>
      <c r="M45" s="5"/>
      <c r="N45" s="5" t="s">
        <v>267</v>
      </c>
      <c r="O45" s="5"/>
      <c r="P45" s="4" t="str">
        <f t="shared" si="0"/>
        <v>Outstanding</v>
      </c>
      <c r="Q45" s="13" t="s">
        <v>25</v>
      </c>
    </row>
    <row r="46" spans="1:17" ht="60" customHeight="1" x14ac:dyDescent="0.35">
      <c r="A46" s="11" t="s">
        <v>182</v>
      </c>
      <c r="B46" s="2" t="s">
        <v>268</v>
      </c>
      <c r="C46" s="1" t="s">
        <v>269</v>
      </c>
      <c r="D46" s="3" t="s">
        <v>31</v>
      </c>
      <c r="E46" s="3" t="s">
        <v>98</v>
      </c>
      <c r="F46" s="4" t="s">
        <v>22</v>
      </c>
      <c r="G46" s="4" t="s">
        <v>23</v>
      </c>
      <c r="H46" s="4" t="s">
        <v>24</v>
      </c>
      <c r="I46" s="4" t="s">
        <v>25</v>
      </c>
      <c r="J46" s="5" t="s">
        <v>25</v>
      </c>
      <c r="K46" s="5" t="s">
        <v>270</v>
      </c>
      <c r="L46" s="5" t="s">
        <v>271</v>
      </c>
      <c r="M46" s="5" t="s">
        <v>272</v>
      </c>
      <c r="N46" s="5" t="s">
        <v>273</v>
      </c>
      <c r="O46" s="5"/>
      <c r="P46" s="4" t="str">
        <f t="shared" si="0"/>
        <v>Outstanding</v>
      </c>
      <c r="Q46" s="13" t="s">
        <v>25</v>
      </c>
    </row>
    <row r="47" spans="1:17" ht="60" customHeight="1" x14ac:dyDescent="0.35">
      <c r="A47" s="11" t="s">
        <v>182</v>
      </c>
      <c r="B47" s="2" t="s">
        <v>274</v>
      </c>
      <c r="C47" s="1" t="s">
        <v>275</v>
      </c>
      <c r="D47" s="3" t="s">
        <v>31</v>
      </c>
      <c r="E47" s="3" t="s">
        <v>21</v>
      </c>
      <c r="F47" s="4" t="s">
        <v>22</v>
      </c>
      <c r="G47" s="4" t="s">
        <v>23</v>
      </c>
      <c r="H47" s="4" t="s">
        <v>24</v>
      </c>
      <c r="I47" s="4" t="s">
        <v>25</v>
      </c>
      <c r="J47" s="5" t="s">
        <v>25</v>
      </c>
      <c r="K47" s="5" t="s">
        <v>276</v>
      </c>
      <c r="L47" s="5" t="s">
        <v>277</v>
      </c>
      <c r="M47" s="5" t="s">
        <v>278</v>
      </c>
      <c r="N47" s="5" t="s">
        <v>279</v>
      </c>
      <c r="O47" s="5" t="s">
        <v>280</v>
      </c>
      <c r="P47" s="4" t="str">
        <f t="shared" si="0"/>
        <v>Outstanding</v>
      </c>
      <c r="Q47" s="13" t="s">
        <v>25</v>
      </c>
    </row>
    <row r="48" spans="1:17" ht="60" customHeight="1" x14ac:dyDescent="0.35">
      <c r="A48" s="11" t="s">
        <v>281</v>
      </c>
      <c r="B48" s="2" t="s">
        <v>282</v>
      </c>
      <c r="C48" s="1" t="s">
        <v>283</v>
      </c>
      <c r="D48" s="3" t="s">
        <v>31</v>
      </c>
      <c r="E48" s="3" t="s">
        <v>21</v>
      </c>
      <c r="F48" s="4" t="s">
        <v>22</v>
      </c>
      <c r="G48" s="4" t="s">
        <v>23</v>
      </c>
      <c r="H48" s="4" t="s">
        <v>24</v>
      </c>
      <c r="I48" s="4" t="s">
        <v>25</v>
      </c>
      <c r="J48" s="5" t="s">
        <v>25</v>
      </c>
      <c r="K48" s="5" t="s">
        <v>284</v>
      </c>
      <c r="L48" s="5" t="s">
        <v>285</v>
      </c>
      <c r="M48" s="5" t="s">
        <v>286</v>
      </c>
      <c r="N48" s="5" t="s">
        <v>287</v>
      </c>
      <c r="O48" s="5" t="s">
        <v>288</v>
      </c>
      <c r="P48" s="4" t="str">
        <f t="shared" si="0"/>
        <v>Outstanding</v>
      </c>
      <c r="Q48" s="13" t="s">
        <v>25</v>
      </c>
    </row>
    <row r="49" spans="1:17" ht="60" customHeight="1" x14ac:dyDescent="0.35">
      <c r="A49" s="11" t="s">
        <v>281</v>
      </c>
      <c r="B49" s="2" t="s">
        <v>289</v>
      </c>
      <c r="C49" s="1" t="s">
        <v>290</v>
      </c>
      <c r="D49" s="3" t="s">
        <v>31</v>
      </c>
      <c r="E49" s="3" t="s">
        <v>98</v>
      </c>
      <c r="F49" s="4" t="s">
        <v>22</v>
      </c>
      <c r="G49" s="4" t="s">
        <v>23</v>
      </c>
      <c r="H49" s="4" t="s">
        <v>24</v>
      </c>
      <c r="I49" s="4" t="s">
        <v>25</v>
      </c>
      <c r="J49" s="5" t="s">
        <v>25</v>
      </c>
      <c r="K49" s="5" t="s">
        <v>291</v>
      </c>
      <c r="L49" s="5" t="s">
        <v>292</v>
      </c>
      <c r="M49" s="5" t="s">
        <v>293</v>
      </c>
      <c r="N49" s="5" t="s">
        <v>294</v>
      </c>
      <c r="O49" s="5" t="s">
        <v>295</v>
      </c>
      <c r="P49" s="4" t="str">
        <f t="shared" si="0"/>
        <v>Outstanding</v>
      </c>
      <c r="Q49" s="13" t="s">
        <v>25</v>
      </c>
    </row>
    <row r="50" spans="1:17" ht="60" customHeight="1" x14ac:dyDescent="0.35">
      <c r="A50" s="11" t="s">
        <v>281</v>
      </c>
      <c r="B50" s="2" t="s">
        <v>296</v>
      </c>
      <c r="C50" s="1" t="s">
        <v>297</v>
      </c>
      <c r="D50" s="3" t="s">
        <v>31</v>
      </c>
      <c r="E50" s="3" t="s">
        <v>98</v>
      </c>
      <c r="F50" s="4" t="s">
        <v>22</v>
      </c>
      <c r="G50" s="4" t="s">
        <v>23</v>
      </c>
      <c r="H50" s="4" t="s">
        <v>24</v>
      </c>
      <c r="I50" s="4" t="s">
        <v>25</v>
      </c>
      <c r="J50" s="5" t="s">
        <v>25</v>
      </c>
      <c r="K50" s="5" t="s">
        <v>298</v>
      </c>
      <c r="L50" s="5" t="s">
        <v>299</v>
      </c>
      <c r="M50" s="5"/>
      <c r="N50" s="5" t="s">
        <v>300</v>
      </c>
      <c r="O50" s="5" t="s">
        <v>301</v>
      </c>
      <c r="P50" s="4" t="str">
        <f t="shared" si="0"/>
        <v>Outstanding</v>
      </c>
      <c r="Q50" s="13" t="s">
        <v>25</v>
      </c>
    </row>
    <row r="51" spans="1:17" ht="60" customHeight="1" x14ac:dyDescent="0.35">
      <c r="A51" s="11" t="s">
        <v>302</v>
      </c>
      <c r="B51" s="2" t="s">
        <v>303</v>
      </c>
      <c r="C51" s="1" t="s">
        <v>304</v>
      </c>
      <c r="D51" s="3" t="s">
        <v>31</v>
      </c>
      <c r="E51" s="3" t="s">
        <v>98</v>
      </c>
      <c r="F51" s="4" t="s">
        <v>22</v>
      </c>
      <c r="G51" s="4" t="s">
        <v>23</v>
      </c>
      <c r="H51" s="4" t="s">
        <v>24</v>
      </c>
      <c r="I51" s="4" t="s">
        <v>25</v>
      </c>
      <c r="J51" s="5" t="s">
        <v>25</v>
      </c>
      <c r="K51" s="5" t="s">
        <v>305</v>
      </c>
      <c r="L51" s="5" t="s">
        <v>306</v>
      </c>
      <c r="M51" s="5" t="s">
        <v>307</v>
      </c>
      <c r="N51" s="5" t="s">
        <v>308</v>
      </c>
      <c r="O51" s="5"/>
      <c r="P51" s="4" t="str">
        <f t="shared" si="0"/>
        <v>Outstanding</v>
      </c>
      <c r="Q51" s="13" t="s">
        <v>25</v>
      </c>
    </row>
    <row r="52" spans="1:17" ht="60" customHeight="1" x14ac:dyDescent="0.35">
      <c r="A52" s="11" t="s">
        <v>302</v>
      </c>
      <c r="B52" s="2" t="s">
        <v>309</v>
      </c>
      <c r="C52" s="1" t="s">
        <v>310</v>
      </c>
      <c r="D52" s="3" t="s">
        <v>31</v>
      </c>
      <c r="E52" s="3" t="s">
        <v>98</v>
      </c>
      <c r="F52" s="4" t="s">
        <v>22</v>
      </c>
      <c r="G52" s="4" t="s">
        <v>23</v>
      </c>
      <c r="H52" s="4" t="s">
        <v>24</v>
      </c>
      <c r="I52" s="4" t="s">
        <v>25</v>
      </c>
      <c r="J52" s="5" t="s">
        <v>25</v>
      </c>
      <c r="K52" s="5" t="s">
        <v>311</v>
      </c>
      <c r="L52" s="5" t="s">
        <v>312</v>
      </c>
      <c r="M52" s="5" t="s">
        <v>313</v>
      </c>
      <c r="N52" s="5" t="s">
        <v>314</v>
      </c>
      <c r="O52" s="5"/>
      <c r="P52" s="4" t="str">
        <f t="shared" si="0"/>
        <v>Outstanding</v>
      </c>
      <c r="Q52" s="13" t="s">
        <v>25</v>
      </c>
    </row>
    <row r="53" spans="1:17" ht="60" customHeight="1" x14ac:dyDescent="0.35">
      <c r="A53" s="11" t="s">
        <v>315</v>
      </c>
      <c r="B53" s="2" t="s">
        <v>316</v>
      </c>
      <c r="C53" s="1" t="s">
        <v>317</v>
      </c>
      <c r="D53" s="3" t="s">
        <v>31</v>
      </c>
      <c r="E53" s="3" t="s">
        <v>98</v>
      </c>
      <c r="F53" s="4" t="s">
        <v>22</v>
      </c>
      <c r="G53" s="4" t="s">
        <v>23</v>
      </c>
      <c r="H53" s="4" t="s">
        <v>24</v>
      </c>
      <c r="I53" s="4" t="s">
        <v>25</v>
      </c>
      <c r="J53" s="5" t="s">
        <v>25</v>
      </c>
      <c r="K53" s="5" t="s">
        <v>318</v>
      </c>
      <c r="L53" s="5" t="s">
        <v>319</v>
      </c>
      <c r="M53" s="5" t="s">
        <v>320</v>
      </c>
      <c r="N53" s="5" t="s">
        <v>321</v>
      </c>
      <c r="O53" s="5"/>
      <c r="P53" s="4" t="str">
        <f t="shared" si="0"/>
        <v>Outstanding</v>
      </c>
      <c r="Q53" s="13" t="s">
        <v>25</v>
      </c>
    </row>
    <row r="54" spans="1:17" ht="60" customHeight="1" x14ac:dyDescent="0.35">
      <c r="A54" s="11" t="s">
        <v>322</v>
      </c>
      <c r="B54" s="2" t="s">
        <v>323</v>
      </c>
      <c r="C54" s="1" t="s">
        <v>324</v>
      </c>
      <c r="D54" s="3" t="s">
        <v>31</v>
      </c>
      <c r="E54" s="3" t="s">
        <v>21</v>
      </c>
      <c r="F54" s="4" t="s">
        <v>22</v>
      </c>
      <c r="G54" s="4" t="s">
        <v>23</v>
      </c>
      <c r="H54" s="4" t="s">
        <v>24</v>
      </c>
      <c r="I54" s="4" t="s">
        <v>25</v>
      </c>
      <c r="J54" s="5" t="s">
        <v>25</v>
      </c>
      <c r="K54" s="5" t="s">
        <v>325</v>
      </c>
      <c r="L54" s="5" t="s">
        <v>326</v>
      </c>
      <c r="M54" s="5" t="s">
        <v>327</v>
      </c>
      <c r="N54" s="5" t="s">
        <v>328</v>
      </c>
      <c r="O54" s="5"/>
      <c r="P54" s="4" t="str">
        <f t="shared" si="0"/>
        <v>Outstanding</v>
      </c>
      <c r="Q54" s="13" t="s">
        <v>25</v>
      </c>
    </row>
    <row r="55" spans="1:17" ht="60" customHeight="1" x14ac:dyDescent="0.35">
      <c r="A55" s="12" t="s">
        <v>322</v>
      </c>
      <c r="B55" s="6" t="s">
        <v>329</v>
      </c>
      <c r="C55" s="7" t="s">
        <v>330</v>
      </c>
      <c r="D55" s="8" t="s">
        <v>31</v>
      </c>
      <c r="E55" s="8" t="s">
        <v>21</v>
      </c>
      <c r="F55" s="9" t="s">
        <v>22</v>
      </c>
      <c r="G55" s="9" t="s">
        <v>23</v>
      </c>
      <c r="H55" s="9" t="s">
        <v>24</v>
      </c>
      <c r="I55" s="9" t="s">
        <v>25</v>
      </c>
      <c r="J55" s="10" t="s">
        <v>25</v>
      </c>
      <c r="K55" s="10" t="s">
        <v>331</v>
      </c>
      <c r="L55" s="10" t="s">
        <v>332</v>
      </c>
      <c r="M55" s="10" t="s">
        <v>333</v>
      </c>
      <c r="N55" s="10" t="s">
        <v>334</v>
      </c>
      <c r="O55" s="10"/>
      <c r="P55" s="9" t="str">
        <f t="shared" si="0"/>
        <v>Outstanding</v>
      </c>
      <c r="Q55" s="14" t="s">
        <v>25</v>
      </c>
    </row>
    <row r="59" spans="1:17" ht="32" customHeight="1" x14ac:dyDescent="0.35">
      <c r="A59" s="106" t="s">
        <v>335</v>
      </c>
      <c r="B59" s="106"/>
      <c r="C59" s="106"/>
      <c r="D59" s="106"/>
    </row>
  </sheetData>
  <mergeCells count="1">
    <mergeCell ref="A59:D59"/>
  </mergeCells>
  <conditionalFormatting sqref="F2:F5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5" xr:uid="{00000000-0002-0000-0200-000000000000}">
      <formula1>"Must,Should,Could,Won't,Unassigned"</formula1>
    </dataValidation>
    <dataValidation type="list" showErrorMessage="1" errorTitle="Invalid Value" error="Please select a value from the list: Low, Medium, High, Unassessed." sqref="G2:G55" xr:uid="{00000000-0002-0000-0200-000001000000}">
      <formula1>"Low,Medium,High,Unassessed"</formula1>
    </dataValidation>
    <dataValidation type="list" showErrorMessage="1" errorTitle="Invalid Value" error="Please select a value from the list: Phase1, Phase2, Phase3, Phase4, Phase5, Pending." sqref="H2:H5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5" xr:uid="{00000000-0002-0000-0200-000003000000}">
      <formula1>"Implemented,Testing,Failed,Compensated,Risk Accepted,N/A"</formula1>
    </dataValidation>
  </dataValidations>
  <hyperlinks>
    <hyperlink ref="A5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468</v>
      </c>
      <c r="C2" s="123" t="s">
        <v>468</v>
      </c>
      <c r="D2" s="123" t="s">
        <v>468</v>
      </c>
      <c r="E2" s="123" t="s">
        <v>468</v>
      </c>
      <c r="F2" s="123" t="s">
        <v>468</v>
      </c>
      <c r="G2" s="123" t="s">
        <v>468</v>
      </c>
      <c r="H2" s="127" t="s">
        <v>469</v>
      </c>
      <c r="I2" s="127" t="s">
        <v>469</v>
      </c>
      <c r="J2" s="127" t="s">
        <v>469</v>
      </c>
      <c r="K2" s="127" t="s">
        <v>469</v>
      </c>
      <c r="L2" s="127" t="s">
        <v>469</v>
      </c>
      <c r="M2" s="126" t="s">
        <v>470</v>
      </c>
      <c r="N2" s="126" t="s">
        <v>470</v>
      </c>
      <c r="O2" s="128" t="s">
        <v>471</v>
      </c>
      <c r="P2" s="128" t="s">
        <v>471</v>
      </c>
      <c r="Q2" s="124" t="s">
        <v>15</v>
      </c>
      <c r="R2" s="124" t="s">
        <v>15</v>
      </c>
      <c r="S2" s="124" t="s">
        <v>15</v>
      </c>
      <c r="T2" s="125" t="s">
        <v>472</v>
      </c>
    </row>
    <row r="3" spans="2:20" ht="35" customHeight="1" x14ac:dyDescent="0.35">
      <c r="B3" s="70" t="s">
        <v>473</v>
      </c>
      <c r="C3" s="70" t="s">
        <v>474</v>
      </c>
      <c r="D3" s="70" t="s">
        <v>475</v>
      </c>
      <c r="E3" s="70" t="s">
        <v>476</v>
      </c>
      <c r="F3" s="70" t="s">
        <v>477</v>
      </c>
      <c r="G3" s="70" t="s">
        <v>11</v>
      </c>
      <c r="H3" s="71" t="s">
        <v>478</v>
      </c>
      <c r="I3" s="71" t="s">
        <v>479</v>
      </c>
      <c r="J3" s="71" t="s">
        <v>480</v>
      </c>
      <c r="K3" s="71" t="s">
        <v>481</v>
      </c>
      <c r="L3" s="71" t="s">
        <v>412</v>
      </c>
      <c r="M3" s="72" t="s">
        <v>482</v>
      </c>
      <c r="N3" s="72" t="s">
        <v>483</v>
      </c>
      <c r="O3" s="73" t="s">
        <v>484</v>
      </c>
      <c r="P3" s="73" t="s">
        <v>485</v>
      </c>
      <c r="Q3" s="74" t="s">
        <v>15</v>
      </c>
      <c r="R3" s="74" t="s">
        <v>486</v>
      </c>
      <c r="S3" s="74" t="s">
        <v>487</v>
      </c>
      <c r="T3" s="75" t="s">
        <v>488</v>
      </c>
    </row>
    <row r="4" spans="2:20" ht="60" customHeight="1" x14ac:dyDescent="0.35">
      <c r="B4" s="76" t="s">
        <v>489</v>
      </c>
      <c r="C4" s="76" t="s">
        <v>490</v>
      </c>
      <c r="D4" s="76" t="s">
        <v>491</v>
      </c>
      <c r="E4" s="76" t="s">
        <v>492</v>
      </c>
      <c r="F4" s="76" t="s">
        <v>493</v>
      </c>
      <c r="G4" s="76" t="s">
        <v>494</v>
      </c>
      <c r="H4" s="76" t="s">
        <v>495</v>
      </c>
      <c r="I4" s="76" t="s">
        <v>496</v>
      </c>
      <c r="J4" s="76" t="s">
        <v>497</v>
      </c>
      <c r="K4" s="76" t="s">
        <v>498</v>
      </c>
      <c r="L4" s="76" t="s">
        <v>499</v>
      </c>
      <c r="M4" s="76" t="s">
        <v>500</v>
      </c>
      <c r="N4" s="76" t="s">
        <v>501</v>
      </c>
      <c r="O4" s="76" t="s">
        <v>502</v>
      </c>
      <c r="P4" s="76" t="s">
        <v>503</v>
      </c>
      <c r="Q4" s="76" t="s">
        <v>504</v>
      </c>
      <c r="R4" s="76" t="s">
        <v>505</v>
      </c>
      <c r="S4" s="76" t="s">
        <v>506</v>
      </c>
      <c r="T4" s="76" t="s">
        <v>507</v>
      </c>
    </row>
    <row r="5" spans="2:20" ht="60" customHeight="1" x14ac:dyDescent="0.35">
      <c r="B5" s="38" t="s">
        <v>508</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509</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510</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511</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512</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513</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514</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515</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516</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517</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518</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519</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520</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521</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522</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523</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524</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525</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526</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527</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528</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529</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530</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531</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532</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533</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534</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535</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536</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537</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538</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539</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540</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541</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542</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543</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544</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545</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546</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547</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548</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549</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550</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551</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552</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553</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554</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555</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556</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557</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335</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558</v>
      </c>
      <c r="B1" s="104" t="s">
        <v>1</v>
      </c>
      <c r="C1" s="104" t="s">
        <v>559</v>
      </c>
      <c r="D1" s="104" t="s">
        <v>11</v>
      </c>
      <c r="E1" s="104" t="s">
        <v>560</v>
      </c>
      <c r="F1" s="104" t="s">
        <v>561</v>
      </c>
      <c r="G1" s="104" t="s">
        <v>562</v>
      </c>
      <c r="H1" s="104" t="s">
        <v>563</v>
      </c>
      <c r="I1" s="104" t="s">
        <v>564</v>
      </c>
      <c r="J1" s="104" t="s">
        <v>565</v>
      </c>
      <c r="K1" s="104" t="s">
        <v>566</v>
      </c>
      <c r="L1" s="104" t="s">
        <v>567</v>
      </c>
      <c r="M1" s="104" t="s">
        <v>568</v>
      </c>
      <c r="N1" s="104" t="s">
        <v>569</v>
      </c>
      <c r="O1" s="104" t="s">
        <v>570</v>
      </c>
      <c r="P1" s="104" t="s">
        <v>571</v>
      </c>
      <c r="Q1" s="104" t="s">
        <v>572</v>
      </c>
      <c r="R1" s="104" t="s">
        <v>573</v>
      </c>
      <c r="S1" s="104" t="s">
        <v>574</v>
      </c>
      <c r="T1" s="104" t="s">
        <v>575</v>
      </c>
      <c r="U1" s="104" t="s">
        <v>576</v>
      </c>
      <c r="V1" s="104" t="s">
        <v>577</v>
      </c>
      <c r="W1" s="104" t="s">
        <v>578</v>
      </c>
      <c r="X1" s="104" t="s">
        <v>579</v>
      </c>
      <c r="Y1" s="104" t="s">
        <v>580</v>
      </c>
      <c r="Z1" s="104" t="s">
        <v>581</v>
      </c>
      <c r="AA1" s="104" t="s">
        <v>582</v>
      </c>
      <c r="AB1" s="104" t="s">
        <v>583</v>
      </c>
      <c r="AC1" s="104" t="s">
        <v>584</v>
      </c>
      <c r="AD1" s="104" t="s">
        <v>585</v>
      </c>
      <c r="AE1" s="104" t="s">
        <v>586</v>
      </c>
      <c r="AF1" s="104" t="s">
        <v>587</v>
      </c>
      <c r="AG1" s="104" t="s">
        <v>588</v>
      </c>
      <c r="AH1" s="104" t="s">
        <v>589</v>
      </c>
      <c r="AI1" s="104" t="s">
        <v>590</v>
      </c>
      <c r="AJ1" s="104" t="s">
        <v>591</v>
      </c>
      <c r="AK1" s="104" t="s">
        <v>592</v>
      </c>
      <c r="AL1" s="104" t="s">
        <v>593</v>
      </c>
      <c r="AM1" s="104" t="s">
        <v>594</v>
      </c>
      <c r="AN1" s="104" t="s">
        <v>595</v>
      </c>
      <c r="AO1" s="104" t="s">
        <v>596</v>
      </c>
      <c r="AP1" s="104" t="s">
        <v>597</v>
      </c>
      <c r="AQ1" s="104" t="s">
        <v>598</v>
      </c>
      <c r="AR1" s="104" t="s">
        <v>599</v>
      </c>
      <c r="AS1" s="104" t="s">
        <v>600</v>
      </c>
      <c r="AT1" s="104" t="s">
        <v>601</v>
      </c>
      <c r="AU1" s="104" t="s">
        <v>602</v>
      </c>
      <c r="AV1" s="104" t="s">
        <v>603</v>
      </c>
      <c r="AW1" s="105" t="s">
        <v>604</v>
      </c>
    </row>
    <row r="2" spans="1:49" ht="60" customHeight="1" outlineLevel="1" x14ac:dyDescent="0.35">
      <c r="A2" s="97" t="s">
        <v>605</v>
      </c>
      <c r="B2" s="80">
        <v>1</v>
      </c>
      <c r="C2" s="82" t="s">
        <v>25</v>
      </c>
      <c r="D2" s="84" t="s">
        <v>606</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605</v>
      </c>
      <c r="B3" s="81" t="s">
        <v>18</v>
      </c>
      <c r="C3" s="83" t="s">
        <v>607</v>
      </c>
      <c r="D3" s="85" t="s">
        <v>608</v>
      </c>
      <c r="E3" s="85" t="s">
        <v>609</v>
      </c>
      <c r="F3" s="86" t="s">
        <v>610</v>
      </c>
      <c r="G3" s="86" t="s">
        <v>611</v>
      </c>
      <c r="H3" s="86">
        <v>1</v>
      </c>
      <c r="I3" s="88">
        <f>IF(COUNTIF(J3:AW3,"&lt;&gt;")=0,"",SUMPRODUCT(((Recommendations[ImplStatus]="Implemented")+(Recommendations[ImplStatus]="Compensated"))*ISNUMBER(MATCH(Recommendations[Id],J3:AW3,0)))/COUNTIF(J3:AW3,"&lt;&gt;"))</f>
        <v>0</v>
      </c>
      <c r="J3" s="90" t="s">
        <v>183</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605</v>
      </c>
      <c r="B4" s="81" t="s">
        <v>29</v>
      </c>
      <c r="C4" s="83" t="s">
        <v>612</v>
      </c>
      <c r="D4" s="85" t="s">
        <v>613</v>
      </c>
      <c r="E4" s="85" t="s">
        <v>614</v>
      </c>
      <c r="F4" s="86" t="s">
        <v>610</v>
      </c>
      <c r="G4" s="86" t="s">
        <v>615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605</v>
      </c>
      <c r="B5" s="81" t="s">
        <v>35</v>
      </c>
      <c r="C5" s="83" t="s">
        <v>616</v>
      </c>
      <c r="D5" s="85" t="s">
        <v>617</v>
      </c>
      <c r="E5" s="85" t="s">
        <v>618</v>
      </c>
      <c r="F5" s="86" t="s">
        <v>610</v>
      </c>
      <c r="G5" s="86" t="s">
        <v>619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605</v>
      </c>
      <c r="B6" s="81" t="s">
        <v>40</v>
      </c>
      <c r="C6" s="83" t="s">
        <v>620</v>
      </c>
      <c r="D6" s="85" t="s">
        <v>621</v>
      </c>
      <c r="E6" s="85" t="s">
        <v>622</v>
      </c>
      <c r="F6" s="86" t="s">
        <v>610</v>
      </c>
      <c r="G6" s="86" t="s">
        <v>611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605</v>
      </c>
      <c r="B7" s="81" t="s">
        <v>45</v>
      </c>
      <c r="C7" s="83" t="s">
        <v>623</v>
      </c>
      <c r="D7" s="85" t="s">
        <v>624</v>
      </c>
      <c r="E7" s="85" t="s">
        <v>625</v>
      </c>
      <c r="F7" s="86" t="s">
        <v>610</v>
      </c>
      <c r="G7" s="86" t="s">
        <v>619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626</v>
      </c>
      <c r="B8" s="80">
        <v>2</v>
      </c>
      <c r="C8" s="82" t="s">
        <v>25</v>
      </c>
      <c r="D8" s="84" t="s">
        <v>627</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626</v>
      </c>
      <c r="B9" s="81" t="s">
        <v>115</v>
      </c>
      <c r="C9" s="83" t="s">
        <v>628</v>
      </c>
      <c r="D9" s="85" t="s">
        <v>629</v>
      </c>
      <c r="E9" s="85" t="s">
        <v>630</v>
      </c>
      <c r="F9" s="86" t="s">
        <v>631</v>
      </c>
      <c r="G9" s="86" t="s">
        <v>611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626</v>
      </c>
      <c r="B10" s="81" t="s">
        <v>121</v>
      </c>
      <c r="C10" s="83" t="s">
        <v>632</v>
      </c>
      <c r="D10" s="85" t="s">
        <v>633</v>
      </c>
      <c r="E10" s="85" t="s">
        <v>634</v>
      </c>
      <c r="F10" s="86" t="s">
        <v>631</v>
      </c>
      <c r="G10" s="86" t="s">
        <v>611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626</v>
      </c>
      <c r="B11" s="81" t="s">
        <v>126</v>
      </c>
      <c r="C11" s="83" t="s">
        <v>635</v>
      </c>
      <c r="D11" s="85" t="s">
        <v>636</v>
      </c>
      <c r="E11" s="85" t="s">
        <v>637</v>
      </c>
      <c r="F11" s="86" t="s">
        <v>631</v>
      </c>
      <c r="G11" s="86" t="s">
        <v>615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626</v>
      </c>
      <c r="B12" s="81" t="s">
        <v>131</v>
      </c>
      <c r="C12" s="83" t="s">
        <v>638</v>
      </c>
      <c r="D12" s="85" t="s">
        <v>639</v>
      </c>
      <c r="E12" s="85" t="s">
        <v>640</v>
      </c>
      <c r="F12" s="86" t="s">
        <v>631</v>
      </c>
      <c r="G12" s="86" t="s">
        <v>619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626</v>
      </c>
      <c r="B13" s="81" t="s">
        <v>136</v>
      </c>
      <c r="C13" s="83" t="s">
        <v>641</v>
      </c>
      <c r="D13" s="85" t="s">
        <v>642</v>
      </c>
      <c r="E13" s="85" t="s">
        <v>643</v>
      </c>
      <c r="F13" s="86" t="s">
        <v>631</v>
      </c>
      <c r="G13" s="86" t="s">
        <v>644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626</v>
      </c>
      <c r="B14" s="81" t="s">
        <v>142</v>
      </c>
      <c r="C14" s="83" t="s">
        <v>645</v>
      </c>
      <c r="D14" s="85" t="s">
        <v>646</v>
      </c>
      <c r="E14" s="85" t="s">
        <v>647</v>
      </c>
      <c r="F14" s="86" t="s">
        <v>631</v>
      </c>
      <c r="G14" s="86" t="s">
        <v>644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626</v>
      </c>
      <c r="B15" s="81" t="s">
        <v>148</v>
      </c>
      <c r="C15" s="83" t="s">
        <v>648</v>
      </c>
      <c r="D15" s="85" t="s">
        <v>649</v>
      </c>
      <c r="E15" s="85" t="s">
        <v>650</v>
      </c>
      <c r="F15" s="86" t="s">
        <v>631</v>
      </c>
      <c r="G15" s="86" t="s">
        <v>644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651</v>
      </c>
      <c r="B16" s="80">
        <v>3</v>
      </c>
      <c r="C16" s="82" t="s">
        <v>25</v>
      </c>
      <c r="D16" s="84" t="s">
        <v>652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651</v>
      </c>
      <c r="B17" s="81" t="s">
        <v>161</v>
      </c>
      <c r="C17" s="83" t="s">
        <v>653</v>
      </c>
      <c r="D17" s="85" t="s">
        <v>654</v>
      </c>
      <c r="E17" s="85" t="s">
        <v>655</v>
      </c>
      <c r="F17" s="86" t="s">
        <v>656</v>
      </c>
      <c r="G17" s="86" t="s">
        <v>657</v>
      </c>
      <c r="H17" s="86">
        <v>1</v>
      </c>
      <c r="I17" s="88">
        <f>IF(COUNTIF(J17:AW17,"&lt;&gt;")=0,"",SUMPRODUCT(((Recommendations[ImplStatus]="Implemented")+(Recommendations[ImplStatus]="Compensated"))*ISNUMBER(MATCH(Recommendations[Id],J17:AW17,0)))/COUNTIF(J17:AW17,"&lt;&gt;"))</f>
        <v>0</v>
      </c>
      <c r="J17" s="90" t="s">
        <v>323</v>
      </c>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651</v>
      </c>
      <c r="B18" s="81" t="s">
        <v>168</v>
      </c>
      <c r="C18" s="83" t="s">
        <v>658</v>
      </c>
      <c r="D18" s="85" t="s">
        <v>659</v>
      </c>
      <c r="E18" s="85" t="s">
        <v>660</v>
      </c>
      <c r="F18" s="86" t="s">
        <v>656</v>
      </c>
      <c r="G18" s="86" t="s">
        <v>611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651</v>
      </c>
      <c r="B19" s="81" t="s">
        <v>175</v>
      </c>
      <c r="C19" s="83" t="s">
        <v>661</v>
      </c>
      <c r="D19" s="85" t="s">
        <v>662</v>
      </c>
      <c r="E19" s="85" t="s">
        <v>663</v>
      </c>
      <c r="F19" s="86" t="s">
        <v>656</v>
      </c>
      <c r="G19" s="86" t="s">
        <v>644</v>
      </c>
      <c r="H19" s="86">
        <v>1</v>
      </c>
      <c r="I19" s="88">
        <f>IF(COUNTIF(J19:AW19,"&lt;&gt;")=0,"",SUMPRODUCT(((Recommendations[ImplStatus]="Implemented")+(Recommendations[ImplStatus]="Compensated"))*ISNUMBER(MATCH(Recommendations[Id],J19:AW19,0)))/COUNTIF(J19:AW19,"&lt;&gt;"))</f>
        <v>0</v>
      </c>
      <c r="J19" s="90" t="s">
        <v>29</v>
      </c>
      <c r="K19" s="90" t="s">
        <v>35</v>
      </c>
      <c r="L19" s="90" t="s">
        <v>282</v>
      </c>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651</v>
      </c>
      <c r="B20" s="81" t="s">
        <v>664</v>
      </c>
      <c r="C20" s="83" t="s">
        <v>665</v>
      </c>
      <c r="D20" s="85" t="s">
        <v>666</v>
      </c>
      <c r="E20" s="85" t="s">
        <v>667</v>
      </c>
      <c r="F20" s="86" t="s">
        <v>656</v>
      </c>
      <c r="G20" s="86" t="s">
        <v>644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651</v>
      </c>
      <c r="B21" s="81" t="s">
        <v>668</v>
      </c>
      <c r="C21" s="83" t="s">
        <v>669</v>
      </c>
      <c r="D21" s="85" t="s">
        <v>670</v>
      </c>
      <c r="E21" s="85" t="s">
        <v>671</v>
      </c>
      <c r="F21" s="86" t="s">
        <v>656</v>
      </c>
      <c r="G21" s="86" t="s">
        <v>644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651</v>
      </c>
      <c r="B22" s="81" t="s">
        <v>672</v>
      </c>
      <c r="C22" s="83" t="s">
        <v>673</v>
      </c>
      <c r="D22" s="85" t="s">
        <v>674</v>
      </c>
      <c r="E22" s="85" t="s">
        <v>675</v>
      </c>
      <c r="F22" s="86" t="s">
        <v>656</v>
      </c>
      <c r="G22" s="86" t="s">
        <v>644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651</v>
      </c>
      <c r="B23" s="81" t="s">
        <v>676</v>
      </c>
      <c r="C23" s="83" t="s">
        <v>677</v>
      </c>
      <c r="D23" s="85" t="s">
        <v>678</v>
      </c>
      <c r="E23" s="85" t="s">
        <v>679</v>
      </c>
      <c r="F23" s="86" t="s">
        <v>656</v>
      </c>
      <c r="G23" s="86" t="s">
        <v>611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651</v>
      </c>
      <c r="B24" s="81" t="s">
        <v>680</v>
      </c>
      <c r="C24" s="83" t="s">
        <v>681</v>
      </c>
      <c r="D24" s="85" t="s">
        <v>682</v>
      </c>
      <c r="E24" s="85" t="s">
        <v>683</v>
      </c>
      <c r="F24" s="86" t="s">
        <v>656</v>
      </c>
      <c r="G24" s="86" t="s">
        <v>611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651</v>
      </c>
      <c r="B25" s="81" t="s">
        <v>684</v>
      </c>
      <c r="C25" s="83" t="s">
        <v>685</v>
      </c>
      <c r="D25" s="85" t="s">
        <v>686</v>
      </c>
      <c r="E25" s="85" t="s">
        <v>687</v>
      </c>
      <c r="F25" s="86" t="s">
        <v>656</v>
      </c>
      <c r="G25" s="86" t="s">
        <v>644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651</v>
      </c>
      <c r="B26" s="81" t="s">
        <v>688</v>
      </c>
      <c r="C26" s="83" t="s">
        <v>689</v>
      </c>
      <c r="D26" s="85" t="s">
        <v>690</v>
      </c>
      <c r="E26" s="85" t="s">
        <v>691</v>
      </c>
      <c r="F26" s="86" t="s">
        <v>656</v>
      </c>
      <c r="G26" s="86" t="s">
        <v>644</v>
      </c>
      <c r="H26" s="86">
        <v>2</v>
      </c>
      <c r="I26" s="88">
        <f>IF(COUNTIF(J26:AW26,"&lt;&gt;")=0,"",SUMPRODUCT(((Recommendations[ImplStatus]="Implemented")+(Recommendations[ImplStatus]="Compensated"))*ISNUMBER(MATCH(Recommendations[Id],J26:AW26,0)))/COUNTIF(J26:AW26,"&lt;&gt;"))</f>
        <v>0</v>
      </c>
      <c r="J26" s="90" t="s">
        <v>175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651</v>
      </c>
      <c r="B27" s="81" t="s">
        <v>692</v>
      </c>
      <c r="C27" s="83" t="s">
        <v>693</v>
      </c>
      <c r="D27" s="85" t="s">
        <v>694</v>
      </c>
      <c r="E27" s="85" t="s">
        <v>695</v>
      </c>
      <c r="F27" s="86" t="s">
        <v>656</v>
      </c>
      <c r="G27" s="86" t="s">
        <v>644</v>
      </c>
      <c r="H27" s="86">
        <v>2</v>
      </c>
      <c r="I27" s="88">
        <f>IF(COUNTIF(J27:AW27,"&lt;&gt;")=0,"",SUMPRODUCT(((Recommendations[ImplStatus]="Implemented")+(Recommendations[ImplStatus]="Compensated"))*ISNUMBER(MATCH(Recommendations[Id],J27:AW27,0)))/COUNTIF(J27:AW27,"&lt;&gt;"))</f>
        <v>0</v>
      </c>
      <c r="J27" s="90" t="s">
        <v>289</v>
      </c>
      <c r="K27" s="90" t="s">
        <v>303</v>
      </c>
      <c r="L27" s="90" t="s">
        <v>309</v>
      </c>
      <c r="M27" s="90" t="s">
        <v>316</v>
      </c>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651</v>
      </c>
      <c r="B28" s="81" t="s">
        <v>696</v>
      </c>
      <c r="C28" s="83" t="s">
        <v>697</v>
      </c>
      <c r="D28" s="85" t="s">
        <v>698</v>
      </c>
      <c r="E28" s="85" t="s">
        <v>699</v>
      </c>
      <c r="F28" s="86" t="s">
        <v>656</v>
      </c>
      <c r="G28" s="86" t="s">
        <v>644</v>
      </c>
      <c r="H28" s="86">
        <v>2</v>
      </c>
      <c r="I28" s="88">
        <f>IF(COUNTIF(J28:AW28,"&lt;&gt;")=0,"",SUMPRODUCT(((Recommendations[ImplStatus]="Implemented")+(Recommendations[ImplStatus]="Compensated"))*ISNUMBER(MATCH(Recommendations[Id],J28:AW28,0)))/COUNTIF(J28:AW28,"&lt;&gt;"))</f>
        <v>0</v>
      </c>
      <c r="J28" s="90" t="s">
        <v>329</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651</v>
      </c>
      <c r="B29" s="81" t="s">
        <v>700</v>
      </c>
      <c r="C29" s="83" t="s">
        <v>701</v>
      </c>
      <c r="D29" s="85" t="s">
        <v>702</v>
      </c>
      <c r="E29" s="85" t="s">
        <v>703</v>
      </c>
      <c r="F29" s="86" t="s">
        <v>656</v>
      </c>
      <c r="G29" s="86" t="s">
        <v>644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651</v>
      </c>
      <c r="B30" s="81" t="s">
        <v>704</v>
      </c>
      <c r="C30" s="83" t="s">
        <v>705</v>
      </c>
      <c r="D30" s="85" t="s">
        <v>706</v>
      </c>
      <c r="E30" s="85" t="s">
        <v>707</v>
      </c>
      <c r="F30" s="86" t="s">
        <v>656</v>
      </c>
      <c r="G30" s="86" t="s">
        <v>619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708</v>
      </c>
      <c r="B31" s="80">
        <v>4</v>
      </c>
      <c r="C31" s="82" t="s">
        <v>25</v>
      </c>
      <c r="D31" s="84" t="s">
        <v>709</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708</v>
      </c>
      <c r="B32" s="81" t="s">
        <v>183</v>
      </c>
      <c r="C32" s="83" t="s">
        <v>710</v>
      </c>
      <c r="D32" s="85" t="s">
        <v>711</v>
      </c>
      <c r="E32" s="85" t="s">
        <v>712</v>
      </c>
      <c r="F32" s="86" t="s">
        <v>713</v>
      </c>
      <c r="G32" s="86" t="s">
        <v>657</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708</v>
      </c>
      <c r="B33" s="81" t="s">
        <v>190</v>
      </c>
      <c r="C33" s="83" t="s">
        <v>714</v>
      </c>
      <c r="D33" s="85" t="s">
        <v>715</v>
      </c>
      <c r="E33" s="85" t="s">
        <v>716</v>
      </c>
      <c r="F33" s="86" t="s">
        <v>713</v>
      </c>
      <c r="G33" s="86" t="s">
        <v>657</v>
      </c>
      <c r="H33" s="86">
        <v>1</v>
      </c>
      <c r="I33" s="88">
        <f>IF(COUNTIF(J33:AW33,"&lt;&gt;")=0,"",SUMPRODUCT(((Recommendations[ImplStatus]="Implemented")+(Recommendations[ImplStatus]="Compensated"))*ISNUMBER(MATCH(Recommendations[Id],J33:AW33,0)))/COUNTIF(J33:AW33,"&lt;&gt;"))</f>
        <v>0</v>
      </c>
      <c r="J33" s="90" t="s">
        <v>196</v>
      </c>
      <c r="K33" s="90" t="s">
        <v>201</v>
      </c>
      <c r="L33" s="90" t="s">
        <v>206</v>
      </c>
      <c r="M33" s="90" t="s">
        <v>211</v>
      </c>
      <c r="N33" s="90" t="s">
        <v>216</v>
      </c>
      <c r="O33" s="90" t="s">
        <v>221</v>
      </c>
      <c r="P33" s="90" t="s">
        <v>226</v>
      </c>
      <c r="Q33" s="90" t="s">
        <v>231</v>
      </c>
      <c r="R33" s="90" t="s">
        <v>236</v>
      </c>
      <c r="S33" s="90" t="s">
        <v>241</v>
      </c>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708</v>
      </c>
      <c r="B34" s="81" t="s">
        <v>196</v>
      </c>
      <c r="C34" s="83" t="s">
        <v>717</v>
      </c>
      <c r="D34" s="85" t="s">
        <v>718</v>
      </c>
      <c r="E34" s="85" t="s">
        <v>719</v>
      </c>
      <c r="F34" s="86" t="s">
        <v>610</v>
      </c>
      <c r="G34" s="86" t="s">
        <v>644</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708</v>
      </c>
      <c r="B35" s="81" t="s">
        <v>201</v>
      </c>
      <c r="C35" s="83" t="s">
        <v>720</v>
      </c>
      <c r="D35" s="85" t="s">
        <v>721</v>
      </c>
      <c r="E35" s="85" t="s">
        <v>722</v>
      </c>
      <c r="F35" s="86" t="s">
        <v>610</v>
      </c>
      <c r="G35" s="86" t="s">
        <v>644</v>
      </c>
      <c r="H35" s="86">
        <v>1</v>
      </c>
      <c r="I35" s="88">
        <f>IF(COUNTIF(J35:AW35,"&lt;&gt;")=0,"",SUMPRODUCT(((Recommendations[ImplStatus]="Implemented")+(Recommendations[ImplStatus]="Compensated"))*ISNUMBER(MATCH(Recommendations[Id],J35:AW35,0)))/COUNTIF(J35:AW35,"&lt;&gt;"))</f>
        <v>0</v>
      </c>
      <c r="J35" s="90" t="s">
        <v>60</v>
      </c>
      <c r="K35" s="90" t="s">
        <v>115</v>
      </c>
      <c r="L35" s="90" t="s">
        <v>121</v>
      </c>
      <c r="M35" s="90" t="s">
        <v>126</v>
      </c>
      <c r="N35" s="90" t="s">
        <v>131</v>
      </c>
      <c r="O35" s="90" t="s">
        <v>142</v>
      </c>
      <c r="P35" s="90" t="s">
        <v>148</v>
      </c>
      <c r="Q35" s="90" t="s">
        <v>154</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708</v>
      </c>
      <c r="B36" s="81" t="s">
        <v>206</v>
      </c>
      <c r="C36" s="83" t="s">
        <v>723</v>
      </c>
      <c r="D36" s="85" t="s">
        <v>724</v>
      </c>
      <c r="E36" s="85" t="s">
        <v>725</v>
      </c>
      <c r="F36" s="86" t="s">
        <v>610</v>
      </c>
      <c r="G36" s="86" t="s">
        <v>644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708</v>
      </c>
      <c r="B37" s="81" t="s">
        <v>211</v>
      </c>
      <c r="C37" s="83" t="s">
        <v>726</v>
      </c>
      <c r="D37" s="85" t="s">
        <v>727</v>
      </c>
      <c r="E37" s="85" t="s">
        <v>728</v>
      </c>
      <c r="F37" s="86" t="s">
        <v>610</v>
      </c>
      <c r="G37" s="86" t="s">
        <v>644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708</v>
      </c>
      <c r="B38" s="81" t="s">
        <v>216</v>
      </c>
      <c r="C38" s="83" t="s">
        <v>729</v>
      </c>
      <c r="D38" s="85" t="s">
        <v>730</v>
      </c>
      <c r="E38" s="85" t="s">
        <v>731</v>
      </c>
      <c r="F38" s="86" t="s">
        <v>732</v>
      </c>
      <c r="G38" s="86" t="s">
        <v>644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708</v>
      </c>
      <c r="B39" s="81" t="s">
        <v>221</v>
      </c>
      <c r="C39" s="83" t="s">
        <v>733</v>
      </c>
      <c r="D39" s="85" t="s">
        <v>734</v>
      </c>
      <c r="E39" s="85" t="s">
        <v>735</v>
      </c>
      <c r="F39" s="86" t="s">
        <v>610</v>
      </c>
      <c r="G39" s="86" t="s">
        <v>644</v>
      </c>
      <c r="H39" s="86">
        <v>2</v>
      </c>
      <c r="I39" s="88">
        <f>IF(COUNTIF(J39:AW39,"&lt;&gt;")=0,"",SUMPRODUCT(((Recommendations[ImplStatus]="Implemented")+(Recommendations[ImplStatus]="Compensated"))*ISNUMBER(MATCH(Recommendations[Id],J39:AW39,0)))/COUNTIF(J39:AW39,"&lt;&gt;"))</f>
        <v>0</v>
      </c>
      <c r="J39" s="90" t="s">
        <v>161</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708</v>
      </c>
      <c r="B40" s="81" t="s">
        <v>226</v>
      </c>
      <c r="C40" s="83" t="s">
        <v>736</v>
      </c>
      <c r="D40" s="85" t="s">
        <v>737</v>
      </c>
      <c r="E40" s="85" t="s">
        <v>738</v>
      </c>
      <c r="F40" s="86" t="s">
        <v>610</v>
      </c>
      <c r="G40" s="86" t="s">
        <v>644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708</v>
      </c>
      <c r="B41" s="81" t="s">
        <v>231</v>
      </c>
      <c r="C41" s="83" t="s">
        <v>739</v>
      </c>
      <c r="D41" s="85" t="s">
        <v>740</v>
      </c>
      <c r="E41" s="85" t="s">
        <v>741</v>
      </c>
      <c r="F41" s="86" t="s">
        <v>610</v>
      </c>
      <c r="G41" s="86" t="s">
        <v>644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708</v>
      </c>
      <c r="B42" s="81" t="s">
        <v>236</v>
      </c>
      <c r="C42" s="83" t="s">
        <v>742</v>
      </c>
      <c r="D42" s="85" t="s">
        <v>743</v>
      </c>
      <c r="E42" s="85" t="s">
        <v>744</v>
      </c>
      <c r="F42" s="86" t="s">
        <v>656</v>
      </c>
      <c r="G42" s="86" t="s">
        <v>644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708</v>
      </c>
      <c r="B43" s="81" t="s">
        <v>241</v>
      </c>
      <c r="C43" s="83" t="s">
        <v>745</v>
      </c>
      <c r="D43" s="85" t="s">
        <v>746</v>
      </c>
      <c r="E43" s="85" t="s">
        <v>747</v>
      </c>
      <c r="F43" s="86" t="s">
        <v>656</v>
      </c>
      <c r="G43" s="86" t="s">
        <v>644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748</v>
      </c>
      <c r="B44" s="80">
        <v>5</v>
      </c>
      <c r="C44" s="82" t="s">
        <v>25</v>
      </c>
      <c r="D44" s="84" t="s">
        <v>749</v>
      </c>
      <c r="E44" s="84" t="s">
        <v>25</v>
      </c>
      <c r="F44" s="80" t="s">
        <v>25</v>
      </c>
      <c r="G44" s="80" t="s">
        <v>25</v>
      </c>
      <c r="H44" s="80"/>
      <c r="I44" s="87">
        <f>IF(COUNTIF(J44:AW44,"&lt;&gt;")=0,"",SUMPRODUCT(((Recommendations[ImplStatus]="Implemented")+(Recommendations[ImplStatus]="Compensated"))*ISNUMBER(MATCH(Recommendations[Id],J44:AW44,0)))/COUNTIF(J44:AW44,"&lt;&gt;"))</f>
        <v>0</v>
      </c>
      <c r="J44" s="89" t="s">
        <v>107</v>
      </c>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748</v>
      </c>
      <c r="B45" s="81" t="s">
        <v>750</v>
      </c>
      <c r="C45" s="83" t="s">
        <v>751</v>
      </c>
      <c r="D45" s="85" t="s">
        <v>752</v>
      </c>
      <c r="E45" s="85" t="s">
        <v>753</v>
      </c>
      <c r="F45" s="86" t="s">
        <v>732</v>
      </c>
      <c r="G45" s="86" t="s">
        <v>611</v>
      </c>
      <c r="H45" s="86">
        <v>1</v>
      </c>
      <c r="I45" s="88">
        <f>IF(COUNTIF(J45:AW45,"&lt;&gt;")=0,"",SUMPRODUCT(((Recommendations[ImplStatus]="Implemented")+(Recommendations[ImplStatus]="Compensated"))*ISNUMBER(MATCH(Recommendations[Id],J45:AW45,0)))/COUNTIF(J45:AW45,"&lt;&gt;"))</f>
        <v>0</v>
      </c>
      <c r="J45" s="90" t="s">
        <v>85</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748</v>
      </c>
      <c r="B46" s="81" t="s">
        <v>754</v>
      </c>
      <c r="C46" s="83" t="s">
        <v>755</v>
      </c>
      <c r="D46" s="85" t="s">
        <v>756</v>
      </c>
      <c r="E46" s="85" t="s">
        <v>757</v>
      </c>
      <c r="F46" s="86" t="s">
        <v>732</v>
      </c>
      <c r="G46" s="86" t="s">
        <v>644</v>
      </c>
      <c r="H46" s="86">
        <v>1</v>
      </c>
      <c r="I46" s="88">
        <f>IF(COUNTIF(J46:AW46,"&lt;&gt;")=0,"",SUMPRODUCT(((Recommendations[ImplStatus]="Implemented")+(Recommendations[ImplStatus]="Compensated"))*ISNUMBER(MATCH(Recommendations[Id],J46:AW46,0)))/COUNTIF(J46:AW46,"&lt;&gt;"))</f>
        <v>0</v>
      </c>
      <c r="J46" s="90" t="s">
        <v>40</v>
      </c>
      <c r="K46" s="90" t="s">
        <v>45</v>
      </c>
      <c r="L46" s="90" t="s">
        <v>50</v>
      </c>
      <c r="M46" s="90" t="s">
        <v>60</v>
      </c>
      <c r="N46" s="90" t="s">
        <v>65</v>
      </c>
      <c r="O46" s="90" t="s">
        <v>70</v>
      </c>
      <c r="P46" s="90" t="s">
        <v>75</v>
      </c>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748</v>
      </c>
      <c r="B47" s="81" t="s">
        <v>758</v>
      </c>
      <c r="C47" s="83" t="s">
        <v>759</v>
      </c>
      <c r="D47" s="85" t="s">
        <v>760</v>
      </c>
      <c r="E47" s="85" t="s">
        <v>761</v>
      </c>
      <c r="F47" s="86" t="s">
        <v>732</v>
      </c>
      <c r="G47" s="86" t="s">
        <v>644</v>
      </c>
      <c r="H47" s="86">
        <v>1</v>
      </c>
      <c r="I47" s="88">
        <f>IF(COUNTIF(J47:AW47,"&lt;&gt;")=0,"",SUMPRODUCT(((Recommendations[ImplStatus]="Implemented")+(Recommendations[ImplStatus]="Compensated"))*ISNUMBER(MATCH(Recommendations[Id],J47:AW47,0)))/COUNTIF(J47:AW47,"&lt;&gt;"))</f>
        <v>0</v>
      </c>
      <c r="J47" s="90" t="s">
        <v>102</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748</v>
      </c>
      <c r="B48" s="81" t="s">
        <v>762</v>
      </c>
      <c r="C48" s="83" t="s">
        <v>763</v>
      </c>
      <c r="D48" s="85" t="s">
        <v>764</v>
      </c>
      <c r="E48" s="85" t="s">
        <v>765</v>
      </c>
      <c r="F48" s="86" t="s">
        <v>732</v>
      </c>
      <c r="G48" s="86" t="s">
        <v>644</v>
      </c>
      <c r="H48" s="86">
        <v>1</v>
      </c>
      <c r="I48" s="88">
        <f>IF(COUNTIF(J48:AW48,"&lt;&gt;")=0,"",SUMPRODUCT(((Recommendations[ImplStatus]="Implemented")+(Recommendations[ImplStatus]="Compensated"))*ISNUMBER(MATCH(Recommendations[Id],J48:AW48,0)))/COUNTIF(J48:AW48,"&lt;&gt;"))</f>
        <v>0</v>
      </c>
      <c r="J48" s="90" t="s">
        <v>18</v>
      </c>
      <c r="K48" s="90" t="s">
        <v>35</v>
      </c>
      <c r="L48" s="90" t="s">
        <v>80</v>
      </c>
      <c r="M48" s="90" t="s">
        <v>96</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748</v>
      </c>
      <c r="B49" s="81" t="s">
        <v>766</v>
      </c>
      <c r="C49" s="83" t="s">
        <v>767</v>
      </c>
      <c r="D49" s="85" t="s">
        <v>768</v>
      </c>
      <c r="E49" s="85" t="s">
        <v>769</v>
      </c>
      <c r="F49" s="86" t="s">
        <v>732</v>
      </c>
      <c r="G49" s="86" t="s">
        <v>611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748</v>
      </c>
      <c r="B50" s="81" t="s">
        <v>770</v>
      </c>
      <c r="C50" s="83" t="s">
        <v>771</v>
      </c>
      <c r="D50" s="85" t="s">
        <v>772</v>
      </c>
      <c r="E50" s="85" t="s">
        <v>773</v>
      </c>
      <c r="F50" s="86" t="s">
        <v>732</v>
      </c>
      <c r="G50" s="86" t="s">
        <v>657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774</v>
      </c>
      <c r="B51" s="80">
        <v>6</v>
      </c>
      <c r="C51" s="82" t="s">
        <v>25</v>
      </c>
      <c r="D51" s="84" t="s">
        <v>775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774</v>
      </c>
      <c r="B52" s="81" t="s">
        <v>323</v>
      </c>
      <c r="C52" s="83" t="s">
        <v>776</v>
      </c>
      <c r="D52" s="85" t="s">
        <v>777</v>
      </c>
      <c r="E52" s="85" t="s">
        <v>778</v>
      </c>
      <c r="F52" s="86" t="s">
        <v>713</v>
      </c>
      <c r="G52" s="86" t="s">
        <v>657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774</v>
      </c>
      <c r="B53" s="81" t="s">
        <v>329</v>
      </c>
      <c r="C53" s="83" t="s">
        <v>779</v>
      </c>
      <c r="D53" s="85" t="s">
        <v>780</v>
      </c>
      <c r="E53" s="85" t="s">
        <v>781</v>
      </c>
      <c r="F53" s="86" t="s">
        <v>713</v>
      </c>
      <c r="G53" s="86" t="s">
        <v>657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774</v>
      </c>
      <c r="B54" s="81" t="s">
        <v>782</v>
      </c>
      <c r="C54" s="83" t="s">
        <v>783</v>
      </c>
      <c r="D54" s="85" t="s">
        <v>784</v>
      </c>
      <c r="E54" s="85" t="s">
        <v>785</v>
      </c>
      <c r="F54" s="86" t="s">
        <v>732</v>
      </c>
      <c r="G54" s="86" t="s">
        <v>644</v>
      </c>
      <c r="H54" s="86">
        <v>1</v>
      </c>
      <c r="I54" s="88">
        <f>IF(COUNTIF(J54:AW54,"&lt;&gt;")=0,"",SUMPRODUCT(((Recommendations[ImplStatus]="Implemented")+(Recommendations[ImplStatus]="Compensated"))*ISNUMBER(MATCH(Recommendations[Id],J54:AW54,0)))/COUNTIF(J54:AW54,"&lt;&gt;"))</f>
        <v>0</v>
      </c>
      <c r="J54" s="90" t="s">
        <v>55</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774</v>
      </c>
      <c r="B55" s="81" t="s">
        <v>786</v>
      </c>
      <c r="C55" s="83" t="s">
        <v>787</v>
      </c>
      <c r="D55" s="85" t="s">
        <v>788</v>
      </c>
      <c r="E55" s="85" t="s">
        <v>789</v>
      </c>
      <c r="F55" s="86" t="s">
        <v>732</v>
      </c>
      <c r="G55" s="86" t="s">
        <v>644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774</v>
      </c>
      <c r="B56" s="81" t="s">
        <v>790</v>
      </c>
      <c r="C56" s="83" t="s">
        <v>791</v>
      </c>
      <c r="D56" s="85" t="s">
        <v>792</v>
      </c>
      <c r="E56" s="85" t="s">
        <v>793</v>
      </c>
      <c r="F56" s="86" t="s">
        <v>732</v>
      </c>
      <c r="G56" s="86" t="s">
        <v>644</v>
      </c>
      <c r="H56" s="86">
        <v>1</v>
      </c>
      <c r="I56" s="88">
        <f>IF(COUNTIF(J56:AW56,"&lt;&gt;")=0,"",SUMPRODUCT(((Recommendations[ImplStatus]="Implemented")+(Recommendations[ImplStatus]="Compensated"))*ISNUMBER(MATCH(Recommendations[Id],J56:AW56,0)))/COUNTIF(J56:AW56,"&lt;&gt;"))</f>
        <v>0</v>
      </c>
      <c r="J56" s="90" t="s">
        <v>55</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774</v>
      </c>
      <c r="B57" s="81" t="s">
        <v>794</v>
      </c>
      <c r="C57" s="83" t="s">
        <v>795</v>
      </c>
      <c r="D57" s="85" t="s">
        <v>796</v>
      </c>
      <c r="E57" s="85" t="s">
        <v>797</v>
      </c>
      <c r="F57" s="86" t="s">
        <v>631</v>
      </c>
      <c r="G57" s="86" t="s">
        <v>611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774</v>
      </c>
      <c r="B58" s="81" t="s">
        <v>798</v>
      </c>
      <c r="C58" s="83" t="s">
        <v>799</v>
      </c>
      <c r="D58" s="85" t="s">
        <v>800</v>
      </c>
      <c r="E58" s="85" t="s">
        <v>801</v>
      </c>
      <c r="F58" s="86" t="s">
        <v>732</v>
      </c>
      <c r="G58" s="86" t="s">
        <v>644</v>
      </c>
      <c r="H58" s="86">
        <v>2</v>
      </c>
      <c r="I58" s="88">
        <f>IF(COUNTIF(J58:AW58,"&lt;&gt;")=0,"",SUMPRODUCT(((Recommendations[ImplStatus]="Implemented")+(Recommendations[ImplStatus]="Compensated"))*ISNUMBER(MATCH(Recommendations[Id],J58:AW58,0)))/COUNTIF(J58:AW58,"&lt;&gt;"))</f>
        <v>0</v>
      </c>
      <c r="J58" s="90" t="s">
        <v>18</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774</v>
      </c>
      <c r="B59" s="81" t="s">
        <v>802</v>
      </c>
      <c r="C59" s="83" t="s">
        <v>803</v>
      </c>
      <c r="D59" s="85" t="s">
        <v>804</v>
      </c>
      <c r="E59" s="85" t="s">
        <v>805</v>
      </c>
      <c r="F59" s="86" t="s">
        <v>732</v>
      </c>
      <c r="G59" s="86" t="s">
        <v>657</v>
      </c>
      <c r="H59" s="86">
        <v>3</v>
      </c>
      <c r="I59" s="88">
        <f>IF(COUNTIF(J59:AW59,"&lt;&gt;")=0,"",SUMPRODUCT(((Recommendations[ImplStatus]="Implemented")+(Recommendations[ImplStatus]="Compensated"))*ISNUMBER(MATCH(Recommendations[Id],J59:AW59,0)))/COUNTIF(J59:AW59,"&lt;&gt;"))</f>
        <v>0</v>
      </c>
      <c r="J59" s="90" t="s">
        <v>18</v>
      </c>
      <c r="K59" s="90" t="s">
        <v>90</v>
      </c>
      <c r="L59" s="90" t="s">
        <v>96</v>
      </c>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806</v>
      </c>
      <c r="B60" s="80">
        <v>7</v>
      </c>
      <c r="C60" s="82" t="s">
        <v>25</v>
      </c>
      <c r="D60" s="84" t="s">
        <v>807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806</v>
      </c>
      <c r="B61" s="81" t="s">
        <v>808</v>
      </c>
      <c r="C61" s="83" t="s">
        <v>809</v>
      </c>
      <c r="D61" s="85" t="s">
        <v>810</v>
      </c>
      <c r="E61" s="85" t="s">
        <v>811</v>
      </c>
      <c r="F61" s="86" t="s">
        <v>713</v>
      </c>
      <c r="G61" s="86" t="s">
        <v>657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806</v>
      </c>
      <c r="B62" s="81" t="s">
        <v>812</v>
      </c>
      <c r="C62" s="83" t="s">
        <v>813</v>
      </c>
      <c r="D62" s="85" t="s">
        <v>814</v>
      </c>
      <c r="E62" s="85" t="s">
        <v>815</v>
      </c>
      <c r="F62" s="86" t="s">
        <v>713</v>
      </c>
      <c r="G62" s="86" t="s">
        <v>657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806</v>
      </c>
      <c r="B63" s="81" t="s">
        <v>816</v>
      </c>
      <c r="C63" s="83" t="s">
        <v>817</v>
      </c>
      <c r="D63" s="85" t="s">
        <v>818</v>
      </c>
      <c r="E63" s="85" t="s">
        <v>819</v>
      </c>
      <c r="F63" s="86" t="s">
        <v>631</v>
      </c>
      <c r="G63" s="86" t="s">
        <v>644</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806</v>
      </c>
      <c r="B64" s="81" t="s">
        <v>820</v>
      </c>
      <c r="C64" s="83" t="s">
        <v>821</v>
      </c>
      <c r="D64" s="85" t="s">
        <v>822</v>
      </c>
      <c r="E64" s="85" t="s">
        <v>823</v>
      </c>
      <c r="F64" s="86" t="s">
        <v>631</v>
      </c>
      <c r="G64" s="86" t="s">
        <v>644</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806</v>
      </c>
      <c r="B65" s="81" t="s">
        <v>824</v>
      </c>
      <c r="C65" s="83" t="s">
        <v>825</v>
      </c>
      <c r="D65" s="85" t="s">
        <v>826</v>
      </c>
      <c r="E65" s="85" t="s">
        <v>827</v>
      </c>
      <c r="F65" s="86" t="s">
        <v>631</v>
      </c>
      <c r="G65" s="86" t="s">
        <v>611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806</v>
      </c>
      <c r="B66" s="81" t="s">
        <v>828</v>
      </c>
      <c r="C66" s="83" t="s">
        <v>829</v>
      </c>
      <c r="D66" s="85" t="s">
        <v>830</v>
      </c>
      <c r="E66" s="85" t="s">
        <v>831</v>
      </c>
      <c r="F66" s="86" t="s">
        <v>631</v>
      </c>
      <c r="G66" s="86" t="s">
        <v>611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806</v>
      </c>
      <c r="B67" s="81" t="s">
        <v>832</v>
      </c>
      <c r="C67" s="83" t="s">
        <v>833</v>
      </c>
      <c r="D67" s="85" t="s">
        <v>834</v>
      </c>
      <c r="E67" s="85" t="s">
        <v>835</v>
      </c>
      <c r="F67" s="86" t="s">
        <v>631</v>
      </c>
      <c r="G67" s="86" t="s">
        <v>615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836</v>
      </c>
      <c r="B68" s="80">
        <v>8</v>
      </c>
      <c r="C68" s="82" t="s">
        <v>25</v>
      </c>
      <c r="D68" s="84" t="s">
        <v>837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836</v>
      </c>
      <c r="B69" s="81" t="s">
        <v>838</v>
      </c>
      <c r="C69" s="83" t="s">
        <v>839</v>
      </c>
      <c r="D69" s="85" t="s">
        <v>840</v>
      </c>
      <c r="E69" s="85" t="s">
        <v>841</v>
      </c>
      <c r="F69" s="86" t="s">
        <v>713</v>
      </c>
      <c r="G69" s="86" t="s">
        <v>657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836</v>
      </c>
      <c r="B70" s="81" t="s">
        <v>842</v>
      </c>
      <c r="C70" s="83" t="s">
        <v>843</v>
      </c>
      <c r="D70" s="85" t="s">
        <v>844</v>
      </c>
      <c r="E70" s="85" t="s">
        <v>845</v>
      </c>
      <c r="F70" s="86" t="s">
        <v>656</v>
      </c>
      <c r="G70" s="86" t="s">
        <v>619</v>
      </c>
      <c r="H70" s="86">
        <v>1</v>
      </c>
      <c r="I70" s="88">
        <f>IF(COUNTIF(J70:AW70,"&lt;&gt;")=0,"",SUMPRODUCT(((Recommendations[ImplStatus]="Implemented")+(Recommendations[ImplStatus]="Compensated"))*ISNUMBER(MATCH(Recommendations[Id],J70:AW70,0)))/COUNTIF(J70:AW70,"&lt;&gt;"))</f>
        <v>0</v>
      </c>
      <c r="J70" s="90" t="s">
        <v>190</v>
      </c>
      <c r="K70" s="90" t="s">
        <v>246</v>
      </c>
      <c r="L70" s="90" t="s">
        <v>252</v>
      </c>
      <c r="M70" s="90" t="s">
        <v>258</v>
      </c>
      <c r="N70" s="90" t="s">
        <v>268</v>
      </c>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836</v>
      </c>
      <c r="B71" s="81" t="s">
        <v>846</v>
      </c>
      <c r="C71" s="83" t="s">
        <v>847</v>
      </c>
      <c r="D71" s="85" t="s">
        <v>848</v>
      </c>
      <c r="E71" s="85" t="s">
        <v>849</v>
      </c>
      <c r="F71" s="86" t="s">
        <v>656</v>
      </c>
      <c r="G71" s="86" t="s">
        <v>644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836</v>
      </c>
      <c r="B72" s="81" t="s">
        <v>850</v>
      </c>
      <c r="C72" s="83" t="s">
        <v>851</v>
      </c>
      <c r="D72" s="85" t="s">
        <v>852</v>
      </c>
      <c r="E72" s="85" t="s">
        <v>853</v>
      </c>
      <c r="F72" s="86" t="s">
        <v>854</v>
      </c>
      <c r="G72" s="86" t="s">
        <v>644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836</v>
      </c>
      <c r="B73" s="81" t="s">
        <v>855</v>
      </c>
      <c r="C73" s="83" t="s">
        <v>856</v>
      </c>
      <c r="D73" s="85" t="s">
        <v>857</v>
      </c>
      <c r="E73" s="85" t="s">
        <v>858</v>
      </c>
      <c r="F73" s="86" t="s">
        <v>656</v>
      </c>
      <c r="G73" s="86" t="s">
        <v>619</v>
      </c>
      <c r="H73" s="86">
        <v>2</v>
      </c>
      <c r="I73" s="88">
        <f>IF(COUNTIF(J73:AW73,"&lt;&gt;")=0,"",SUMPRODUCT(((Recommendations[ImplStatus]="Implemented")+(Recommendations[ImplStatus]="Compensated"))*ISNUMBER(MATCH(Recommendations[Id],J73:AW73,0)))/COUNTIF(J73:AW73,"&lt;&gt;"))</f>
        <v>0</v>
      </c>
      <c r="J73" s="90" t="s">
        <v>246</v>
      </c>
      <c r="K73" s="90" t="s">
        <v>252</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836</v>
      </c>
      <c r="B74" s="81" t="s">
        <v>859</v>
      </c>
      <c r="C74" s="83" t="s">
        <v>860</v>
      </c>
      <c r="D74" s="85" t="s">
        <v>861</v>
      </c>
      <c r="E74" s="85" t="s">
        <v>862</v>
      </c>
      <c r="F74" s="86" t="s">
        <v>656</v>
      </c>
      <c r="G74" s="86" t="s">
        <v>619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836</v>
      </c>
      <c r="B75" s="81" t="s">
        <v>863</v>
      </c>
      <c r="C75" s="83" t="s">
        <v>864</v>
      </c>
      <c r="D75" s="85" t="s">
        <v>865</v>
      </c>
      <c r="E75" s="85" t="s">
        <v>866</v>
      </c>
      <c r="F75" s="86" t="s">
        <v>656</v>
      </c>
      <c r="G75" s="86" t="s">
        <v>619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836</v>
      </c>
      <c r="B76" s="81" t="s">
        <v>867</v>
      </c>
      <c r="C76" s="83" t="s">
        <v>868</v>
      </c>
      <c r="D76" s="85" t="s">
        <v>869</v>
      </c>
      <c r="E76" s="85" t="s">
        <v>870</v>
      </c>
      <c r="F76" s="86" t="s">
        <v>656</v>
      </c>
      <c r="G76" s="86" t="s">
        <v>619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836</v>
      </c>
      <c r="B77" s="81" t="s">
        <v>871</v>
      </c>
      <c r="C77" s="83" t="s">
        <v>872</v>
      </c>
      <c r="D77" s="85" t="s">
        <v>873</v>
      </c>
      <c r="E77" s="85" t="s">
        <v>874</v>
      </c>
      <c r="F77" s="86" t="s">
        <v>656</v>
      </c>
      <c r="G77" s="86" t="s">
        <v>619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836</v>
      </c>
      <c r="B78" s="81" t="s">
        <v>875</v>
      </c>
      <c r="C78" s="83" t="s">
        <v>876</v>
      </c>
      <c r="D78" s="85" t="s">
        <v>877</v>
      </c>
      <c r="E78" s="85" t="s">
        <v>878</v>
      </c>
      <c r="F78" s="86" t="s">
        <v>656</v>
      </c>
      <c r="G78" s="86" t="s">
        <v>644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836</v>
      </c>
      <c r="B79" s="81" t="s">
        <v>879</v>
      </c>
      <c r="C79" s="83" t="s">
        <v>880</v>
      </c>
      <c r="D79" s="85" t="s">
        <v>881</v>
      </c>
      <c r="E79" s="85" t="s">
        <v>882</v>
      </c>
      <c r="F79" s="86" t="s">
        <v>656</v>
      </c>
      <c r="G79" s="86" t="s">
        <v>619</v>
      </c>
      <c r="H79" s="86">
        <v>2</v>
      </c>
      <c r="I79" s="88">
        <f>IF(COUNTIF(J79:AW79,"&lt;&gt;")=0,"",SUMPRODUCT(((Recommendations[ImplStatus]="Implemented")+(Recommendations[ImplStatus]="Compensated"))*ISNUMBER(MATCH(Recommendations[Id],J79:AW79,0)))/COUNTIF(J79:AW79,"&lt;&gt;"))</f>
        <v>0</v>
      </c>
      <c r="J79" s="90" t="s">
        <v>190</v>
      </c>
      <c r="K79" s="90" t="s">
        <v>252</v>
      </c>
      <c r="L79" s="90" t="s">
        <v>258</v>
      </c>
      <c r="M79" s="90" t="s">
        <v>274</v>
      </c>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836</v>
      </c>
      <c r="B80" s="81" t="s">
        <v>883</v>
      </c>
      <c r="C80" s="83" t="s">
        <v>884</v>
      </c>
      <c r="D80" s="85" t="s">
        <v>885</v>
      </c>
      <c r="E80" s="85" t="s">
        <v>886</v>
      </c>
      <c r="F80" s="86" t="s">
        <v>656</v>
      </c>
      <c r="G80" s="86" t="s">
        <v>619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887</v>
      </c>
      <c r="B81" s="80">
        <v>9</v>
      </c>
      <c r="C81" s="82" t="s">
        <v>25</v>
      </c>
      <c r="D81" s="84" t="s">
        <v>888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887</v>
      </c>
      <c r="B82" s="81" t="s">
        <v>889</v>
      </c>
      <c r="C82" s="83" t="s">
        <v>890</v>
      </c>
      <c r="D82" s="85" t="s">
        <v>891</v>
      </c>
      <c r="E82" s="85" t="s">
        <v>892</v>
      </c>
      <c r="F82" s="86" t="s">
        <v>631</v>
      </c>
      <c r="G82" s="86" t="s">
        <v>644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887</v>
      </c>
      <c r="B83" s="81" t="s">
        <v>893</v>
      </c>
      <c r="C83" s="83" t="s">
        <v>894</v>
      </c>
      <c r="D83" s="85" t="s">
        <v>895</v>
      </c>
      <c r="E83" s="85" t="s">
        <v>896</v>
      </c>
      <c r="F83" s="86" t="s">
        <v>610</v>
      </c>
      <c r="G83" s="86" t="s">
        <v>644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887</v>
      </c>
      <c r="B84" s="81" t="s">
        <v>897</v>
      </c>
      <c r="C84" s="83" t="s">
        <v>898</v>
      </c>
      <c r="D84" s="85" t="s">
        <v>899</v>
      </c>
      <c r="E84" s="85" t="s">
        <v>900</v>
      </c>
      <c r="F84" s="86" t="s">
        <v>854</v>
      </c>
      <c r="G84" s="86" t="s">
        <v>644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887</v>
      </c>
      <c r="B85" s="81" t="s">
        <v>901</v>
      </c>
      <c r="C85" s="83" t="s">
        <v>902</v>
      </c>
      <c r="D85" s="85" t="s">
        <v>903</v>
      </c>
      <c r="E85" s="85" t="s">
        <v>904</v>
      </c>
      <c r="F85" s="86" t="s">
        <v>631</v>
      </c>
      <c r="G85" s="86" t="s">
        <v>644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887</v>
      </c>
      <c r="B86" s="81" t="s">
        <v>905</v>
      </c>
      <c r="C86" s="83" t="s">
        <v>906</v>
      </c>
      <c r="D86" s="85" t="s">
        <v>907</v>
      </c>
      <c r="E86" s="85" t="s">
        <v>908</v>
      </c>
      <c r="F86" s="86" t="s">
        <v>854</v>
      </c>
      <c r="G86" s="86" t="s">
        <v>644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887</v>
      </c>
      <c r="B87" s="81" t="s">
        <v>909</v>
      </c>
      <c r="C87" s="83" t="s">
        <v>910</v>
      </c>
      <c r="D87" s="85" t="s">
        <v>911</v>
      </c>
      <c r="E87" s="85" t="s">
        <v>912</v>
      </c>
      <c r="F87" s="86" t="s">
        <v>854</v>
      </c>
      <c r="G87" s="86" t="s">
        <v>644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887</v>
      </c>
      <c r="B88" s="81" t="s">
        <v>913</v>
      </c>
      <c r="C88" s="83" t="s">
        <v>914</v>
      </c>
      <c r="D88" s="85" t="s">
        <v>915</v>
      </c>
      <c r="E88" s="85" t="s">
        <v>916</v>
      </c>
      <c r="F88" s="86" t="s">
        <v>854</v>
      </c>
      <c r="G88" s="86" t="s">
        <v>644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917</v>
      </c>
      <c r="B89" s="80">
        <v>10</v>
      </c>
      <c r="C89" s="82" t="s">
        <v>25</v>
      </c>
      <c r="D89" s="84" t="s">
        <v>918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917</v>
      </c>
      <c r="B90" s="81" t="s">
        <v>919</v>
      </c>
      <c r="C90" s="83" t="s">
        <v>920</v>
      </c>
      <c r="D90" s="85" t="s">
        <v>921</v>
      </c>
      <c r="E90" s="85" t="s">
        <v>922</v>
      </c>
      <c r="F90" s="86" t="s">
        <v>610</v>
      </c>
      <c r="G90" s="86" t="s">
        <v>619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917</v>
      </c>
      <c r="B91" s="81" t="s">
        <v>923</v>
      </c>
      <c r="C91" s="83" t="s">
        <v>924</v>
      </c>
      <c r="D91" s="85" t="s">
        <v>925</v>
      </c>
      <c r="E91" s="85" t="s">
        <v>926</v>
      </c>
      <c r="F91" s="86" t="s">
        <v>610</v>
      </c>
      <c r="G91" s="86" t="s">
        <v>644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917</v>
      </c>
      <c r="B92" s="81" t="s">
        <v>927</v>
      </c>
      <c r="C92" s="83" t="s">
        <v>928</v>
      </c>
      <c r="D92" s="85" t="s">
        <v>929</v>
      </c>
      <c r="E92" s="85" t="s">
        <v>930</v>
      </c>
      <c r="F92" s="86" t="s">
        <v>610</v>
      </c>
      <c r="G92" s="86" t="s">
        <v>644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917</v>
      </c>
      <c r="B93" s="81" t="s">
        <v>931</v>
      </c>
      <c r="C93" s="83" t="s">
        <v>932</v>
      </c>
      <c r="D93" s="85" t="s">
        <v>933</v>
      </c>
      <c r="E93" s="85" t="s">
        <v>934</v>
      </c>
      <c r="F93" s="86" t="s">
        <v>610</v>
      </c>
      <c r="G93" s="86" t="s">
        <v>619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917</v>
      </c>
      <c r="B94" s="81" t="s">
        <v>935</v>
      </c>
      <c r="C94" s="83" t="s">
        <v>936</v>
      </c>
      <c r="D94" s="85" t="s">
        <v>937</v>
      </c>
      <c r="E94" s="85" t="s">
        <v>938</v>
      </c>
      <c r="F94" s="86" t="s">
        <v>610</v>
      </c>
      <c r="G94" s="86" t="s">
        <v>644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917</v>
      </c>
      <c r="B95" s="81" t="s">
        <v>939</v>
      </c>
      <c r="C95" s="83" t="s">
        <v>940</v>
      </c>
      <c r="D95" s="85" t="s">
        <v>941</v>
      </c>
      <c r="E95" s="85" t="s">
        <v>942</v>
      </c>
      <c r="F95" s="86" t="s">
        <v>610</v>
      </c>
      <c r="G95" s="86" t="s">
        <v>644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917</v>
      </c>
      <c r="B96" s="81" t="s">
        <v>943</v>
      </c>
      <c r="C96" s="83" t="s">
        <v>944</v>
      </c>
      <c r="D96" s="85" t="s">
        <v>945</v>
      </c>
      <c r="E96" s="85" t="s">
        <v>946</v>
      </c>
      <c r="F96" s="86" t="s">
        <v>610</v>
      </c>
      <c r="G96" s="86" t="s">
        <v>619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947</v>
      </c>
      <c r="B97" s="80">
        <v>11</v>
      </c>
      <c r="C97" s="82" t="s">
        <v>25</v>
      </c>
      <c r="D97" s="84" t="s">
        <v>948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947</v>
      </c>
      <c r="B98" s="81" t="s">
        <v>949</v>
      </c>
      <c r="C98" s="83" t="s">
        <v>950</v>
      </c>
      <c r="D98" s="85" t="s">
        <v>951</v>
      </c>
      <c r="E98" s="85" t="s">
        <v>952</v>
      </c>
      <c r="F98" s="86" t="s">
        <v>713</v>
      </c>
      <c r="G98" s="86" t="s">
        <v>657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947</v>
      </c>
      <c r="B99" s="81" t="s">
        <v>953</v>
      </c>
      <c r="C99" s="83" t="s">
        <v>954</v>
      </c>
      <c r="D99" s="85" t="s">
        <v>955</v>
      </c>
      <c r="E99" s="85" t="s">
        <v>956</v>
      </c>
      <c r="F99" s="86" t="s">
        <v>656</v>
      </c>
      <c r="G99" s="86" t="s">
        <v>957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947</v>
      </c>
      <c r="B100" s="81" t="s">
        <v>958</v>
      </c>
      <c r="C100" s="83" t="s">
        <v>959</v>
      </c>
      <c r="D100" s="85" t="s">
        <v>960</v>
      </c>
      <c r="E100" s="85" t="s">
        <v>961</v>
      </c>
      <c r="F100" s="86" t="s">
        <v>656</v>
      </c>
      <c r="G100" s="86" t="s">
        <v>644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947</v>
      </c>
      <c r="B101" s="81" t="s">
        <v>962</v>
      </c>
      <c r="C101" s="83" t="s">
        <v>963</v>
      </c>
      <c r="D101" s="85" t="s">
        <v>964</v>
      </c>
      <c r="E101" s="85" t="s">
        <v>965</v>
      </c>
      <c r="F101" s="86" t="s">
        <v>656</v>
      </c>
      <c r="G101" s="86" t="s">
        <v>957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947</v>
      </c>
      <c r="B102" s="81" t="s">
        <v>966</v>
      </c>
      <c r="C102" s="83" t="s">
        <v>967</v>
      </c>
      <c r="D102" s="85" t="s">
        <v>968</v>
      </c>
      <c r="E102" s="85" t="s">
        <v>969</v>
      </c>
      <c r="F102" s="86" t="s">
        <v>656</v>
      </c>
      <c r="G102" s="86" t="s">
        <v>957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970</v>
      </c>
      <c r="B103" s="80">
        <v>12</v>
      </c>
      <c r="C103" s="82" t="s">
        <v>25</v>
      </c>
      <c r="D103" s="84" t="s">
        <v>971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970</v>
      </c>
      <c r="B104" s="81" t="s">
        <v>972</v>
      </c>
      <c r="C104" s="83" t="s">
        <v>973</v>
      </c>
      <c r="D104" s="85" t="s">
        <v>974</v>
      </c>
      <c r="E104" s="85" t="s">
        <v>975</v>
      </c>
      <c r="F104" s="86" t="s">
        <v>854</v>
      </c>
      <c r="G104" s="86" t="s">
        <v>644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970</v>
      </c>
      <c r="B105" s="81" t="s">
        <v>976</v>
      </c>
      <c r="C105" s="83" t="s">
        <v>977</v>
      </c>
      <c r="D105" s="85" t="s">
        <v>978</v>
      </c>
      <c r="E105" s="85" t="s">
        <v>979</v>
      </c>
      <c r="F105" s="86" t="s">
        <v>854</v>
      </c>
      <c r="G105" s="86" t="s">
        <v>644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970</v>
      </c>
      <c r="B106" s="81" t="s">
        <v>980</v>
      </c>
      <c r="C106" s="83" t="s">
        <v>981</v>
      </c>
      <c r="D106" s="85" t="s">
        <v>982</v>
      </c>
      <c r="E106" s="85" t="s">
        <v>983</v>
      </c>
      <c r="F106" s="86" t="s">
        <v>854</v>
      </c>
      <c r="G106" s="86" t="s">
        <v>644</v>
      </c>
      <c r="H106" s="86">
        <v>2</v>
      </c>
      <c r="I106" s="88">
        <f>IF(COUNTIF(J106:AW106,"&lt;&gt;")=0,"",SUMPRODUCT(((Recommendations[ImplStatus]="Implemented")+(Recommendations[ImplStatus]="Compensated"))*ISNUMBER(MATCH(Recommendations[Id],J106:AW106,0)))/COUNTIF(J106:AW106,"&lt;&gt;"))</f>
        <v>0</v>
      </c>
      <c r="J106" s="90" t="s">
        <v>115</v>
      </c>
      <c r="K106" s="90" t="s">
        <v>121</v>
      </c>
      <c r="L106" s="90" t="s">
        <v>126</v>
      </c>
      <c r="M106" s="90" t="s">
        <v>131</v>
      </c>
      <c r="N106" s="90" t="s">
        <v>136</v>
      </c>
      <c r="O106" s="90" t="s">
        <v>142</v>
      </c>
      <c r="P106" s="90" t="s">
        <v>148</v>
      </c>
      <c r="Q106" s="90" t="s">
        <v>154</v>
      </c>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970</v>
      </c>
      <c r="B107" s="81" t="s">
        <v>984</v>
      </c>
      <c r="C107" s="83" t="s">
        <v>985</v>
      </c>
      <c r="D107" s="85" t="s">
        <v>986</v>
      </c>
      <c r="E107" s="85" t="s">
        <v>987</v>
      </c>
      <c r="F107" s="86" t="s">
        <v>713</v>
      </c>
      <c r="G107" s="86" t="s">
        <v>657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970</v>
      </c>
      <c r="B108" s="81" t="s">
        <v>988</v>
      </c>
      <c r="C108" s="83" t="s">
        <v>989</v>
      </c>
      <c r="D108" s="85" t="s">
        <v>990</v>
      </c>
      <c r="E108" s="85" t="s">
        <v>991</v>
      </c>
      <c r="F108" s="86" t="s">
        <v>854</v>
      </c>
      <c r="G108" s="86" t="s">
        <v>644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970</v>
      </c>
      <c r="B109" s="81" t="s">
        <v>992</v>
      </c>
      <c r="C109" s="83" t="s">
        <v>993</v>
      </c>
      <c r="D109" s="85" t="s">
        <v>994</v>
      </c>
      <c r="E109" s="85" t="s">
        <v>995</v>
      </c>
      <c r="F109" s="86" t="s">
        <v>854</v>
      </c>
      <c r="G109" s="86" t="s">
        <v>644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970</v>
      </c>
      <c r="B110" s="81" t="s">
        <v>996</v>
      </c>
      <c r="C110" s="83" t="s">
        <v>997</v>
      </c>
      <c r="D110" s="85" t="s">
        <v>998</v>
      </c>
      <c r="E110" s="85" t="s">
        <v>999</v>
      </c>
      <c r="F110" s="86" t="s">
        <v>610</v>
      </c>
      <c r="G110" s="86" t="s">
        <v>644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970</v>
      </c>
      <c r="B111" s="81" t="s">
        <v>1000</v>
      </c>
      <c r="C111" s="83" t="s">
        <v>1001</v>
      </c>
      <c r="D111" s="85" t="s">
        <v>1002</v>
      </c>
      <c r="E111" s="85" t="s">
        <v>1003</v>
      </c>
      <c r="F111" s="86" t="s">
        <v>610</v>
      </c>
      <c r="G111" s="86" t="s">
        <v>644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1004</v>
      </c>
      <c r="B112" s="80">
        <v>13</v>
      </c>
      <c r="C112" s="82" t="s">
        <v>25</v>
      </c>
      <c r="D112" s="84" t="s">
        <v>1005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1004</v>
      </c>
      <c r="B113" s="81" t="s">
        <v>1006</v>
      </c>
      <c r="C113" s="83" t="s">
        <v>1007</v>
      </c>
      <c r="D113" s="85" t="s">
        <v>1008</v>
      </c>
      <c r="E113" s="85" t="s">
        <v>1009</v>
      </c>
      <c r="F113" s="86" t="s">
        <v>854</v>
      </c>
      <c r="G113" s="86" t="s">
        <v>619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1004</v>
      </c>
      <c r="B114" s="81" t="s">
        <v>1010</v>
      </c>
      <c r="C114" s="83" t="s">
        <v>1011</v>
      </c>
      <c r="D114" s="85" t="s">
        <v>1012</v>
      </c>
      <c r="E114" s="85" t="s">
        <v>1013</v>
      </c>
      <c r="F114" s="86" t="s">
        <v>610</v>
      </c>
      <c r="G114" s="86" t="s">
        <v>619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1004</v>
      </c>
      <c r="B115" s="81" t="s">
        <v>1014</v>
      </c>
      <c r="C115" s="83" t="s">
        <v>1015</v>
      </c>
      <c r="D115" s="85" t="s">
        <v>1016</v>
      </c>
      <c r="E115" s="85" t="s">
        <v>1017</v>
      </c>
      <c r="F115" s="86" t="s">
        <v>854</v>
      </c>
      <c r="G115" s="86" t="s">
        <v>619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1004</v>
      </c>
      <c r="B116" s="81" t="s">
        <v>1018</v>
      </c>
      <c r="C116" s="83" t="s">
        <v>1019</v>
      </c>
      <c r="D116" s="85" t="s">
        <v>1020</v>
      </c>
      <c r="E116" s="85" t="s">
        <v>1021</v>
      </c>
      <c r="F116" s="86" t="s">
        <v>854</v>
      </c>
      <c r="G116" s="86" t="s">
        <v>644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1004</v>
      </c>
      <c r="B117" s="81" t="s">
        <v>1022</v>
      </c>
      <c r="C117" s="83" t="s">
        <v>1023</v>
      </c>
      <c r="D117" s="85" t="s">
        <v>1024</v>
      </c>
      <c r="E117" s="85" t="s">
        <v>1025</v>
      </c>
      <c r="F117" s="86" t="s">
        <v>610</v>
      </c>
      <c r="G117" s="86" t="s">
        <v>644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1004</v>
      </c>
      <c r="B118" s="81" t="s">
        <v>1026</v>
      </c>
      <c r="C118" s="83" t="s">
        <v>1027</v>
      </c>
      <c r="D118" s="85" t="s">
        <v>1028</v>
      </c>
      <c r="E118" s="85" t="s">
        <v>1029</v>
      </c>
      <c r="F118" s="86" t="s">
        <v>854</v>
      </c>
      <c r="G118" s="86" t="s">
        <v>619</v>
      </c>
      <c r="H118" s="86">
        <v>2</v>
      </c>
      <c r="I118" s="88">
        <f>IF(COUNTIF(J118:AW118,"&lt;&gt;")=0,"",SUMPRODUCT(((Recommendations[ImplStatus]="Implemented")+(Recommendations[ImplStatus]="Compensated"))*ISNUMBER(MATCH(Recommendations[Id],J118:AW118,0)))/COUNTIF(J118:AW118,"&lt;&gt;"))</f>
        <v>0</v>
      </c>
      <c r="J118" s="90" t="s">
        <v>246</v>
      </c>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1004</v>
      </c>
      <c r="B119" s="81" t="s">
        <v>1030</v>
      </c>
      <c r="C119" s="83" t="s">
        <v>1031</v>
      </c>
      <c r="D119" s="85" t="s">
        <v>1032</v>
      </c>
      <c r="E119" s="85" t="s">
        <v>1033</v>
      </c>
      <c r="F119" s="86" t="s">
        <v>610</v>
      </c>
      <c r="G119" s="86" t="s">
        <v>644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1004</v>
      </c>
      <c r="B120" s="81" t="s">
        <v>1034</v>
      </c>
      <c r="C120" s="83" t="s">
        <v>1035</v>
      </c>
      <c r="D120" s="85" t="s">
        <v>1036</v>
      </c>
      <c r="E120" s="85" t="s">
        <v>1037</v>
      </c>
      <c r="F120" s="86" t="s">
        <v>854</v>
      </c>
      <c r="G120" s="86" t="s">
        <v>644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1004</v>
      </c>
      <c r="B121" s="81" t="s">
        <v>1038</v>
      </c>
      <c r="C121" s="83" t="s">
        <v>1039</v>
      </c>
      <c r="D121" s="85" t="s">
        <v>1040</v>
      </c>
      <c r="E121" s="85" t="s">
        <v>1041</v>
      </c>
      <c r="F121" s="86" t="s">
        <v>854</v>
      </c>
      <c r="G121" s="86" t="s">
        <v>644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1004</v>
      </c>
      <c r="B122" s="81" t="s">
        <v>1042</v>
      </c>
      <c r="C122" s="83" t="s">
        <v>1043</v>
      </c>
      <c r="D122" s="85" t="s">
        <v>1044</v>
      </c>
      <c r="E122" s="85" t="s">
        <v>1045</v>
      </c>
      <c r="F122" s="86" t="s">
        <v>854</v>
      </c>
      <c r="G122" s="86" t="s">
        <v>644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1004</v>
      </c>
      <c r="B123" s="81" t="s">
        <v>1046</v>
      </c>
      <c r="C123" s="83" t="s">
        <v>1047</v>
      </c>
      <c r="D123" s="85" t="s">
        <v>1048</v>
      </c>
      <c r="E123" s="85" t="s">
        <v>1049</v>
      </c>
      <c r="F123" s="86" t="s">
        <v>854</v>
      </c>
      <c r="G123" s="86" t="s">
        <v>619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1050</v>
      </c>
      <c r="B124" s="80">
        <v>14</v>
      </c>
      <c r="C124" s="82" t="s">
        <v>25</v>
      </c>
      <c r="D124" s="84" t="s">
        <v>1051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1050</v>
      </c>
      <c r="B125" s="81" t="s">
        <v>1052</v>
      </c>
      <c r="C125" s="83" t="s">
        <v>1053</v>
      </c>
      <c r="D125" s="85" t="s">
        <v>1054</v>
      </c>
      <c r="E125" s="85" t="s">
        <v>1055</v>
      </c>
      <c r="F125" s="86" t="s">
        <v>713</v>
      </c>
      <c r="G125" s="86" t="s">
        <v>657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1050</v>
      </c>
      <c r="B126" s="81" t="s">
        <v>1056</v>
      </c>
      <c r="C126" s="83" t="s">
        <v>1057</v>
      </c>
      <c r="D126" s="85" t="s">
        <v>1058</v>
      </c>
      <c r="E126" s="85" t="s">
        <v>1059</v>
      </c>
      <c r="F126" s="86" t="s">
        <v>732</v>
      </c>
      <c r="G126" s="86" t="s">
        <v>644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1050</v>
      </c>
      <c r="B127" s="81" t="s">
        <v>1060</v>
      </c>
      <c r="C127" s="83" t="s">
        <v>1061</v>
      </c>
      <c r="D127" s="85" t="s">
        <v>1062</v>
      </c>
      <c r="E127" s="85" t="s">
        <v>1063</v>
      </c>
      <c r="F127" s="86" t="s">
        <v>732</v>
      </c>
      <c r="G127" s="86" t="s">
        <v>644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1050</v>
      </c>
      <c r="B128" s="81" t="s">
        <v>1064</v>
      </c>
      <c r="C128" s="83" t="s">
        <v>1065</v>
      </c>
      <c r="D128" s="85" t="s">
        <v>1066</v>
      </c>
      <c r="E128" s="85" t="s">
        <v>1067</v>
      </c>
      <c r="F128" s="86" t="s">
        <v>732</v>
      </c>
      <c r="G128" s="86" t="s">
        <v>644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1050</v>
      </c>
      <c r="B129" s="81" t="s">
        <v>1068</v>
      </c>
      <c r="C129" s="83" t="s">
        <v>1069</v>
      </c>
      <c r="D129" s="85" t="s">
        <v>1070</v>
      </c>
      <c r="E129" s="85" t="s">
        <v>1071</v>
      </c>
      <c r="F129" s="86" t="s">
        <v>732</v>
      </c>
      <c r="G129" s="86" t="s">
        <v>644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1050</v>
      </c>
      <c r="B130" s="81" t="s">
        <v>1072</v>
      </c>
      <c r="C130" s="83" t="s">
        <v>1073</v>
      </c>
      <c r="D130" s="85" t="s">
        <v>1074</v>
      </c>
      <c r="E130" s="85" t="s">
        <v>1075</v>
      </c>
      <c r="F130" s="86" t="s">
        <v>732</v>
      </c>
      <c r="G130" s="86" t="s">
        <v>644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1050</v>
      </c>
      <c r="B131" s="81" t="s">
        <v>1076</v>
      </c>
      <c r="C131" s="83" t="s">
        <v>1077</v>
      </c>
      <c r="D131" s="85" t="s">
        <v>1078</v>
      </c>
      <c r="E131" s="85" t="s">
        <v>1079</v>
      </c>
      <c r="F131" s="86" t="s">
        <v>732</v>
      </c>
      <c r="G131" s="86" t="s">
        <v>644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1050</v>
      </c>
      <c r="B132" s="81" t="s">
        <v>1080</v>
      </c>
      <c r="C132" s="83" t="s">
        <v>1081</v>
      </c>
      <c r="D132" s="85" t="s">
        <v>1082</v>
      </c>
      <c r="E132" s="85" t="s">
        <v>1083</v>
      </c>
      <c r="F132" s="86" t="s">
        <v>732</v>
      </c>
      <c r="G132" s="86" t="s">
        <v>644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1050</v>
      </c>
      <c r="B133" s="81" t="s">
        <v>1084</v>
      </c>
      <c r="C133" s="83" t="s">
        <v>1085</v>
      </c>
      <c r="D133" s="85" t="s">
        <v>1086</v>
      </c>
      <c r="E133" s="85" t="s">
        <v>1087</v>
      </c>
      <c r="F133" s="86" t="s">
        <v>732</v>
      </c>
      <c r="G133" s="86" t="s">
        <v>644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1088</v>
      </c>
      <c r="B134" s="80">
        <v>15</v>
      </c>
      <c r="C134" s="82" t="s">
        <v>25</v>
      </c>
      <c r="D134" s="84" t="s">
        <v>1089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1088</v>
      </c>
      <c r="B135" s="81" t="s">
        <v>1090</v>
      </c>
      <c r="C135" s="83" t="s">
        <v>1091</v>
      </c>
      <c r="D135" s="85" t="s">
        <v>1092</v>
      </c>
      <c r="E135" s="85" t="s">
        <v>1093</v>
      </c>
      <c r="F135" s="86" t="s">
        <v>732</v>
      </c>
      <c r="G135" s="86" t="s">
        <v>611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1088</v>
      </c>
      <c r="B136" s="81" t="s">
        <v>1094</v>
      </c>
      <c r="C136" s="83" t="s">
        <v>1095</v>
      </c>
      <c r="D136" s="85" t="s">
        <v>1096</v>
      </c>
      <c r="E136" s="85" t="s">
        <v>1097</v>
      </c>
      <c r="F136" s="86" t="s">
        <v>713</v>
      </c>
      <c r="G136" s="86" t="s">
        <v>657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1088</v>
      </c>
      <c r="B137" s="81" t="s">
        <v>1098</v>
      </c>
      <c r="C137" s="83" t="s">
        <v>1099</v>
      </c>
      <c r="D137" s="85" t="s">
        <v>1100</v>
      </c>
      <c r="E137" s="85" t="s">
        <v>1101</v>
      </c>
      <c r="F137" s="86" t="s">
        <v>732</v>
      </c>
      <c r="G137" s="86" t="s">
        <v>657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1088</v>
      </c>
      <c r="B138" s="81" t="s">
        <v>1102</v>
      </c>
      <c r="C138" s="83" t="s">
        <v>1103</v>
      </c>
      <c r="D138" s="85" t="s">
        <v>1104</v>
      </c>
      <c r="E138" s="85" t="s">
        <v>1105</v>
      </c>
      <c r="F138" s="86" t="s">
        <v>713</v>
      </c>
      <c r="G138" s="86" t="s">
        <v>657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1088</v>
      </c>
      <c r="B139" s="81" t="s">
        <v>1106</v>
      </c>
      <c r="C139" s="83" t="s">
        <v>1107</v>
      </c>
      <c r="D139" s="85" t="s">
        <v>1108</v>
      </c>
      <c r="E139" s="85" t="s">
        <v>1109</v>
      </c>
      <c r="F139" s="86" t="s">
        <v>732</v>
      </c>
      <c r="G139" s="86" t="s">
        <v>657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1088</v>
      </c>
      <c r="B140" s="81" t="s">
        <v>1110</v>
      </c>
      <c r="C140" s="83" t="s">
        <v>1111</v>
      </c>
      <c r="D140" s="85" t="s">
        <v>1112</v>
      </c>
      <c r="E140" s="85" t="s">
        <v>1113</v>
      </c>
      <c r="F140" s="86" t="s">
        <v>656</v>
      </c>
      <c r="G140" s="86" t="s">
        <v>657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1088</v>
      </c>
      <c r="B141" s="81" t="s">
        <v>1114</v>
      </c>
      <c r="C141" s="83" t="s">
        <v>1115</v>
      </c>
      <c r="D141" s="85" t="s">
        <v>1116</v>
      </c>
      <c r="E141" s="85" t="s">
        <v>1117</v>
      </c>
      <c r="F141" s="86" t="s">
        <v>656</v>
      </c>
      <c r="G141" s="86" t="s">
        <v>644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1118</v>
      </c>
      <c r="B142" s="80">
        <v>16</v>
      </c>
      <c r="C142" s="82" t="s">
        <v>25</v>
      </c>
      <c r="D142" s="84" t="s">
        <v>1119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1118</v>
      </c>
      <c r="B143" s="81" t="s">
        <v>1120</v>
      </c>
      <c r="C143" s="83" t="s">
        <v>1121</v>
      </c>
      <c r="D143" s="85" t="s">
        <v>1122</v>
      </c>
      <c r="E143" s="85" t="s">
        <v>1123</v>
      </c>
      <c r="F143" s="86" t="s">
        <v>713</v>
      </c>
      <c r="G143" s="86" t="s">
        <v>657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1118</v>
      </c>
      <c r="B144" s="81" t="s">
        <v>1124</v>
      </c>
      <c r="C144" s="83" t="s">
        <v>1125</v>
      </c>
      <c r="D144" s="85" t="s">
        <v>1126</v>
      </c>
      <c r="E144" s="85" t="s">
        <v>1127</v>
      </c>
      <c r="F144" s="86" t="s">
        <v>713</v>
      </c>
      <c r="G144" s="86" t="s">
        <v>657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1118</v>
      </c>
      <c r="B145" s="81" t="s">
        <v>1128</v>
      </c>
      <c r="C145" s="83" t="s">
        <v>1129</v>
      </c>
      <c r="D145" s="85" t="s">
        <v>1130</v>
      </c>
      <c r="E145" s="85" t="s">
        <v>1131</v>
      </c>
      <c r="F145" s="86" t="s">
        <v>631</v>
      </c>
      <c r="G145" s="86" t="s">
        <v>619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1118</v>
      </c>
      <c r="B146" s="81" t="s">
        <v>1132</v>
      </c>
      <c r="C146" s="83" t="s">
        <v>1133</v>
      </c>
      <c r="D146" s="85" t="s">
        <v>1134</v>
      </c>
      <c r="E146" s="85" t="s">
        <v>1135</v>
      </c>
      <c r="F146" s="86" t="s">
        <v>631</v>
      </c>
      <c r="G146" s="86" t="s">
        <v>611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1118</v>
      </c>
      <c r="B147" s="81" t="s">
        <v>1136</v>
      </c>
      <c r="C147" s="83" t="s">
        <v>1137</v>
      </c>
      <c r="D147" s="85" t="s">
        <v>1138</v>
      </c>
      <c r="E147" s="85" t="s">
        <v>1139</v>
      </c>
      <c r="F147" s="86" t="s">
        <v>631</v>
      </c>
      <c r="G147" s="86" t="s">
        <v>644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1118</v>
      </c>
      <c r="B148" s="81" t="s">
        <v>1140</v>
      </c>
      <c r="C148" s="83" t="s">
        <v>1141</v>
      </c>
      <c r="D148" s="85" t="s">
        <v>1142</v>
      </c>
      <c r="E148" s="85" t="s">
        <v>1143</v>
      </c>
      <c r="F148" s="86" t="s">
        <v>713</v>
      </c>
      <c r="G148" s="86" t="s">
        <v>657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1118</v>
      </c>
      <c r="B149" s="81" t="s">
        <v>1144</v>
      </c>
      <c r="C149" s="83" t="s">
        <v>1145</v>
      </c>
      <c r="D149" s="85" t="s">
        <v>1146</v>
      </c>
      <c r="E149" s="85" t="s">
        <v>1147</v>
      </c>
      <c r="F149" s="86" t="s">
        <v>631</v>
      </c>
      <c r="G149" s="86" t="s">
        <v>644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1118</v>
      </c>
      <c r="B150" s="81" t="s">
        <v>1148</v>
      </c>
      <c r="C150" s="83" t="s">
        <v>1149</v>
      </c>
      <c r="D150" s="85" t="s">
        <v>1150</v>
      </c>
      <c r="E150" s="85" t="s">
        <v>1151</v>
      </c>
      <c r="F150" s="86" t="s">
        <v>854</v>
      </c>
      <c r="G150" s="86" t="s">
        <v>644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1118</v>
      </c>
      <c r="B151" s="81" t="s">
        <v>1152</v>
      </c>
      <c r="C151" s="83" t="s">
        <v>1153</v>
      </c>
      <c r="D151" s="85" t="s">
        <v>1154</v>
      </c>
      <c r="E151" s="85" t="s">
        <v>1155</v>
      </c>
      <c r="F151" s="86" t="s">
        <v>732</v>
      </c>
      <c r="G151" s="86" t="s">
        <v>644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1118</v>
      </c>
      <c r="B152" s="81" t="s">
        <v>1156</v>
      </c>
      <c r="C152" s="83" t="s">
        <v>1157</v>
      </c>
      <c r="D152" s="85" t="s">
        <v>1158</v>
      </c>
      <c r="E152" s="85" t="s">
        <v>1159</v>
      </c>
      <c r="F152" s="86" t="s">
        <v>631</v>
      </c>
      <c r="G152" s="86" t="s">
        <v>644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1118</v>
      </c>
      <c r="B153" s="81" t="s">
        <v>1160</v>
      </c>
      <c r="C153" s="83" t="s">
        <v>1161</v>
      </c>
      <c r="D153" s="85" t="s">
        <v>1162</v>
      </c>
      <c r="E153" s="85" t="s">
        <v>1163</v>
      </c>
      <c r="F153" s="86" t="s">
        <v>631</v>
      </c>
      <c r="G153" s="86" t="s">
        <v>644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1118</v>
      </c>
      <c r="B154" s="81" t="s">
        <v>1164</v>
      </c>
      <c r="C154" s="83" t="s">
        <v>1165</v>
      </c>
      <c r="D154" s="85" t="s">
        <v>1166</v>
      </c>
      <c r="E154" s="85" t="s">
        <v>1167</v>
      </c>
      <c r="F154" s="86" t="s">
        <v>631</v>
      </c>
      <c r="G154" s="86" t="s">
        <v>644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1118</v>
      </c>
      <c r="B155" s="81" t="s">
        <v>1168</v>
      </c>
      <c r="C155" s="83" t="s">
        <v>1169</v>
      </c>
      <c r="D155" s="85" t="s">
        <v>1170</v>
      </c>
      <c r="E155" s="85" t="s">
        <v>1171</v>
      </c>
      <c r="F155" s="86" t="s">
        <v>631</v>
      </c>
      <c r="G155" s="86" t="s">
        <v>619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1118</v>
      </c>
      <c r="B156" s="81" t="s">
        <v>1172</v>
      </c>
      <c r="C156" s="83" t="s">
        <v>1173</v>
      </c>
      <c r="D156" s="85" t="s">
        <v>1174</v>
      </c>
      <c r="E156" s="85" t="s">
        <v>1175</v>
      </c>
      <c r="F156" s="86" t="s">
        <v>631</v>
      </c>
      <c r="G156" s="86" t="s">
        <v>644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1176</v>
      </c>
      <c r="B157" s="80">
        <v>17</v>
      </c>
      <c r="C157" s="82" t="s">
        <v>25</v>
      </c>
      <c r="D157" s="84" t="s">
        <v>1177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1176</v>
      </c>
      <c r="B158" s="81" t="s">
        <v>1178</v>
      </c>
      <c r="C158" s="83" t="s">
        <v>1179</v>
      </c>
      <c r="D158" s="85" t="s">
        <v>1180</v>
      </c>
      <c r="E158" s="85" t="s">
        <v>1181</v>
      </c>
      <c r="F158" s="86" t="s">
        <v>732</v>
      </c>
      <c r="G158" s="86" t="s">
        <v>615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1176</v>
      </c>
      <c r="B159" s="81" t="s">
        <v>1182</v>
      </c>
      <c r="C159" s="83" t="s">
        <v>1183</v>
      </c>
      <c r="D159" s="85" t="s">
        <v>1184</v>
      </c>
      <c r="E159" s="85" t="s">
        <v>1185</v>
      </c>
      <c r="F159" s="86" t="s">
        <v>713</v>
      </c>
      <c r="G159" s="86" t="s">
        <v>657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1176</v>
      </c>
      <c r="B160" s="81" t="s">
        <v>1186</v>
      </c>
      <c r="C160" s="83" t="s">
        <v>1187</v>
      </c>
      <c r="D160" s="85" t="s">
        <v>1188</v>
      </c>
      <c r="E160" s="85" t="s">
        <v>1189</v>
      </c>
      <c r="F160" s="86" t="s">
        <v>713</v>
      </c>
      <c r="G160" s="86" t="s">
        <v>657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1176</v>
      </c>
      <c r="B161" s="81" t="s">
        <v>1190</v>
      </c>
      <c r="C161" s="83" t="s">
        <v>1191</v>
      </c>
      <c r="D161" s="85" t="s">
        <v>1192</v>
      </c>
      <c r="E161" s="85" t="s">
        <v>1193</v>
      </c>
      <c r="F161" s="86" t="s">
        <v>713</v>
      </c>
      <c r="G161" s="86" t="s">
        <v>657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1176</v>
      </c>
      <c r="B162" s="81" t="s">
        <v>1194</v>
      </c>
      <c r="C162" s="83" t="s">
        <v>1195</v>
      </c>
      <c r="D162" s="85" t="s">
        <v>1196</v>
      </c>
      <c r="E162" s="85" t="s">
        <v>1197</v>
      </c>
      <c r="F162" s="86" t="s">
        <v>732</v>
      </c>
      <c r="G162" s="86" t="s">
        <v>615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1176</v>
      </c>
      <c r="B163" s="81" t="s">
        <v>1198</v>
      </c>
      <c r="C163" s="83" t="s">
        <v>1199</v>
      </c>
      <c r="D163" s="85" t="s">
        <v>1200</v>
      </c>
      <c r="E163" s="85" t="s">
        <v>1201</v>
      </c>
      <c r="F163" s="86" t="s">
        <v>732</v>
      </c>
      <c r="G163" s="86" t="s">
        <v>615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1176</v>
      </c>
      <c r="B164" s="81" t="s">
        <v>1202</v>
      </c>
      <c r="C164" s="83" t="s">
        <v>1203</v>
      </c>
      <c r="D164" s="85" t="s">
        <v>1204</v>
      </c>
      <c r="E164" s="85" t="s">
        <v>1205</v>
      </c>
      <c r="F164" s="86" t="s">
        <v>732</v>
      </c>
      <c r="G164" s="86" t="s">
        <v>957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1176</v>
      </c>
      <c r="B165" s="81" t="s">
        <v>1206</v>
      </c>
      <c r="C165" s="83" t="s">
        <v>1207</v>
      </c>
      <c r="D165" s="85" t="s">
        <v>1208</v>
      </c>
      <c r="E165" s="85" t="s">
        <v>1209</v>
      </c>
      <c r="F165" s="86" t="s">
        <v>732</v>
      </c>
      <c r="G165" s="86" t="s">
        <v>957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1176</v>
      </c>
      <c r="B166" s="81" t="s">
        <v>1210</v>
      </c>
      <c r="C166" s="83" t="s">
        <v>1211</v>
      </c>
      <c r="D166" s="85" t="s">
        <v>1212</v>
      </c>
      <c r="E166" s="85" t="s">
        <v>1213</v>
      </c>
      <c r="F166" s="86" t="s">
        <v>713</v>
      </c>
      <c r="G166" s="86" t="s">
        <v>957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1214</v>
      </c>
      <c r="B167" s="80">
        <v>18</v>
      </c>
      <c r="C167" s="82" t="s">
        <v>25</v>
      </c>
      <c r="D167" s="84" t="s">
        <v>1215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1214</v>
      </c>
      <c r="B168" s="81" t="s">
        <v>1216</v>
      </c>
      <c r="C168" s="83" t="s">
        <v>1217</v>
      </c>
      <c r="D168" s="85" t="s">
        <v>1218</v>
      </c>
      <c r="E168" s="85" t="s">
        <v>1219</v>
      </c>
      <c r="F168" s="86" t="s">
        <v>713</v>
      </c>
      <c r="G168" s="86" t="s">
        <v>657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1214</v>
      </c>
      <c r="B169" s="81" t="s">
        <v>1220</v>
      </c>
      <c r="C169" s="83" t="s">
        <v>1221</v>
      </c>
      <c r="D169" s="85" t="s">
        <v>1222</v>
      </c>
      <c r="E169" s="85" t="s">
        <v>1223</v>
      </c>
      <c r="F169" s="86" t="s">
        <v>854</v>
      </c>
      <c r="G169" s="86" t="s">
        <v>619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1214</v>
      </c>
      <c r="B170" s="81" t="s">
        <v>1224</v>
      </c>
      <c r="C170" s="83" t="s">
        <v>1225</v>
      </c>
      <c r="D170" s="85" t="s">
        <v>1226</v>
      </c>
      <c r="E170" s="85" t="s">
        <v>1227</v>
      </c>
      <c r="F170" s="86" t="s">
        <v>854</v>
      </c>
      <c r="G170" s="86" t="s">
        <v>644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1214</v>
      </c>
      <c r="B171" s="81" t="s">
        <v>1228</v>
      </c>
      <c r="C171" s="83" t="s">
        <v>1229</v>
      </c>
      <c r="D171" s="85" t="s">
        <v>1230</v>
      </c>
      <c r="E171" s="85" t="s">
        <v>1231</v>
      </c>
      <c r="F171" s="86" t="s">
        <v>854</v>
      </c>
      <c r="G171" s="86" t="s">
        <v>644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1214</v>
      </c>
      <c r="B172" s="91" t="s">
        <v>1232</v>
      </c>
      <c r="C172" s="92" t="s">
        <v>1233</v>
      </c>
      <c r="D172" s="93" t="s">
        <v>1234</v>
      </c>
      <c r="E172" s="93" t="s">
        <v>1235</v>
      </c>
      <c r="F172" s="94" t="s">
        <v>854</v>
      </c>
      <c r="G172" s="94" t="s">
        <v>619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335</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IFERROR(INDEX('Recommendations'!$I$2:$I$55, MATCH(J2,'Recommendations'!$B$2:$B$55,0))="Implemented", FALSE))</xm:f>
            <x14:dxf>
              <font>
                <color rgb="FF000000"/>
              </font>
              <fill>
                <patternFill>
                  <bgColor rgb="FF3C7D22"/>
                </patternFill>
              </fill>
            </x14:dxf>
          </x14:cfRule>
          <x14:cfRule type="expression" priority="2" id="{00000000-000E-0000-0400-000002000000}">
            <xm:f>AND(J2&lt;&gt;"", IFERROR(INDEX('Recommendations'!$I$2:$I$55, MATCH(J2,'Recommendations'!$B$2:$B$55,0))="Compensated", FALSE))</xm:f>
            <x14:dxf>
              <font>
                <color rgb="FF000000"/>
              </font>
              <fill>
                <patternFill>
                  <bgColor rgb="FFC6E0B4"/>
                </patternFill>
              </fill>
            </x14:dxf>
          </x14:cfRule>
          <x14:cfRule type="expression" priority="3" id="{00000000-000E-0000-0400-000003000000}">
            <xm:f>AND(J2&lt;&gt;"", IFERROR(INDEX('Recommendations'!$I$2:$I$55, MATCH(J2,'Recommendations'!$B$2:$B$55,0))="Testing", FALSE))</xm:f>
            <x14:dxf>
              <font>
                <color rgb="FF000000"/>
              </font>
              <fill>
                <patternFill>
                  <bgColor rgb="FFFFC000"/>
                </patternFill>
              </fill>
            </x14:dxf>
          </x14:cfRule>
          <x14:cfRule type="expression" priority="4" id="{00000000-000E-0000-0400-000004000000}">
            <xm:f>AND(J2&lt;&gt;"", IFERROR(INDEX('Recommendations'!$I$2:$I$55, MATCH(J2,'Recommendations'!$B$2:$B$55,0))="Failed", FALSE))</xm:f>
            <x14:dxf>
              <font>
                <color rgb="FF000000"/>
              </font>
              <fill>
                <patternFill>
                  <bgColor rgb="FFD82891"/>
                </patternFill>
              </fill>
            </x14:dxf>
          </x14:cfRule>
          <x14:cfRule type="expression" priority="5" id="{00000000-000E-0000-0400-000005000000}">
            <xm:f>AND(J2&lt;&gt;"", IFERROR(INDEX('Recommendations'!$I$2:$I$55, MATCH(J2,'Recommendations'!$B$2:$B$55,0))="Risk Accepted", FALSE))</xm:f>
            <x14:dxf>
              <font>
                <color rgb="FF000000"/>
              </font>
              <fill>
                <patternFill>
                  <bgColor rgb="FFD9D9D9"/>
                </patternFill>
              </fill>
            </x14:dxf>
          </x14:cfRule>
          <x14:cfRule type="expression" priority="6" id="{00000000-000E-0000-0400-000006000000}">
            <xm:f>AND(J2&lt;&gt;"", IFERROR(INDEX('Recommendations'!$I$2:$I$55, MATCH(J2,'Recommendations'!$B$2:$B$55,0))="N/A",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Cloud Infrastructure Foundations Benchmark - SHGIR</dc:title>
  <dc:subject>Generated on: 2026-06-08 20:20:12</dc:subject>
  <dc:creator>Anicet Fopa Tchoffo</dc:creator>
  <cp:keywords>Baseline;Hardening;CIS;Benchmark</cp:keywords>
  <dc:description>Baseline Developed By: Center for Internet Security (CIS)</dc:description>
  <cp:lastModifiedBy>Anicet Fopa Tchoffo</cp:lastModifiedBy>
  <dcterms:modified xsi:type="dcterms:W3CDTF">2026-06-08T19:20:21Z</dcterms:modified>
  <cp:category>CIS</cp:category>
  <cp:contentStatus>Draft</cp:contentStatus>
</cp:coreProperties>
</file>