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5EAFACB0E8CEDFE74380CB33562CE057B5CBA04" xr6:coauthVersionLast="47" xr6:coauthVersionMax="47" xr10:uidLastSave="{219287AC-72FF-4C9D-8848-991391B8877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3" i="3"/>
  <c r="E86" i="3"/>
  <c r="D86" i="3"/>
  <c r="C86" i="3"/>
  <c r="F86" i="3" s="1"/>
  <c r="F85" i="3"/>
  <c r="E93" i="3" s="1"/>
  <c r="E85" i="3"/>
  <c r="D85" i="3"/>
  <c r="C85" i="3"/>
  <c r="E84" i="3"/>
  <c r="D84" i="3"/>
  <c r="C84" i="3"/>
  <c r="W136" i="3" s="1"/>
  <c r="E83" i="3"/>
  <c r="D83" i="3"/>
  <c r="C83" i="3"/>
  <c r="U136" i="3" s="1"/>
  <c r="E82" i="3"/>
  <c r="D82" i="3"/>
  <c r="F82" i="3" s="1"/>
  <c r="C82" i="3"/>
  <c r="S136" i="3" s="1"/>
  <c r="E68" i="3"/>
  <c r="D68" i="3"/>
  <c r="C68" i="3"/>
  <c r="F68" i="3" s="1"/>
  <c r="E67" i="3"/>
  <c r="D67" i="3"/>
  <c r="C67" i="3"/>
  <c r="F67" i="3" s="1"/>
  <c r="E55" i="3"/>
  <c r="E49" i="3"/>
  <c r="D49" i="3"/>
  <c r="C49" i="3"/>
  <c r="F49" i="3" s="1"/>
  <c r="E48" i="3"/>
  <c r="D48" i="3"/>
  <c r="F48" i="3" s="1"/>
  <c r="C48" i="3"/>
  <c r="E47" i="3"/>
  <c r="D47" i="3"/>
  <c r="C47" i="3"/>
  <c r="F47" i="3" s="1"/>
  <c r="F46" i="3"/>
  <c r="D55" i="3" s="1"/>
  <c r="E46" i="3"/>
  <c r="D46" i="3"/>
  <c r="C46" i="3"/>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R165" i="3" l="1"/>
  <c r="R160" i="3"/>
  <c r="R155" i="3"/>
  <c r="R150" i="3"/>
  <c r="R145" i="3"/>
  <c r="R140" i="3"/>
  <c r="R164" i="3"/>
  <c r="R159" i="3"/>
  <c r="R154" i="3"/>
  <c r="R149" i="3"/>
  <c r="R144" i="3"/>
  <c r="R139" i="3"/>
  <c r="R168" i="3"/>
  <c r="R163" i="3"/>
  <c r="R158" i="3"/>
  <c r="R153" i="3"/>
  <c r="R148" i="3"/>
  <c r="R143" i="3"/>
  <c r="R138" i="3"/>
  <c r="R167" i="3"/>
  <c r="R162" i="3"/>
  <c r="R157" i="3"/>
  <c r="R152" i="3"/>
  <c r="R147" i="3"/>
  <c r="R142" i="3"/>
  <c r="E20" i="3"/>
  <c r="D20" i="3"/>
  <c r="C20" i="3"/>
  <c r="R166" i="3"/>
  <c r="R161" i="3"/>
  <c r="R156" i="3"/>
  <c r="R151" i="3"/>
  <c r="R146" i="3"/>
  <c r="R141" i="3"/>
  <c r="D58" i="3"/>
  <c r="E58" i="3"/>
  <c r="C58" i="3"/>
  <c r="C35" i="3"/>
  <c r="E35" i="3"/>
  <c r="D35" i="3"/>
  <c r="E94" i="3"/>
  <c r="D94" i="3"/>
  <c r="C94" i="3"/>
  <c r="T165" i="3"/>
  <c r="T160" i="3"/>
  <c r="T155" i="3"/>
  <c r="T150" i="3"/>
  <c r="T145" i="3"/>
  <c r="T140" i="3"/>
  <c r="E90" i="3"/>
  <c r="D90" i="3"/>
  <c r="T164" i="3"/>
  <c r="T159" i="3"/>
  <c r="T154" i="3"/>
  <c r="T149" i="3"/>
  <c r="T144" i="3"/>
  <c r="T139" i="3"/>
  <c r="C90" i="3"/>
  <c r="T168" i="3"/>
  <c r="T163" i="3"/>
  <c r="T158" i="3"/>
  <c r="T153" i="3"/>
  <c r="T148" i="3"/>
  <c r="T143" i="3"/>
  <c r="T138" i="3"/>
  <c r="T167" i="3"/>
  <c r="T162" i="3"/>
  <c r="T157" i="3"/>
  <c r="T152" i="3"/>
  <c r="T147" i="3"/>
  <c r="T142" i="3"/>
  <c r="T166" i="3"/>
  <c r="T161" i="3"/>
  <c r="T156" i="3"/>
  <c r="T151" i="3"/>
  <c r="T146" i="3"/>
  <c r="T141" i="3"/>
  <c r="E56" i="3"/>
  <c r="D56" i="3"/>
  <c r="C56" i="3"/>
  <c r="E57" i="3"/>
  <c r="C57" i="3"/>
  <c r="D57" i="3"/>
  <c r="E72" i="3"/>
  <c r="D72" i="3"/>
  <c r="C72" i="3"/>
  <c r="E113" i="3"/>
  <c r="D113" i="3"/>
  <c r="C113" i="3"/>
  <c r="D53" i="3"/>
  <c r="E53" i="3"/>
  <c r="C53" i="3"/>
  <c r="E110" i="3"/>
  <c r="D110" i="3"/>
  <c r="C110" i="3"/>
  <c r="E111" i="3"/>
  <c r="D111" i="3"/>
  <c r="C111" i="3"/>
  <c r="E112" i="3"/>
  <c r="D112" i="3"/>
  <c r="C112" i="3"/>
  <c r="E34" i="3"/>
  <c r="C34" i="3"/>
  <c r="D34" i="3"/>
  <c r="E54" i="3"/>
  <c r="D54" i="3"/>
  <c r="C54" i="3"/>
  <c r="E73" i="3"/>
  <c r="D73" i="3"/>
  <c r="C73" i="3"/>
  <c r="F83" i="3"/>
  <c r="D93" i="3"/>
  <c r="F84" i="3"/>
  <c r="Q136" i="3"/>
  <c r="C55" i="3"/>
  <c r="X165" i="3" l="1"/>
  <c r="X160" i="3"/>
  <c r="X155" i="3"/>
  <c r="X150" i="3"/>
  <c r="X145" i="3"/>
  <c r="X140" i="3"/>
  <c r="C92" i="3"/>
  <c r="X164" i="3"/>
  <c r="X159" i="3"/>
  <c r="X154" i="3"/>
  <c r="X149" i="3"/>
  <c r="X144" i="3"/>
  <c r="X139" i="3"/>
  <c r="X168" i="3"/>
  <c r="X163" i="3"/>
  <c r="X158" i="3"/>
  <c r="X153" i="3"/>
  <c r="X148" i="3"/>
  <c r="X143" i="3"/>
  <c r="X138" i="3"/>
  <c r="X167" i="3"/>
  <c r="X162" i="3"/>
  <c r="X157" i="3"/>
  <c r="X152" i="3"/>
  <c r="X147" i="3"/>
  <c r="X142" i="3"/>
  <c r="X166" i="3"/>
  <c r="X161" i="3"/>
  <c r="X156" i="3"/>
  <c r="X151" i="3"/>
  <c r="X146" i="3"/>
  <c r="X141" i="3"/>
  <c r="E92" i="3"/>
  <c r="D92" i="3"/>
  <c r="V165" i="3"/>
  <c r="V160" i="3"/>
  <c r="V155" i="3"/>
  <c r="V150" i="3"/>
  <c r="V145" i="3"/>
  <c r="V140" i="3"/>
  <c r="E91" i="3"/>
  <c r="D91" i="3"/>
  <c r="V164" i="3"/>
  <c r="V159" i="3"/>
  <c r="V154" i="3"/>
  <c r="V149" i="3"/>
  <c r="V144" i="3"/>
  <c r="V139" i="3"/>
  <c r="V168" i="3"/>
  <c r="V163" i="3"/>
  <c r="V158" i="3"/>
  <c r="V153" i="3"/>
  <c r="V148" i="3"/>
  <c r="V143" i="3"/>
  <c r="V138" i="3"/>
  <c r="C91" i="3"/>
  <c r="V167" i="3"/>
  <c r="V162" i="3"/>
  <c r="V157" i="3"/>
  <c r="V152" i="3"/>
  <c r="V147" i="3"/>
  <c r="V142" i="3"/>
  <c r="V166" i="3"/>
  <c r="V161" i="3"/>
  <c r="V156" i="3"/>
  <c r="V151" i="3"/>
  <c r="V146" i="3"/>
  <c r="V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Latest SQL Server Cumulative and Security Updates are Installed</t>
        </r>
      </text>
    </comment>
    <comment ref="J19" authorId="0" shapeId="0" xr:uid="{00000000-0006-0000-0400-000002000000}">
      <text>
        <r>
          <rPr>
            <sz val="11"/>
            <rFont val="Calibri"/>
          </rPr>
          <t xml:space="preserve">Ensure </t>
        </r>
        <r>
          <rPr>
            <sz val="11"/>
            <color rgb="FF000000"/>
            <rFont val="Calibri"/>
          </rPr>
          <t>'</t>
        </r>
        <r>
          <rPr>
            <b/>
            <sz val="11"/>
            <color rgb="FF000000"/>
            <rFont val="Calibri"/>
          </rPr>
          <t>Cross DB Ownership Chaining</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K19" authorId="0" shapeId="0" xr:uid="{00000000-0006-0000-0400-000008000000}">
      <text>
        <r>
          <rPr>
            <sz val="11"/>
            <rFont val="Calibri"/>
          </rPr>
          <t xml:space="preserve">Ensure </t>
        </r>
        <r>
          <rPr>
            <sz val="11"/>
            <color rgb="FF000000"/>
            <rFont val="Calibri"/>
          </rPr>
          <t>'</t>
        </r>
        <r>
          <rPr>
            <b/>
            <sz val="11"/>
            <color rgb="FF000000"/>
            <rFont val="Calibri"/>
          </rPr>
          <t>Trustworthy</t>
        </r>
        <r>
          <rPr>
            <sz val="11"/>
            <color rgb="FF000000"/>
            <rFont val="Calibri"/>
          </rPr>
          <t>'</t>
        </r>
        <r>
          <rPr>
            <sz val="11"/>
            <color rgb="FF000000"/>
            <rFont val="Calibri"/>
          </rPr>
          <t xml:space="preserve"> Database Property is set to </t>
        </r>
        <r>
          <rPr>
            <sz val="11"/>
            <color rgb="FF000000"/>
            <rFont val="Calibri"/>
          </rPr>
          <t>'</t>
        </r>
        <r>
          <rPr>
            <b/>
            <sz val="11"/>
            <color rgb="FF000000"/>
            <rFont val="Calibri"/>
          </rPr>
          <t>Off</t>
        </r>
        <r>
          <rPr>
            <sz val="11"/>
            <color rgb="FF000000"/>
            <rFont val="Calibri"/>
          </rPr>
          <t>'</t>
        </r>
      </text>
    </comment>
    <comment ref="L19" authorId="0" shapeId="0" xr:uid="{00000000-0006-0000-0400-000003000000}">
      <text>
        <r>
          <rPr>
            <sz val="11"/>
            <rFont val="Calibri"/>
          </rPr>
          <t xml:space="preserve">Ensure CONNECT permissions on the </t>
        </r>
        <r>
          <rPr>
            <sz val="11"/>
            <color rgb="FF000000"/>
            <rFont val="Calibri"/>
          </rPr>
          <t>'</t>
        </r>
        <r>
          <rPr>
            <b/>
            <sz val="11"/>
            <color rgb="FF000000"/>
            <rFont val="Calibri"/>
          </rPr>
          <t>guest</t>
        </r>
        <r>
          <rPr>
            <sz val="11"/>
            <color rgb="FF000000"/>
            <rFont val="Calibri"/>
          </rPr>
          <t>'</t>
        </r>
        <r>
          <rPr>
            <sz val="11"/>
            <color rgb="FF000000"/>
            <rFont val="Calibri"/>
          </rPr>
          <t xml:space="preserve"> user is Revoked within all SQL Server databases</t>
        </r>
      </text>
    </comment>
    <comment ref="M19" authorId="0" shapeId="0" xr:uid="{00000000-0006-0000-0400-000004000000}">
      <text>
        <r>
          <rPr>
            <sz val="11"/>
            <rFont val="Calibri"/>
          </rPr>
          <t>Ensure only the default permissions specified by Microsoft are granted to the public server role</t>
        </r>
      </text>
    </comment>
    <comment ref="N19" authorId="0" shapeId="0" xr:uid="{00000000-0006-0000-0400-000005000000}">
      <text>
        <r>
          <rPr>
            <sz val="11"/>
            <rFont val="Calibri"/>
          </rPr>
          <t>Ensure Windows BUILTIN groups are not SQL Logins</t>
        </r>
      </text>
    </comment>
    <comment ref="O19" authorId="0" shapeId="0" xr:uid="{00000000-0006-0000-0400-000006000000}">
      <text>
        <r>
          <rPr>
            <sz val="11"/>
            <rFont val="Calibri"/>
          </rPr>
          <t>Ensure Windows local groups are not SQL Logins</t>
        </r>
      </text>
    </comment>
    <comment ref="P19" authorId="0" shapeId="0" xr:uid="{00000000-0006-0000-0400-000007000000}">
      <text>
        <r>
          <rPr>
            <sz val="11"/>
            <rFont val="Calibri"/>
          </rPr>
          <t>Ensure the public role in the msdb database is not granted access to SQL Agent proxies</t>
        </r>
      </text>
    </comment>
    <comment ref="J26" authorId="0" shapeId="0" xr:uid="{00000000-0006-0000-0400-000009000000}">
      <text>
        <r>
          <rPr>
            <sz val="11"/>
            <rFont val="Calibri"/>
          </rPr>
          <t xml:space="preserve">Ensure </t>
        </r>
        <r>
          <rPr>
            <sz val="11"/>
            <color rgb="FF000000"/>
            <rFont val="Calibri"/>
          </rPr>
          <t>'</t>
        </r>
        <r>
          <rPr>
            <b/>
            <sz val="11"/>
            <color rgb="FF000000"/>
            <rFont val="Calibri"/>
          </rPr>
          <t>Symmetric Key encryption algorithm</t>
        </r>
        <r>
          <rPr>
            <sz val="11"/>
            <color rgb="FF000000"/>
            <rFont val="Calibri"/>
          </rPr>
          <t>'</t>
        </r>
        <r>
          <rPr>
            <sz val="11"/>
            <color rgb="FF000000"/>
            <rFont val="Calibri"/>
          </rPr>
          <t xml:space="preserve"> is set to </t>
        </r>
        <r>
          <rPr>
            <sz val="11"/>
            <color rgb="FF000000"/>
            <rFont val="Calibri"/>
          </rPr>
          <t>'</t>
        </r>
        <r>
          <rPr>
            <b/>
            <sz val="11"/>
            <color rgb="FF000000"/>
            <rFont val="Calibri"/>
          </rPr>
          <t>AES_128</t>
        </r>
        <r>
          <rPr>
            <sz val="11"/>
            <color rgb="FF000000"/>
            <rFont val="Calibri"/>
          </rPr>
          <t>'</t>
        </r>
        <r>
          <rPr>
            <sz val="11"/>
            <color rgb="FF000000"/>
            <rFont val="Calibri"/>
          </rPr>
          <t xml:space="preserve"> or higher in non-system databases</t>
        </r>
      </text>
    </comment>
    <comment ref="K26" authorId="0" shapeId="0" xr:uid="{00000000-0006-0000-0400-00000A000000}">
      <text>
        <r>
          <rPr>
            <sz val="11"/>
            <rFont val="Calibri"/>
          </rPr>
          <t xml:space="preserve">Ensure Asymmetric Key Size is set to </t>
        </r>
        <r>
          <rPr>
            <sz val="11"/>
            <color rgb="FF000000"/>
            <rFont val="Calibri"/>
          </rPr>
          <t>'</t>
        </r>
        <r>
          <rPr>
            <b/>
            <sz val="11"/>
            <color rgb="FF000000"/>
            <rFont val="Calibri"/>
          </rPr>
          <t>greater than or equal to 2048</t>
        </r>
        <r>
          <rPr>
            <sz val="11"/>
            <color rgb="FF000000"/>
            <rFont val="Calibri"/>
          </rPr>
          <t>'</t>
        </r>
        <r>
          <rPr>
            <sz val="11"/>
            <color rgb="FF000000"/>
            <rFont val="Calibri"/>
          </rPr>
          <t xml:space="preserve"> in non-system databases</t>
        </r>
      </text>
    </comment>
    <comment ref="L26" authorId="0" shapeId="0" xr:uid="{00000000-0006-0000-0400-00000B000000}">
      <text>
        <r>
          <rPr>
            <sz val="11"/>
            <rFont val="Calibri"/>
          </rPr>
          <t>Ensure Network Encryption is Configured and Enabled</t>
        </r>
      </text>
    </comment>
    <comment ref="J27" authorId="0" shapeId="0" xr:uid="{00000000-0006-0000-0400-00000C000000}">
      <text>
        <r>
          <rPr>
            <sz val="11"/>
            <rFont val="Calibri"/>
          </rPr>
          <t>Ensure Database Backups are Encrypted</t>
        </r>
      </text>
    </comment>
    <comment ref="K27" authorId="0" shapeId="0" xr:uid="{00000000-0006-0000-0400-00000D000000}">
      <text>
        <r>
          <rPr>
            <sz val="11"/>
            <rFont val="Calibri"/>
          </rPr>
          <t>Ensure Databases are Encrypted with TDE</t>
        </r>
      </text>
    </comment>
    <comment ref="J28" authorId="0" shapeId="0" xr:uid="{00000000-0006-0000-0400-00000E000000}">
      <text>
        <r>
          <rPr>
            <sz val="11"/>
            <rFont val="Calibri"/>
          </rPr>
          <t>Ensure Single-Function Member Servers are Used</t>
        </r>
      </text>
    </comment>
    <comment ref="J32" authorId="0" shapeId="0" xr:uid="{00000000-0006-0000-0400-00000F000000}">
      <text>
        <r>
          <rPr>
            <sz val="11"/>
            <rFont val="Calibri"/>
          </rPr>
          <t xml:space="preserve">Ensure </t>
        </r>
        <r>
          <rPr>
            <sz val="11"/>
            <color rgb="FF000000"/>
            <rFont val="Calibri"/>
          </rPr>
          <t>'</t>
        </r>
        <r>
          <rPr>
            <b/>
            <sz val="11"/>
            <color rgb="FF000000"/>
            <rFont val="Calibri"/>
          </rPr>
          <t>Ole Automation Procedures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K32" authorId="0" shapeId="0" xr:uid="{00000000-0006-0000-0400-000010000000}">
      <text>
        <r>
          <rPr>
            <sz val="11"/>
            <rFont val="Calibri"/>
          </rPr>
          <t xml:space="preserve">Ensure </t>
        </r>
        <r>
          <rPr>
            <sz val="11"/>
            <color rgb="FF000000"/>
            <rFont val="Calibri"/>
          </rPr>
          <t>'</t>
        </r>
        <r>
          <rPr>
            <b/>
            <sz val="11"/>
            <color rgb="FF000000"/>
            <rFont val="Calibri"/>
          </rPr>
          <t>Scan For Startup Procs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L32" authorId="0" shapeId="0" xr:uid="{00000000-0006-0000-0400-000011000000}">
      <text>
        <r>
          <rPr>
            <sz val="11"/>
            <rFont val="Calibri"/>
          </rPr>
          <t xml:space="preserve">Ensure the </t>
        </r>
        <r>
          <rPr>
            <sz val="11"/>
            <color rgb="FF000000"/>
            <rFont val="Calibri"/>
          </rPr>
          <t>'</t>
        </r>
        <r>
          <rPr>
            <b/>
            <sz val="11"/>
            <color rgb="FF000000"/>
            <rFont val="Calibri"/>
          </rPr>
          <t>sa</t>
        </r>
        <r>
          <rPr>
            <sz val="11"/>
            <color rgb="FF000000"/>
            <rFont val="Calibri"/>
          </rPr>
          <t>'</t>
        </r>
        <r>
          <rPr>
            <sz val="11"/>
            <color rgb="FF000000"/>
            <rFont val="Calibri"/>
          </rPr>
          <t xml:space="preserve"> Login Account has been renamed</t>
        </r>
      </text>
    </comment>
    <comment ref="M32" authorId="0" shapeId="0" xr:uid="{00000000-0006-0000-0400-000012000000}">
      <text>
        <r>
          <rPr>
            <sz val="11"/>
            <rFont val="Calibri"/>
          </rPr>
          <t xml:space="preserve">Ensure </t>
        </r>
        <r>
          <rPr>
            <sz val="11"/>
            <color rgb="FF000000"/>
            <rFont val="Calibri"/>
          </rPr>
          <t>'</t>
        </r>
        <r>
          <rPr>
            <b/>
            <sz val="11"/>
            <color rgb="FF000000"/>
            <rFont val="Calibri"/>
          </rPr>
          <t>AUTO_CLOSE</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r>
          <rPr>
            <sz val="11"/>
            <color rgb="FF000000"/>
            <rFont val="Calibri"/>
          </rPr>
          <t xml:space="preserve"> on contained databases</t>
        </r>
      </text>
    </comment>
    <comment ref="N32" authorId="0" shapeId="0" xr:uid="{00000000-0006-0000-0400-000013000000}">
      <text>
        <r>
          <rPr>
            <sz val="11"/>
            <rFont val="Calibri"/>
          </rPr>
          <t xml:space="preserve">Ensure no login exists with the name </t>
        </r>
        <r>
          <rPr>
            <sz val="11"/>
            <color rgb="FF000000"/>
            <rFont val="Calibri"/>
          </rPr>
          <t>'</t>
        </r>
        <r>
          <rPr>
            <b/>
            <sz val="11"/>
            <color rgb="FF000000"/>
            <rFont val="Calibri"/>
          </rPr>
          <t>sa</t>
        </r>
        <r>
          <rPr>
            <sz val="11"/>
            <color rgb="FF000000"/>
            <rFont val="Calibri"/>
          </rPr>
          <t>'</t>
        </r>
      </text>
    </comment>
    <comment ref="O32" authorId="0" shapeId="0" xr:uid="{00000000-0006-0000-0400-000014000000}">
      <text>
        <r>
          <rPr>
            <sz val="11"/>
            <rFont val="Calibri"/>
          </rPr>
          <t xml:space="preserve">Ensure </t>
        </r>
        <r>
          <rPr>
            <sz val="11"/>
            <color rgb="FF000000"/>
            <rFont val="Calibri"/>
          </rPr>
          <t>'</t>
        </r>
        <r>
          <rPr>
            <b/>
            <sz val="11"/>
            <color rgb="FF000000"/>
            <rFont val="Calibri"/>
          </rPr>
          <t>CLR Assembly Permission Set</t>
        </r>
        <r>
          <rPr>
            <sz val="11"/>
            <color rgb="FF000000"/>
            <rFont val="Calibri"/>
          </rPr>
          <t>'</t>
        </r>
        <r>
          <rPr>
            <sz val="11"/>
            <color rgb="FF000000"/>
            <rFont val="Calibri"/>
          </rPr>
          <t xml:space="preserve"> is set to </t>
        </r>
        <r>
          <rPr>
            <sz val="11"/>
            <color rgb="FF000000"/>
            <rFont val="Calibri"/>
          </rPr>
          <t>'</t>
        </r>
        <r>
          <rPr>
            <b/>
            <sz val="11"/>
            <color rgb="FF000000"/>
            <rFont val="Calibri"/>
          </rPr>
          <t>SAFE_ACCESS</t>
        </r>
        <r>
          <rPr>
            <sz val="11"/>
            <color rgb="FF000000"/>
            <rFont val="Calibri"/>
          </rPr>
          <t>'</t>
        </r>
        <r>
          <rPr>
            <sz val="11"/>
            <color rgb="FF000000"/>
            <rFont val="Calibri"/>
          </rPr>
          <t xml:space="preserve"> for All CLR Assemblies</t>
        </r>
      </text>
    </comment>
    <comment ref="J35" authorId="0" shapeId="0" xr:uid="{00000000-0006-0000-0400-000015000000}">
      <text>
        <r>
          <rPr>
            <sz val="11"/>
            <rFont val="Calibri"/>
          </rPr>
          <t xml:space="preserve">Ensure </t>
        </r>
        <r>
          <rPr>
            <sz val="11"/>
            <color rgb="FF000000"/>
            <rFont val="Calibri"/>
          </rPr>
          <t>'</t>
        </r>
        <r>
          <rPr>
            <b/>
            <sz val="11"/>
            <color rgb="FF000000"/>
            <rFont val="Calibri"/>
          </rPr>
          <t>Ad Hoc Distributed Queries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K35" authorId="0" shapeId="0" xr:uid="{00000000-0006-0000-0400-000017000000}">
      <text>
        <r>
          <rPr>
            <sz val="11"/>
            <rFont val="Calibri"/>
          </rPr>
          <t xml:space="preserve">Ensure </t>
        </r>
        <r>
          <rPr>
            <sz val="11"/>
            <color rgb="FF000000"/>
            <rFont val="Calibri"/>
          </rPr>
          <t>'</t>
        </r>
        <r>
          <rPr>
            <b/>
            <sz val="11"/>
            <color rgb="FF000000"/>
            <rFont val="Calibri"/>
          </rPr>
          <t>Database Mail XPs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L35" authorId="0" shapeId="0" xr:uid="{00000000-0006-0000-0400-000018000000}">
      <text>
        <r>
          <rPr>
            <sz val="11"/>
            <rFont val="Calibri"/>
          </rPr>
          <t xml:space="preserve">Ensure </t>
        </r>
        <r>
          <rPr>
            <sz val="11"/>
            <color rgb="FF000000"/>
            <rFont val="Calibri"/>
          </rPr>
          <t>'</t>
        </r>
        <r>
          <rPr>
            <b/>
            <sz val="11"/>
            <color rgb="FF000000"/>
            <rFont val="Calibri"/>
          </rPr>
          <t>Remote Access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M35" authorId="0" shapeId="0" xr:uid="{00000000-0006-0000-0400-000019000000}">
      <text>
        <r>
          <rPr>
            <sz val="11"/>
            <rFont val="Calibri"/>
          </rPr>
          <t xml:space="preserve">Ensure </t>
        </r>
        <r>
          <rPr>
            <sz val="11"/>
            <color rgb="FF000000"/>
            <rFont val="Calibri"/>
          </rPr>
          <t>'</t>
        </r>
        <r>
          <rPr>
            <b/>
            <sz val="11"/>
            <color rgb="FF000000"/>
            <rFont val="Calibri"/>
          </rPr>
          <t>Remote Admin Connections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N35" authorId="0" shapeId="0" xr:uid="{00000000-0006-0000-0400-00001A000000}">
      <text>
        <r>
          <rPr>
            <sz val="11"/>
            <rFont val="Calibri"/>
          </rPr>
          <t xml:space="preserve">Ensure Unnecessary SQL Server Protocols are set to </t>
        </r>
        <r>
          <rPr>
            <sz val="11"/>
            <color rgb="FF000000"/>
            <rFont val="Calibri"/>
          </rPr>
          <t>'</t>
        </r>
        <r>
          <rPr>
            <b/>
            <sz val="11"/>
            <color rgb="FF000000"/>
            <rFont val="Calibri"/>
          </rPr>
          <t>Disabled</t>
        </r>
        <r>
          <rPr>
            <sz val="11"/>
            <color rgb="FF000000"/>
            <rFont val="Calibri"/>
          </rPr>
          <t>'</t>
        </r>
      </text>
    </comment>
    <comment ref="O35" authorId="0" shapeId="0" xr:uid="{00000000-0006-0000-0400-00001B000000}">
      <text>
        <r>
          <rPr>
            <sz val="11"/>
            <rFont val="Calibri"/>
          </rPr>
          <t>Ensure SQL Server is configured to use non-standard ports</t>
        </r>
      </text>
    </comment>
    <comment ref="P35" authorId="0" shapeId="0" xr:uid="{00000000-0006-0000-0400-00001C000000}">
      <text>
        <r>
          <rPr>
            <sz val="11"/>
            <rFont val="Calibri"/>
          </rPr>
          <t xml:space="preserve">Ensure </t>
        </r>
        <r>
          <rPr>
            <sz val="11"/>
            <color rgb="FF000000"/>
            <rFont val="Calibri"/>
          </rPr>
          <t>'</t>
        </r>
        <r>
          <rPr>
            <b/>
            <sz val="11"/>
            <color rgb="FF000000"/>
            <rFont val="Calibri"/>
          </rPr>
          <t>Hide Instance</t>
        </r>
        <r>
          <rPr>
            <sz val="11"/>
            <color rgb="FF000000"/>
            <rFont val="Calibri"/>
          </rPr>
          <t>'</t>
        </r>
        <r>
          <rPr>
            <sz val="11"/>
            <color rgb="FF000000"/>
            <rFont val="Calibri"/>
          </rPr>
          <t xml:space="preserve"> option is set to </t>
        </r>
        <r>
          <rPr>
            <sz val="11"/>
            <color rgb="FF000000"/>
            <rFont val="Calibri"/>
          </rPr>
          <t>'</t>
        </r>
        <r>
          <rPr>
            <b/>
            <sz val="11"/>
            <color rgb="FF000000"/>
            <rFont val="Calibri"/>
          </rPr>
          <t>Yes</t>
        </r>
        <r>
          <rPr>
            <sz val="11"/>
            <color rgb="FF000000"/>
            <rFont val="Calibri"/>
          </rPr>
          <t>'</t>
        </r>
        <r>
          <rPr>
            <sz val="11"/>
            <color rgb="FF000000"/>
            <rFont val="Calibri"/>
          </rPr>
          <t xml:space="preserve"> for Production SQL Server instances</t>
        </r>
      </text>
    </comment>
    <comment ref="Q35" authorId="0" shapeId="0" xr:uid="{00000000-0006-0000-0400-000016000000}">
      <text>
        <r>
          <rPr>
            <sz val="11"/>
            <rFont val="Calibri"/>
          </rPr>
          <t xml:space="preserve">Ensure </t>
        </r>
        <r>
          <rPr>
            <sz val="11"/>
            <color rgb="FF000000"/>
            <rFont val="Calibri"/>
          </rPr>
          <t>'</t>
        </r>
        <r>
          <rPr>
            <b/>
            <sz val="11"/>
            <color rgb="FF000000"/>
            <rFont val="Calibri"/>
          </rPr>
          <t>SQL Server Browser Service</t>
        </r>
        <r>
          <rPr>
            <sz val="11"/>
            <color rgb="FF000000"/>
            <rFont val="Calibri"/>
          </rPr>
          <t>'</t>
        </r>
        <r>
          <rPr>
            <sz val="11"/>
            <color rgb="FF000000"/>
            <rFont val="Calibri"/>
          </rPr>
          <t xml:space="preserve"> is configured correctly</t>
        </r>
      </text>
    </comment>
    <comment ref="J36" authorId="0" shapeId="0" xr:uid="{00000000-0006-0000-0400-00001D000000}">
      <text>
        <r>
          <rPr>
            <sz val="11"/>
            <rFont val="Calibri"/>
          </rPr>
          <t xml:space="preserve">Ensure </t>
        </r>
        <r>
          <rPr>
            <sz val="11"/>
            <color rgb="FF000000"/>
            <rFont val="Calibri"/>
          </rPr>
          <t>'</t>
        </r>
        <r>
          <rPr>
            <b/>
            <sz val="11"/>
            <color rgb="FF000000"/>
            <rFont val="Calibri"/>
          </rPr>
          <t>Ad Hoc Distributed Queries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K36" authorId="0" shapeId="0" xr:uid="{00000000-0006-0000-0400-00001E000000}">
      <text>
        <r>
          <rPr>
            <sz val="11"/>
            <rFont val="Calibri"/>
          </rPr>
          <t xml:space="preserve">Ensure </t>
        </r>
        <r>
          <rPr>
            <sz val="11"/>
            <color rgb="FF000000"/>
            <rFont val="Calibri"/>
          </rPr>
          <t>'</t>
        </r>
        <r>
          <rPr>
            <b/>
            <sz val="11"/>
            <color rgb="FF000000"/>
            <rFont val="Calibri"/>
          </rPr>
          <t>Database Mail XPs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L36" authorId="0" shapeId="0" xr:uid="{00000000-0006-0000-0400-00001F000000}">
      <text>
        <r>
          <rPr>
            <sz val="11"/>
            <rFont val="Calibri"/>
          </rPr>
          <t xml:space="preserve">Ensure </t>
        </r>
        <r>
          <rPr>
            <sz val="11"/>
            <color rgb="FF000000"/>
            <rFont val="Calibri"/>
          </rPr>
          <t>'</t>
        </r>
        <r>
          <rPr>
            <b/>
            <sz val="11"/>
            <color rgb="FF000000"/>
            <rFont val="Calibri"/>
          </rPr>
          <t>Remote Access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M36" authorId="0" shapeId="0" xr:uid="{00000000-0006-0000-0400-000020000000}">
      <text>
        <r>
          <rPr>
            <sz val="11"/>
            <rFont val="Calibri"/>
          </rPr>
          <t xml:space="preserve">Ensure </t>
        </r>
        <r>
          <rPr>
            <sz val="11"/>
            <color rgb="FF000000"/>
            <rFont val="Calibri"/>
          </rPr>
          <t>'</t>
        </r>
        <r>
          <rPr>
            <b/>
            <sz val="11"/>
            <color rgb="FF000000"/>
            <rFont val="Calibri"/>
          </rPr>
          <t>Remote Admin Connections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N36" authorId="0" shapeId="0" xr:uid="{00000000-0006-0000-0400-000021000000}">
      <text>
        <r>
          <rPr>
            <sz val="11"/>
            <rFont val="Calibri"/>
          </rPr>
          <t xml:space="preserve">Ensure Unnecessary SQL Server Protocols are set to </t>
        </r>
        <r>
          <rPr>
            <sz val="11"/>
            <color rgb="FF000000"/>
            <rFont val="Calibri"/>
          </rPr>
          <t>'</t>
        </r>
        <r>
          <rPr>
            <b/>
            <sz val="11"/>
            <color rgb="FF000000"/>
            <rFont val="Calibri"/>
          </rPr>
          <t>Disabled</t>
        </r>
        <r>
          <rPr>
            <sz val="11"/>
            <color rgb="FF000000"/>
            <rFont val="Calibri"/>
          </rPr>
          <t>'</t>
        </r>
      </text>
    </comment>
    <comment ref="O36" authorId="0" shapeId="0" xr:uid="{00000000-0006-0000-0400-000022000000}">
      <text>
        <r>
          <rPr>
            <sz val="11"/>
            <rFont val="Calibri"/>
          </rPr>
          <t>Ensure SQL Server is configured to use non-standard ports</t>
        </r>
      </text>
    </comment>
    <comment ref="P36" authorId="0" shapeId="0" xr:uid="{00000000-0006-0000-0400-000023000000}">
      <text>
        <r>
          <rPr>
            <sz val="11"/>
            <rFont val="Calibri"/>
          </rPr>
          <t xml:space="preserve">Ensure </t>
        </r>
        <r>
          <rPr>
            <sz val="11"/>
            <color rgb="FF000000"/>
            <rFont val="Calibri"/>
          </rPr>
          <t>'</t>
        </r>
        <r>
          <rPr>
            <b/>
            <sz val="11"/>
            <color rgb="FF000000"/>
            <rFont val="Calibri"/>
          </rPr>
          <t>Hide Instance</t>
        </r>
        <r>
          <rPr>
            <sz val="11"/>
            <color rgb="FF000000"/>
            <rFont val="Calibri"/>
          </rPr>
          <t>'</t>
        </r>
        <r>
          <rPr>
            <sz val="11"/>
            <color rgb="FF000000"/>
            <rFont val="Calibri"/>
          </rPr>
          <t xml:space="preserve"> option is set to </t>
        </r>
        <r>
          <rPr>
            <sz val="11"/>
            <color rgb="FF000000"/>
            <rFont val="Calibri"/>
          </rPr>
          <t>'</t>
        </r>
        <r>
          <rPr>
            <b/>
            <sz val="11"/>
            <color rgb="FF000000"/>
            <rFont val="Calibri"/>
          </rPr>
          <t>Yes</t>
        </r>
        <r>
          <rPr>
            <sz val="11"/>
            <color rgb="FF000000"/>
            <rFont val="Calibri"/>
          </rPr>
          <t>'</t>
        </r>
        <r>
          <rPr>
            <sz val="11"/>
            <color rgb="FF000000"/>
            <rFont val="Calibri"/>
          </rPr>
          <t xml:space="preserve"> for Production SQL Server instances</t>
        </r>
      </text>
    </comment>
    <comment ref="Q36" authorId="0" shapeId="0" xr:uid="{00000000-0006-0000-0400-000024000000}">
      <text>
        <r>
          <rPr>
            <sz val="11"/>
            <rFont val="Calibri"/>
          </rPr>
          <t xml:space="preserve">Ensure </t>
        </r>
        <r>
          <rPr>
            <sz val="11"/>
            <color rgb="FF000000"/>
            <rFont val="Calibri"/>
          </rPr>
          <t>'</t>
        </r>
        <r>
          <rPr>
            <b/>
            <sz val="11"/>
            <color rgb="FF000000"/>
            <rFont val="Calibri"/>
          </rPr>
          <t>SQL Server Browser Service</t>
        </r>
        <r>
          <rPr>
            <sz val="11"/>
            <color rgb="FF000000"/>
            <rFont val="Calibri"/>
          </rPr>
          <t>'</t>
        </r>
        <r>
          <rPr>
            <sz val="11"/>
            <color rgb="FF000000"/>
            <rFont val="Calibri"/>
          </rPr>
          <t xml:space="preserve"> is configured correctly</t>
        </r>
      </text>
    </comment>
    <comment ref="J38" authorId="0" shapeId="0" xr:uid="{00000000-0006-0000-0400-000025000000}">
      <text>
        <r>
          <rPr>
            <sz val="11"/>
            <rFont val="Calibri"/>
          </rPr>
          <t xml:space="preserve">Ensure </t>
        </r>
        <r>
          <rPr>
            <sz val="11"/>
            <color rgb="FF000000"/>
            <rFont val="Calibri"/>
          </rPr>
          <t>'</t>
        </r>
        <r>
          <rPr>
            <b/>
            <sz val="11"/>
            <color rgb="FF000000"/>
            <rFont val="Calibri"/>
          </rPr>
          <t>MUST_CHANGE</t>
        </r>
        <r>
          <rPr>
            <sz val="11"/>
            <color rgb="FF000000"/>
            <rFont val="Calibri"/>
          </rPr>
          <t>'</t>
        </r>
        <r>
          <rPr>
            <sz val="11"/>
            <color rgb="FF000000"/>
            <rFont val="Calibri"/>
          </rPr>
          <t xml:space="preserve"> Option is set to </t>
        </r>
        <r>
          <rPr>
            <sz val="11"/>
            <color rgb="FF000000"/>
            <rFont val="Calibri"/>
          </rPr>
          <t>'</t>
        </r>
        <r>
          <rPr>
            <b/>
            <sz val="11"/>
            <color rgb="FF000000"/>
            <rFont val="Calibri"/>
          </rPr>
          <t>ON</t>
        </r>
        <r>
          <rPr>
            <sz val="11"/>
            <color rgb="FF000000"/>
            <rFont val="Calibri"/>
          </rPr>
          <t>'</t>
        </r>
        <r>
          <rPr>
            <sz val="11"/>
            <color rgb="FF000000"/>
            <rFont val="Calibri"/>
          </rPr>
          <t xml:space="preserve"> for All SQL Authenticated Logins</t>
        </r>
      </text>
    </comment>
    <comment ref="J46" authorId="0" shapeId="0" xr:uid="{00000000-0006-0000-0400-000026000000}">
      <text>
        <r>
          <rPr>
            <sz val="11"/>
            <rFont val="Calibri"/>
          </rPr>
          <t xml:space="preserve">Ensure </t>
        </r>
        <r>
          <rPr>
            <sz val="11"/>
            <color rgb="FF000000"/>
            <rFont val="Calibri"/>
          </rPr>
          <t>'</t>
        </r>
        <r>
          <rPr>
            <b/>
            <sz val="11"/>
            <color rgb="FF000000"/>
            <rFont val="Calibri"/>
          </rPr>
          <t>CHECK_POLICY</t>
        </r>
        <r>
          <rPr>
            <sz val="11"/>
            <color rgb="FF000000"/>
            <rFont val="Calibri"/>
          </rPr>
          <t>'</t>
        </r>
        <r>
          <rPr>
            <sz val="11"/>
            <color rgb="FF000000"/>
            <rFont val="Calibri"/>
          </rPr>
          <t xml:space="preserve"> Option is set to </t>
        </r>
        <r>
          <rPr>
            <sz val="11"/>
            <color rgb="FF000000"/>
            <rFont val="Calibri"/>
          </rPr>
          <t>'</t>
        </r>
        <r>
          <rPr>
            <b/>
            <sz val="11"/>
            <color rgb="FF000000"/>
            <rFont val="Calibri"/>
          </rPr>
          <t>ON</t>
        </r>
        <r>
          <rPr>
            <sz val="11"/>
            <color rgb="FF000000"/>
            <rFont val="Calibri"/>
          </rPr>
          <t>'</t>
        </r>
        <r>
          <rPr>
            <sz val="11"/>
            <color rgb="FF000000"/>
            <rFont val="Calibri"/>
          </rPr>
          <t xml:space="preserve"> for All SQL Authenticated Logins</t>
        </r>
      </text>
    </comment>
    <comment ref="J47" authorId="0" shapeId="0" xr:uid="{00000000-0006-0000-0400-000027000000}">
      <text>
        <r>
          <rPr>
            <sz val="11"/>
            <rFont val="Calibri"/>
          </rPr>
          <t xml:space="preserve">Ensure the </t>
        </r>
        <r>
          <rPr>
            <sz val="11"/>
            <color rgb="FF000000"/>
            <rFont val="Calibri"/>
          </rPr>
          <t>'</t>
        </r>
        <r>
          <rPr>
            <b/>
            <sz val="11"/>
            <color rgb="FF000000"/>
            <rFont val="Calibri"/>
          </rPr>
          <t>sa</t>
        </r>
        <r>
          <rPr>
            <sz val="11"/>
            <color rgb="FF000000"/>
            <rFont val="Calibri"/>
          </rPr>
          <t>'</t>
        </r>
        <r>
          <rPr>
            <sz val="11"/>
            <color rgb="FF000000"/>
            <rFont val="Calibri"/>
          </rPr>
          <t xml:space="preserve"> Login Account is set to </t>
        </r>
        <r>
          <rPr>
            <sz val="11"/>
            <color rgb="FF000000"/>
            <rFont val="Calibri"/>
          </rPr>
          <t>'</t>
        </r>
        <r>
          <rPr>
            <b/>
            <sz val="11"/>
            <color rgb="FF000000"/>
            <rFont val="Calibri"/>
          </rPr>
          <t>Disabled</t>
        </r>
        <r>
          <rPr>
            <sz val="11"/>
            <color rgb="FF000000"/>
            <rFont val="Calibri"/>
          </rPr>
          <t>'</t>
        </r>
      </text>
    </comment>
    <comment ref="K47" authorId="0" shapeId="0" xr:uid="{00000000-0006-0000-0400-000028000000}">
      <text>
        <r>
          <rPr>
            <sz val="11"/>
            <rFont val="Calibri"/>
          </rPr>
          <t xml:space="preserve">Ensure </t>
        </r>
        <r>
          <rPr>
            <sz val="11"/>
            <color rgb="FF000000"/>
            <rFont val="Calibri"/>
          </rPr>
          <t>'</t>
        </r>
        <r>
          <rPr>
            <b/>
            <sz val="11"/>
            <color rgb="FF000000"/>
            <rFont val="Calibri"/>
          </rPr>
          <t>Orphaned Users</t>
        </r>
        <r>
          <rPr>
            <sz val="11"/>
            <color rgb="FF000000"/>
            <rFont val="Calibri"/>
          </rPr>
          <t>'</t>
        </r>
        <r>
          <rPr>
            <sz val="11"/>
            <color rgb="FF000000"/>
            <rFont val="Calibri"/>
          </rPr>
          <t xml:space="preserve"> are Dropped From SQL Server Databases</t>
        </r>
      </text>
    </comment>
    <comment ref="L47" authorId="0" shapeId="0" xr:uid="{00000000-0006-0000-0400-000029000000}">
      <text>
        <r>
          <rPr>
            <sz val="11"/>
            <rFont val="Calibri"/>
          </rPr>
          <t xml:space="preserve">Ensure </t>
        </r>
        <r>
          <rPr>
            <sz val="11"/>
            <color rgb="FF000000"/>
            <rFont val="Calibri"/>
          </rPr>
          <t>'</t>
        </r>
        <r>
          <rPr>
            <b/>
            <sz val="11"/>
            <color rgb="FF000000"/>
            <rFont val="Calibri"/>
          </rPr>
          <t>CHECK_EXPIRATION</t>
        </r>
        <r>
          <rPr>
            <sz val="11"/>
            <color rgb="FF000000"/>
            <rFont val="Calibri"/>
          </rPr>
          <t>'</t>
        </r>
        <r>
          <rPr>
            <sz val="11"/>
            <color rgb="FF000000"/>
            <rFont val="Calibri"/>
          </rPr>
          <t xml:space="preserve"> Option is set to </t>
        </r>
        <r>
          <rPr>
            <sz val="11"/>
            <color rgb="FF000000"/>
            <rFont val="Calibri"/>
          </rPr>
          <t>'</t>
        </r>
        <r>
          <rPr>
            <b/>
            <sz val="11"/>
            <color rgb="FF000000"/>
            <rFont val="Calibri"/>
          </rPr>
          <t>ON</t>
        </r>
        <r>
          <rPr>
            <sz val="11"/>
            <color rgb="FF000000"/>
            <rFont val="Calibri"/>
          </rPr>
          <t>'</t>
        </r>
        <r>
          <rPr>
            <sz val="11"/>
            <color rgb="FF000000"/>
            <rFont val="Calibri"/>
          </rPr>
          <t xml:space="preserve"> for All SQL Authenticated Logins Within the Sysadmin Role</t>
        </r>
      </text>
    </comment>
    <comment ref="J48" authorId="0" shapeId="0" xr:uid="{00000000-0006-0000-0400-00002A000000}">
      <text>
        <r>
          <rPr>
            <sz val="11"/>
            <rFont val="Calibri"/>
          </rPr>
          <t>Ensure the SQL Server’s MSSQL Service Account is Not an Administrator</t>
        </r>
      </text>
    </comment>
    <comment ref="K48" authorId="0" shapeId="0" xr:uid="{00000000-0006-0000-0400-00002B000000}">
      <text>
        <r>
          <rPr>
            <sz val="11"/>
            <rFont val="Calibri"/>
          </rPr>
          <t>Ensure the SQL Server’s SQLAgent Service Account is Not an Administrator</t>
        </r>
      </text>
    </comment>
    <comment ref="L48" authorId="0" shapeId="0" xr:uid="{00000000-0006-0000-0400-00002C000000}">
      <text>
        <r>
          <rPr>
            <sz val="11"/>
            <rFont val="Calibri"/>
          </rPr>
          <t>Ensure the SQL Server’s Full-Text Service Account is Not an Administrator</t>
        </r>
      </text>
    </comment>
    <comment ref="M48" authorId="0" shapeId="0" xr:uid="{00000000-0006-0000-0400-00002D000000}">
      <text>
        <r>
          <rPr>
            <sz val="11"/>
            <rFont val="Calibri"/>
          </rPr>
          <t xml:space="preserve">Ensure the </t>
        </r>
        <r>
          <rPr>
            <sz val="11"/>
            <color rgb="FF000000"/>
            <rFont val="Calibri"/>
          </rPr>
          <t>'</t>
        </r>
        <r>
          <rPr>
            <b/>
            <sz val="11"/>
            <color rgb="FF000000"/>
            <rFont val="Calibri"/>
          </rPr>
          <t>SYSADMIN</t>
        </r>
        <r>
          <rPr>
            <sz val="11"/>
            <color rgb="FF000000"/>
            <rFont val="Calibri"/>
          </rPr>
          <t>'</t>
        </r>
        <r>
          <rPr>
            <sz val="11"/>
            <color rgb="FF000000"/>
            <rFont val="Calibri"/>
          </rPr>
          <t xml:space="preserve"> Role is Limited to Administrative or Built-in Accounts</t>
        </r>
      </text>
    </comment>
    <comment ref="N48" authorId="0" shapeId="0" xr:uid="{00000000-0006-0000-0400-00002E000000}">
      <text>
        <r>
          <rPr>
            <sz val="11"/>
            <rFont val="Calibri"/>
          </rPr>
          <t>Ensure no admin role membership in MSDB database</t>
        </r>
      </text>
    </comment>
    <comment ref="J50" authorId="0" shapeId="0" xr:uid="{00000000-0006-0000-0400-00002F000000}">
      <text>
        <r>
          <rPr>
            <sz val="11"/>
            <rFont val="Calibri"/>
          </rPr>
          <t xml:space="preserve">Ensure </t>
        </r>
        <r>
          <rPr>
            <sz val="11"/>
            <color rgb="FF000000"/>
            <rFont val="Calibri"/>
          </rPr>
          <t>'</t>
        </r>
        <r>
          <rPr>
            <b/>
            <sz val="11"/>
            <color rgb="FF000000"/>
            <rFont val="Calibri"/>
          </rPr>
          <t>Server Authentication</t>
        </r>
        <r>
          <rPr>
            <sz val="11"/>
            <color rgb="FF000000"/>
            <rFont val="Calibri"/>
          </rPr>
          <t>'</t>
        </r>
        <r>
          <rPr>
            <sz val="11"/>
            <color rgb="FF000000"/>
            <rFont val="Calibri"/>
          </rPr>
          <t xml:space="preserve"> Property is set to </t>
        </r>
        <r>
          <rPr>
            <sz val="11"/>
            <color rgb="FF000000"/>
            <rFont val="Calibri"/>
          </rPr>
          <t>'</t>
        </r>
        <r>
          <rPr>
            <b/>
            <sz val="11"/>
            <color rgb="FF000000"/>
            <rFont val="Calibri"/>
          </rPr>
          <t>Windows Authentication Mode</t>
        </r>
        <r>
          <rPr>
            <sz val="11"/>
            <color rgb="FF000000"/>
            <rFont val="Calibri"/>
          </rPr>
          <t>'</t>
        </r>
      </text>
    </comment>
    <comment ref="K50" authorId="0" shapeId="0" xr:uid="{00000000-0006-0000-0400-000030000000}">
      <text>
        <r>
          <rPr>
            <sz val="11"/>
            <rFont val="Calibri"/>
          </rPr>
          <t>Ensure SQL Authentication is not used in contained databases</t>
        </r>
      </text>
    </comment>
    <comment ref="J69" authorId="0" shapeId="0" xr:uid="{00000000-0006-0000-0400-000031000000}">
      <text>
        <r>
          <rPr>
            <sz val="11"/>
            <rFont val="Calibri"/>
          </rPr>
          <t xml:space="preserve">Ensure </t>
        </r>
        <r>
          <rPr>
            <sz val="11"/>
            <color rgb="FF000000"/>
            <rFont val="Calibri"/>
          </rPr>
          <t>'</t>
        </r>
        <r>
          <rPr>
            <b/>
            <sz val="11"/>
            <color rgb="FF000000"/>
            <rFont val="Calibri"/>
          </rPr>
          <t>Login Auditing</t>
        </r>
        <r>
          <rPr>
            <sz val="11"/>
            <color rgb="FF000000"/>
            <rFont val="Calibri"/>
          </rPr>
          <t>'</t>
        </r>
        <r>
          <rPr>
            <sz val="11"/>
            <color rgb="FF000000"/>
            <rFont val="Calibri"/>
          </rPr>
          <t xml:space="preserve"> is set to </t>
        </r>
        <r>
          <rPr>
            <sz val="11"/>
            <color rgb="FF000000"/>
            <rFont val="Calibri"/>
          </rPr>
          <t>'</t>
        </r>
        <r>
          <rPr>
            <b/>
            <sz val="11"/>
            <color rgb="FF000000"/>
            <rFont val="Calibri"/>
          </rPr>
          <t>failed logins</t>
        </r>
        <r>
          <rPr>
            <sz val="11"/>
            <color rgb="FF000000"/>
            <rFont val="Calibri"/>
          </rPr>
          <t>'</t>
        </r>
      </text>
    </comment>
    <comment ref="J70" authorId="0" shapeId="0" xr:uid="{00000000-0006-0000-0400-000032000000}">
      <text>
        <r>
          <rPr>
            <sz val="11"/>
            <rFont val="Calibri"/>
          </rPr>
          <t xml:space="preserve">Ensure </t>
        </r>
        <r>
          <rPr>
            <sz val="11"/>
            <color rgb="FF000000"/>
            <rFont val="Calibri"/>
          </rPr>
          <t>'</t>
        </r>
        <r>
          <rPr>
            <b/>
            <sz val="11"/>
            <color rgb="FF000000"/>
            <rFont val="Calibri"/>
          </rPr>
          <t>Default Trace Enabled</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1</t>
        </r>
        <r>
          <rPr>
            <sz val="11"/>
            <color rgb="FF000000"/>
            <rFont val="Calibri"/>
          </rPr>
          <t>'</t>
        </r>
      </text>
    </comment>
    <comment ref="J71" authorId="0" shapeId="0" xr:uid="{00000000-0006-0000-0400-000033000000}">
      <text>
        <r>
          <rPr>
            <sz val="11"/>
            <rFont val="Calibri"/>
          </rPr>
          <t xml:space="preserve">Ensure </t>
        </r>
        <r>
          <rPr>
            <sz val="11"/>
            <color rgb="FF000000"/>
            <rFont val="Calibri"/>
          </rPr>
          <t>'</t>
        </r>
        <r>
          <rPr>
            <b/>
            <sz val="11"/>
            <color rgb="FF000000"/>
            <rFont val="Calibri"/>
          </rPr>
          <t>Maximum number of error log files</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12</t>
        </r>
        <r>
          <rPr>
            <sz val="11"/>
            <color rgb="FF000000"/>
            <rFont val="Calibri"/>
          </rPr>
          <t>'</t>
        </r>
      </text>
    </comment>
    <comment ref="J73" authorId="0" shapeId="0" xr:uid="{00000000-0006-0000-0400-000034000000}">
      <text>
        <r>
          <rPr>
            <sz val="11"/>
            <rFont val="Calibri"/>
          </rPr>
          <t xml:space="preserve">Ensure </t>
        </r>
        <r>
          <rPr>
            <sz val="11"/>
            <color rgb="FF000000"/>
            <rFont val="Calibri"/>
          </rPr>
          <t>'</t>
        </r>
        <r>
          <rPr>
            <b/>
            <sz val="11"/>
            <color rgb="FF000000"/>
            <rFont val="Calibri"/>
          </rPr>
          <t>Default Trace Enabled</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1</t>
        </r>
        <r>
          <rPr>
            <sz val="11"/>
            <color rgb="FF000000"/>
            <rFont val="Calibri"/>
          </rPr>
          <t>'</t>
        </r>
      </text>
    </comment>
    <comment ref="K73" authorId="0" shapeId="0" xr:uid="{00000000-0006-0000-0400-000035000000}">
      <text>
        <r>
          <rPr>
            <sz val="11"/>
            <rFont val="Calibri"/>
          </rPr>
          <t xml:space="preserve">Ensure </t>
        </r>
        <r>
          <rPr>
            <sz val="11"/>
            <color rgb="FF000000"/>
            <rFont val="Calibri"/>
          </rPr>
          <t>'</t>
        </r>
        <r>
          <rPr>
            <b/>
            <sz val="11"/>
            <color rgb="FF000000"/>
            <rFont val="Calibri"/>
          </rPr>
          <t>SQL Server Audit</t>
        </r>
        <r>
          <rPr>
            <sz val="11"/>
            <color rgb="FF000000"/>
            <rFont val="Calibri"/>
          </rPr>
          <t>'</t>
        </r>
        <r>
          <rPr>
            <sz val="11"/>
            <color rgb="FF000000"/>
            <rFont val="Calibri"/>
          </rPr>
          <t xml:space="preserve"> is set to capture both </t>
        </r>
        <r>
          <rPr>
            <sz val="11"/>
            <color rgb="FF000000"/>
            <rFont val="Calibri"/>
          </rPr>
          <t>'</t>
        </r>
        <r>
          <rPr>
            <b/>
            <sz val="11"/>
            <color rgb="FF000000"/>
            <rFont val="Calibri"/>
          </rPr>
          <t>failed</t>
        </r>
        <r>
          <rPr>
            <sz val="11"/>
            <color rgb="FF000000"/>
            <rFont val="Calibri"/>
          </rPr>
          <t>'</t>
        </r>
        <r>
          <rPr>
            <sz val="11"/>
            <color rgb="FF000000"/>
            <rFont val="Calibri"/>
          </rPr>
          <t xml:space="preserve"> and </t>
        </r>
        <r>
          <rPr>
            <sz val="11"/>
            <color rgb="FF000000"/>
            <rFont val="Calibri"/>
          </rPr>
          <t>'</t>
        </r>
        <r>
          <rPr>
            <b/>
            <sz val="11"/>
            <color rgb="FF000000"/>
            <rFont val="Calibri"/>
          </rPr>
          <t>successful logins</t>
        </r>
        <r>
          <rPr>
            <sz val="11"/>
            <color rgb="FF000000"/>
            <rFont val="Calibri"/>
          </rPr>
          <t>'</t>
        </r>
      </text>
    </comment>
    <comment ref="J100" authorId="0" shapeId="0" xr:uid="{00000000-0006-0000-0400-000036000000}">
      <text>
        <r>
          <rPr>
            <sz val="11"/>
            <rFont val="Calibri"/>
          </rPr>
          <t>Ensure Database Backups are Encrypted</t>
        </r>
      </text>
    </comment>
    <comment ref="J143" authorId="0" shapeId="0" xr:uid="{00000000-0006-0000-0400-000037000000}">
      <text>
        <r>
          <rPr>
            <sz val="11"/>
            <rFont val="Calibri"/>
          </rPr>
          <t>Ensure Database and Application User Input is Sanitized</t>
        </r>
      </text>
    </comment>
    <comment ref="J149" authorId="0" shapeId="0" xr:uid="{00000000-0006-0000-0400-000038000000}">
      <text>
        <r>
          <rPr>
            <sz val="11"/>
            <rFont val="Calibri"/>
          </rPr>
          <t xml:space="preserve">Ensure </t>
        </r>
        <r>
          <rPr>
            <sz val="11"/>
            <color rgb="FF000000"/>
            <rFont val="Calibri"/>
          </rPr>
          <t>'</t>
        </r>
        <r>
          <rPr>
            <b/>
            <sz val="11"/>
            <color rgb="FF000000"/>
            <rFont val="Calibri"/>
          </rPr>
          <t>CLR Enabled</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text>
    </comment>
    <comment ref="K149" authorId="0" shapeId="0" xr:uid="{00000000-0006-0000-0400-000039000000}">
      <text>
        <r>
          <rPr>
            <sz val="11"/>
            <rFont val="Calibri"/>
          </rPr>
          <t xml:space="preserve">Ensure </t>
        </r>
        <r>
          <rPr>
            <sz val="11"/>
            <color rgb="FF000000"/>
            <rFont val="Calibri"/>
          </rPr>
          <t>'</t>
        </r>
        <r>
          <rPr>
            <b/>
            <sz val="11"/>
            <color rgb="FF000000"/>
            <rFont val="Calibri"/>
          </rPr>
          <t>clr strict security</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1</t>
        </r>
        <r>
          <rPr>
            <sz val="11"/>
            <color rgb="FF000000"/>
            <rFont val="Calibri"/>
          </rPr>
          <t>'</t>
        </r>
      </text>
    </comment>
    <comment ref="J150" authorId="0" shapeId="0" xr:uid="{00000000-0006-0000-0400-00003A000000}">
      <text>
        <r>
          <rPr>
            <sz val="11"/>
            <rFont val="Calibri"/>
          </rPr>
          <t xml:space="preserve">Ensure </t>
        </r>
        <r>
          <rPr>
            <sz val="11"/>
            <color rgb="FF000000"/>
            <rFont val="Calibri"/>
          </rPr>
          <t>'</t>
        </r>
        <r>
          <rPr>
            <b/>
            <sz val="11"/>
            <color rgb="FF000000"/>
            <rFont val="Calibri"/>
          </rPr>
          <t>clr strict security</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1</t>
        </r>
        <r>
          <rPr>
            <sz val="11"/>
            <color rgb="FF000000"/>
            <rFont val="Calibri"/>
          </rPr>
          <t>'</t>
        </r>
      </text>
    </comment>
  </commentList>
</comments>
</file>

<file path=xl/sharedStrings.xml><?xml version="1.0" encoding="utf-8"?>
<sst xmlns="http://schemas.openxmlformats.org/spreadsheetml/2006/main" count="2538" uniqueCount="1225">
  <si>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</si>
  <si>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</si>
  <si>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</si>
  <si>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</si>
  <si>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</si>
  <si>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</si>
  <si>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</si>
  <si>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</si>
  <si>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</si>
  <si>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</si>
  <si>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</si>
  <si>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</si>
  <si>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</si>
  <si>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</si>
  <si>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</si>
  <si>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</si>
  <si>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</si>
  <si>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Updates and Patches</t>
  </si>
  <si>
    <t>1.1</t>
  </si>
  <si>
    <r>
      <rPr>
        <sz val="11"/>
        <rFont val="Calibri"/>
      </rPr>
      <t>Ensure Latest SQL Server Cumulative and Security Updates are Installed</t>
    </r>
  </si>
  <si>
    <t>Manual</t>
  </si>
  <si>
    <t>Level 1</t>
  </si>
  <si>
    <t>Unassigned</t>
  </si>
  <si>
    <t>Unassessed</t>
  </si>
  <si>
    <t>Pending</t>
  </si>
  <si>
    <t/>
  </si>
  <si>
    <r>
      <rPr>
        <sz val="11"/>
        <color rgb="FF000000"/>
        <rFont val="Calibri"/>
      </rPr>
      <t>Identify the current version and patch level of your SQL Server instances and ensure they contain the latest security fixes. Make sure to test these fixes in your test environments before updating production instances.</t>
    </r>
    <r>
      <rPr>
        <sz val="11"/>
        <color rgb="FF000000"/>
        <rFont val="Calibri"/>
      </rPr>
      <t xml:space="preserve">
</t>
    </r>
    <r>
      <rPr>
        <sz val="11"/>
        <color rgb="FF000000"/>
        <rFont val="Calibri"/>
      </rPr>
      <t>The most recent SQL Server patches can be found here:</t>
    </r>
    <r>
      <rPr>
        <sz val="11"/>
        <color rgb="FF000000"/>
        <rFont val="Calibri"/>
      </rPr>
      <t xml:space="preserve">
</t>
    </r>
    <r>
      <rPr>
        <sz val="11"/>
        <color rgb="FF0000FF"/>
        <rFont val="Calibri"/>
      </rPr>
      <t>https://learn.microsoft.com/en-us/troubleshoot/sql/releases/download-and-install-latest-updates</t>
    </r>
  </si>
  <si>
    <r>
      <rPr>
        <sz val="11"/>
        <color rgb="FF000000"/>
        <rFont val="Calibri"/>
      </rPr>
      <t>SQL Server patches contain program updates that fix security and product functionality issues found in the software. These patches can be installed with a security update, which is a single patch, or a cumulative update which is a group of patches. The SQL Server version and patch levels should be the most recent compatible with the organizations' operational needs.</t>
    </r>
  </si>
  <si>
    <r>
      <rPr>
        <sz val="11"/>
        <color rgb="FF000000"/>
        <rFont val="Calibri"/>
      </rPr>
      <t>To determine your SQL Server patch level, run the following code snippet.</t>
    </r>
    <r>
      <rPr>
        <sz val="11"/>
        <color rgb="FF000000"/>
        <rFont val="Calibri"/>
      </rPr>
      <t xml:space="preserve">
</t>
    </r>
    <r>
      <rPr>
        <sz val="11"/>
        <color rgb="FF006096"/>
        <rFont val="Roboto Condensed"/>
      </rPr>
      <t>SELECT SERVERPROPERTY('ProductLevel') as SP_installed, SERVERPROPERTY('ProductVersion') as Version,</t>
    </r>
    <r>
      <rPr>
        <sz val="11"/>
        <color rgb="FF006096"/>
        <rFont val="Roboto Condensed"/>
      </rPr>
      <t xml:space="preserve">
</t>
    </r>
    <r>
      <rPr>
        <sz val="11"/>
        <color rgb="FF006096"/>
        <rFont val="Roboto Condensed"/>
      </rPr>
      <t xml:space="preserve">SERVERPROPERTY('ProductUpdateLevel') as 'ProductUpdate_Level', </t>
    </r>
    <r>
      <rPr>
        <sz val="11"/>
        <color rgb="FF006096"/>
        <rFont val="Roboto Condensed"/>
      </rPr>
      <t xml:space="preserve">
</t>
    </r>
    <r>
      <rPr>
        <sz val="11"/>
        <color rgb="FF006096"/>
        <rFont val="Roboto Condensed"/>
      </rPr>
      <t>SERVERPROPERTY('ProductUpdateReference') as 'KB_Number';</t>
    </r>
    <r>
      <rPr>
        <sz val="11"/>
        <color rgb="FF006096"/>
        <rFont val="Roboto Condensed"/>
      </rPr>
      <t xml:space="preserve">
</t>
    </r>
  </si>
  <si>
    <r>
      <rPr>
        <sz val="11"/>
        <color rgb="FF000000"/>
        <rFont val="Calibri"/>
      </rPr>
      <t>Cumulative and security updates are not installed by default.</t>
    </r>
  </si>
  <si>
    <t>1.2</t>
  </si>
  <si>
    <r>
      <rPr>
        <sz val="11"/>
        <rFont val="Calibri"/>
      </rPr>
      <t>Ensure Single-Function Member Servers are Used</t>
    </r>
  </si>
  <si>
    <r>
      <rPr>
        <sz val="11"/>
        <color rgb="FF000000"/>
        <rFont val="Calibri"/>
      </rPr>
      <t>Uninstall excess tooling and/or remove unnecessary roles from the underlying operating system.</t>
    </r>
  </si>
  <si>
    <r>
      <rPr>
        <sz val="11"/>
        <color rgb="FF000000"/>
        <rFont val="Calibri"/>
      </rPr>
      <t>It is recommended that SQL Server software be installed on a dedicated server. This architectural consideration affords security flexibility in that the database server can be placed on a separate subnet allowing access only from particular hosts and over particular protocols. Degrees of availability are easier to achieve as well - over time, an enterprise can move from a single database server to a failover to a cluster using load balancing or to some combination thereof.</t>
    </r>
  </si>
  <si>
    <r>
      <rPr>
        <sz val="11"/>
        <color rgb="FF000000"/>
        <rFont val="Calibri"/>
      </rPr>
      <t>It is difficult to see any reasonably adverse impact to making this architectural change, once the costs of making the change have been paid. Custom applications may need to be modified to accommodate database connections over the wire rather than on the host (i.e. using TCP/IP instead of Named Pipes). Additional hardware and operating system licenses may be required to make these architectural changes.</t>
    </r>
  </si>
  <si>
    <r>
      <rPr>
        <sz val="11"/>
        <color rgb="FF000000"/>
        <rFont val="Calibri"/>
      </rPr>
      <t>Ensure that no other roles are enabled for the underlying operating system and that no excess tooling is installed, per enterprise policy.</t>
    </r>
  </si>
  <si>
    <t>Surface Area Reduction</t>
  </si>
  <si>
    <t>2.1</t>
  </si>
  <si>
    <r>
      <rPr>
        <sz val="11"/>
        <rFont val="Calibri"/>
      </rPr>
      <t xml:space="preserve">Ensure </t>
    </r>
    <r>
      <rPr>
        <sz val="11"/>
        <color rgb="FF000000"/>
        <rFont val="Calibri"/>
      </rPr>
      <t>'</t>
    </r>
    <r>
      <rPr>
        <b/>
        <sz val="11"/>
        <color rgb="FF000000"/>
        <rFont val="Calibri"/>
      </rPr>
      <t>Ad Hoc Distributed Queries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</si>
  <si>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t>Automated</t>
  </si>
  <si>
    <r>
      <rPr>
        <sz val="11"/>
        <color rgb="FF000000"/>
        <rFont val="Calibri"/>
      </rPr>
      <t>For AWS RDS Instances, please refer to the documentation for using Parameter Groups here:</t>
    </r>
    <r>
      <rPr>
        <sz val="11"/>
        <color rgb="FF000000"/>
        <rFont val="Calibri"/>
      </rPr>
      <t xml:space="preserve">
</t>
    </r>
    <r>
      <rPr>
        <sz val="11"/>
        <color rgb="FF000000"/>
        <rFont val="Calibri"/>
      </rPr>
      <t xml:space="preserve">Working with parameter groups </t>
    </r>
    <r>
      <rPr>
        <sz val="11"/>
        <color rgb="FF0000FF"/>
        <rFont val="Calibri"/>
      </rPr>
      <t>(https://docs.aws.amazon.com/AmazonRDS/latest/UserGuide/USER_WorkingWithParamGroups.html)</t>
    </r>
    <r>
      <rPr>
        <sz val="11"/>
        <color rgb="FF000000"/>
        <rFont val="Calibri"/>
      </rPr>
      <t xml:space="preserve">
</t>
    </r>
    <r>
      <rPr>
        <sz val="11"/>
        <color rgb="FF000000"/>
        <rFont val="Calibri"/>
      </rPr>
      <t>Run the following T-SQL command:</t>
    </r>
    <r>
      <rPr>
        <sz val="11"/>
        <color rgb="FF000000"/>
        <rFont val="Calibri"/>
      </rPr>
      <t xml:space="preserve">
</t>
    </r>
    <r>
      <rPr>
        <sz val="11"/>
        <color rgb="FF006096"/>
        <rFont val="Roboto Condensed"/>
      </rPr>
      <t>EXECUTE sp_configure 'show advanced options',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EXECUTE sp_configure 'Ad Hoc Distributed Queries',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EXECUTE sp_configure 'show advanced options', 0;</t>
    </r>
    <r>
      <rPr>
        <sz val="11"/>
        <color rgb="FF006096"/>
        <rFont val="Roboto Condensed"/>
      </rPr>
      <t xml:space="preserve">
</t>
    </r>
    <r>
      <rPr>
        <sz val="11"/>
        <color rgb="FF006096"/>
        <rFont val="Roboto Condensed"/>
      </rPr>
      <t xml:space="preserve">RECONFIGURE; </t>
    </r>
    <r>
      <rPr>
        <sz val="11"/>
        <color rgb="FF006096"/>
        <rFont val="Roboto Condensed"/>
      </rPr>
      <t xml:space="preserve">
</t>
    </r>
  </si>
  <si>
    <r>
      <rPr>
        <sz val="11"/>
        <color rgb="FF000000"/>
        <rFont val="Calibri"/>
      </rPr>
      <t>Enabling Ad Hoc Distributed Queries allows users to query data and execute statements on external data sources. This functionality should be disabled.</t>
    </r>
  </si>
  <si>
    <r>
      <rPr>
        <sz val="11"/>
        <color rgb="FF000000"/>
        <rFont val="Calibri"/>
      </rPr>
      <t>Run the following T-SQL command:</t>
    </r>
    <r>
      <rPr>
        <sz val="11"/>
        <color rgb="FF000000"/>
        <rFont val="Calibri"/>
      </rPr>
      <t xml:space="preserve">
</t>
    </r>
    <r>
      <rPr>
        <sz val="11"/>
        <color rgb="FF006096"/>
        <rFont val="Roboto Condensed"/>
      </rPr>
      <t xml:space="preserve">SELECT name, CAST(value as int) as value_configured, CAST(value_in_use as int) as value_in_use </t>
    </r>
    <r>
      <rPr>
        <sz val="11"/>
        <color rgb="FF006096"/>
        <rFont val="Roboto Condensed"/>
      </rPr>
      <t xml:space="preserve">
</t>
    </r>
    <r>
      <rPr>
        <sz val="11"/>
        <color rgb="FF006096"/>
        <rFont val="Roboto Condensed"/>
      </rPr>
      <t xml:space="preserve">FROM sys.configurations </t>
    </r>
    <r>
      <rPr>
        <sz val="11"/>
        <color rgb="FF006096"/>
        <rFont val="Roboto Condensed"/>
      </rPr>
      <t xml:space="preserve">
</t>
    </r>
    <r>
      <rPr>
        <sz val="11"/>
        <color rgb="FF006096"/>
        <rFont val="Roboto Condensed"/>
      </rPr>
      <t>WHERE name = 'Ad Hoc Distributed Queries';</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0</t>
    </r>
    <r>
      <rPr>
        <sz val="11"/>
        <color rgb="FF000000"/>
        <rFont val="Calibri"/>
      </rPr>
      <t>.</t>
    </r>
  </si>
  <si>
    <r>
      <rPr>
        <b/>
        <sz val="11"/>
        <color rgb="FF000000"/>
        <rFont val="Calibri"/>
      </rPr>
      <t>0</t>
    </r>
    <r>
      <rPr>
        <sz val="11"/>
        <color rgb="FF000000"/>
        <rFont val="Calibri"/>
      </rPr>
      <t xml:space="preserve"> (disabled)</t>
    </r>
  </si>
  <si>
    <t>2.2</t>
  </si>
  <si>
    <r>
      <rPr>
        <sz val="11"/>
        <rFont val="Calibri"/>
      </rPr>
      <t xml:space="preserve">Ensure </t>
    </r>
    <r>
      <rPr>
        <sz val="11"/>
        <color rgb="FF000000"/>
        <rFont val="Calibri"/>
      </rPr>
      <t>'</t>
    </r>
    <r>
      <rPr>
        <b/>
        <sz val="11"/>
        <color rgb="FF000000"/>
        <rFont val="Calibri"/>
      </rPr>
      <t>CLR Enabled</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</si>
  <si>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r>
      <rPr>
        <sz val="11"/>
        <color rgb="FF000000"/>
        <rFont val="Calibri"/>
      </rPr>
      <t xml:space="preserve">For AWS RDS Instances, please refer to the documentation for using Parameter Groups here:Working with parameter groups </t>
    </r>
    <r>
      <rPr>
        <sz val="11"/>
        <color rgb="FF0000FF"/>
        <rFont val="Calibri"/>
      </rPr>
      <t>(https://docs.aws.amazon.com/AmazonRDS/latest/UserGuide/USER_WorkingWithParamGroups.html)</t>
    </r>
    <r>
      <rPr>
        <sz val="11"/>
        <color rgb="FF000000"/>
        <rFont val="Calibri"/>
      </rPr>
      <t xml:space="preserve">
</t>
    </r>
    <r>
      <rPr>
        <sz val="11"/>
        <color rgb="FF000000"/>
        <rFont val="Calibri"/>
      </rPr>
      <t>Run the following T-SQL command:</t>
    </r>
    <r>
      <rPr>
        <sz val="11"/>
        <color rgb="FF000000"/>
        <rFont val="Calibri"/>
      </rPr>
      <t xml:space="preserve">
</t>
    </r>
    <r>
      <rPr>
        <sz val="11"/>
        <color rgb="FF006096"/>
        <rFont val="Roboto Condensed"/>
      </rPr>
      <t>EXECUTE sp_configure 'clr enabled', 0;</t>
    </r>
    <r>
      <rPr>
        <sz val="11"/>
        <color rgb="FF006096"/>
        <rFont val="Roboto Condensed"/>
      </rPr>
      <t xml:space="preserve">
</t>
    </r>
    <r>
      <rPr>
        <sz val="11"/>
        <color rgb="FF006096"/>
        <rFont val="Roboto Condensed"/>
      </rPr>
      <t>RECONFIGURE;</t>
    </r>
    <r>
      <rPr>
        <sz val="11"/>
        <color rgb="FF006096"/>
        <rFont val="Roboto Condensed"/>
      </rPr>
      <t xml:space="preserve">
</t>
    </r>
  </si>
  <si>
    <r>
      <rPr>
        <sz val="11"/>
        <color rgb="FF000000"/>
        <rFont val="Calibri"/>
      </rPr>
      <t xml:space="preserve">The </t>
    </r>
    <r>
      <rPr>
        <b/>
        <sz val="11"/>
        <color rgb="FF000000"/>
        <rFont val="Calibri"/>
      </rPr>
      <t>clr enabled</t>
    </r>
    <r>
      <rPr>
        <sz val="11"/>
        <color rgb="FF000000"/>
        <rFont val="Calibri"/>
      </rPr>
      <t xml:space="preserve"> option specifies whether user assemblies can be run by SQL Server.</t>
    </r>
  </si>
  <si>
    <r>
      <rPr>
        <sz val="11"/>
        <color rgb="FF000000"/>
        <rFont val="Calibri"/>
      </rPr>
      <t xml:space="preserve">If CLR assemblies are in use, applications may need to be rearchitected to eliminate their usage before disabling this setting. Alternatively, some organizations may allow this setting to be enabled </t>
    </r>
    <r>
      <rPr>
        <b/>
        <sz val="11"/>
        <color rgb="FF000000"/>
        <rFont val="Calibri"/>
      </rPr>
      <t>1</t>
    </r>
    <r>
      <rPr>
        <sz val="11"/>
        <color rgb="FF000000"/>
        <rFont val="Calibri"/>
      </rPr>
      <t xml:space="preserve"> for assemblies created with the </t>
    </r>
    <r>
      <rPr>
        <b/>
        <sz val="11"/>
        <color rgb="FF000000"/>
        <rFont val="Calibri"/>
      </rPr>
      <t>SAFE</t>
    </r>
    <r>
      <rPr>
        <sz val="11"/>
        <color rgb="FF000000"/>
        <rFont val="Calibri"/>
      </rPr>
      <t xml:space="preserve"> permission set, but disallow assemblies created with the riskier </t>
    </r>
    <r>
      <rPr>
        <b/>
        <sz val="11"/>
        <color rgb="FF000000"/>
        <rFont val="Calibri"/>
      </rPr>
      <t>UNSAFE</t>
    </r>
    <r>
      <rPr>
        <sz val="11"/>
        <color rgb="FF000000"/>
        <rFont val="Calibri"/>
      </rPr>
      <t xml:space="preserve"> and </t>
    </r>
    <r>
      <rPr>
        <b/>
        <sz val="11"/>
        <color rgb="FF000000"/>
        <rFont val="Calibri"/>
      </rPr>
      <t>EXTERNAL_ACCESS</t>
    </r>
    <r>
      <rPr>
        <sz val="11"/>
        <color rgb="FF000000"/>
        <rFont val="Calibri"/>
      </rPr>
      <t xml:space="preserve"> permission sets. To find user-created assemblies, run the following query in all databases, replacing </t>
    </r>
    <r>
      <rPr>
        <b/>
        <i/>
        <sz val="11"/>
        <color rgb="FF000000"/>
        <rFont val="Calibri"/>
      </rPr>
      <t>&lt;database_name&gt;</t>
    </r>
    <r>
      <rPr>
        <sz val="11"/>
        <color rgb="FF000000"/>
        <rFont val="Calibri"/>
      </rPr>
      <t xml:space="preserve"> with each database name:</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name AS Assembly_Name, permission_set_desc</t>
    </r>
    <r>
      <rPr>
        <sz val="11"/>
        <color rgb="FF006096"/>
        <rFont val="Roboto Condensed"/>
      </rPr>
      <t xml:space="preserve">
</t>
    </r>
    <r>
      <rPr>
        <sz val="11"/>
        <color rgb="FF006096"/>
        <rFont val="Roboto Condensed"/>
      </rPr>
      <t>FROM sys.assemblies</t>
    </r>
    <r>
      <rPr>
        <sz val="11"/>
        <color rgb="FF006096"/>
        <rFont val="Roboto Condensed"/>
      </rPr>
      <t xml:space="preserve">
</t>
    </r>
    <r>
      <rPr>
        <sz val="11"/>
        <color rgb="FF006096"/>
        <rFont val="Roboto Condensed"/>
      </rPr>
      <t>WHERE is_user_defined = 1;</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</si>
  <si>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'clr strict security';</t>
    </r>
    <r>
      <rPr>
        <sz val="11"/>
        <color rgb="FF006096"/>
        <rFont val="Roboto Condensed"/>
      </rPr>
      <t xml:space="preserve">
</t>
    </r>
    <r>
      <rPr>
        <sz val="11"/>
        <color rgb="FF000000"/>
        <rFont val="Calibri"/>
      </rPr>
      <t xml:space="preserve">
</t>
    </r>
    <r>
      <rPr>
        <sz val="11"/>
        <color rgb="FF000000"/>
        <rFont val="Calibri"/>
      </rPr>
      <t xml:space="preserve">If both values are </t>
    </r>
    <r>
      <rPr>
        <b/>
        <sz val="11"/>
        <color rgb="FF000000"/>
        <rFont val="Calibri"/>
      </rPr>
      <t>1</t>
    </r>
    <r>
      <rPr>
        <sz val="11"/>
        <color rgb="FF000000"/>
        <rFont val="Calibri"/>
      </rPr>
      <t>, this recommendation is Not Applicable. Otherwise, 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'clr enabled';</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0</t>
    </r>
    <r>
      <rPr>
        <sz val="11"/>
        <color rgb="FF000000"/>
        <rFont val="Calibri"/>
      </rPr>
      <t xml:space="preserve"> to be compliant.</t>
    </r>
  </si>
  <si>
    <r>
      <rPr>
        <sz val="11"/>
        <color rgb="FF000000"/>
        <rFont val="Calibri"/>
      </rPr>
      <t>By default, this option is disabled (</t>
    </r>
    <r>
      <rPr>
        <b/>
        <sz val="11"/>
        <color rgb="FF000000"/>
        <rFont val="Calibri"/>
      </rPr>
      <t>0</t>
    </r>
    <r>
      <rPr>
        <sz val="11"/>
        <color rgb="FF000000"/>
        <rFont val="Calibri"/>
      </rPr>
      <t>).</t>
    </r>
  </si>
  <si>
    <t>2.3</t>
  </si>
  <si>
    <r>
      <rPr>
        <sz val="11"/>
        <rFont val="Calibri"/>
      </rPr>
      <t xml:space="preserve">Ensure </t>
    </r>
    <r>
      <rPr>
        <sz val="11"/>
        <color rgb="FF000000"/>
        <rFont val="Calibri"/>
      </rPr>
      <t>'</t>
    </r>
    <r>
      <rPr>
        <b/>
        <sz val="11"/>
        <color rgb="FF000000"/>
        <rFont val="Calibri"/>
      </rPr>
      <t>Cross DB Ownership Chaining</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</si>
  <si>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r>
      <rPr>
        <sz val="11"/>
        <color rgb="FF000000"/>
        <rFont val="Calibri"/>
      </rPr>
      <t xml:space="preserve">For AWS RDS Instances, please refer to the documentation for using Parameter Groups here:Working with parameter groups </t>
    </r>
    <r>
      <rPr>
        <sz val="11"/>
        <color rgb="FF0000FF"/>
        <rFont val="Calibri"/>
      </rPr>
      <t>(https://docs.aws.amazon.com/AmazonRDS/latest/UserGuide/USER_WorkingWithParamGroups.html)</t>
    </r>
    <r>
      <rPr>
        <sz val="11"/>
        <color rgb="FF000000"/>
        <rFont val="Calibri"/>
      </rPr>
      <t xml:space="preserve">
</t>
    </r>
    <r>
      <rPr>
        <sz val="11"/>
        <color rgb="FF000000"/>
        <rFont val="Calibri"/>
      </rPr>
      <t>Run the following T-SQL command:</t>
    </r>
    <r>
      <rPr>
        <sz val="11"/>
        <color rgb="FF000000"/>
        <rFont val="Calibri"/>
      </rPr>
      <t xml:space="preserve">
</t>
    </r>
    <r>
      <rPr>
        <sz val="11"/>
        <color rgb="FF006096"/>
        <rFont val="Roboto Condensed"/>
      </rPr>
      <t>EXECUTE sp_configure 'cross db ownership chaining',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 xml:space="preserve">GO </t>
    </r>
    <r>
      <rPr>
        <sz val="11"/>
        <color rgb="FF006096"/>
        <rFont val="Roboto Condensed"/>
      </rPr>
      <t xml:space="preserve">
</t>
    </r>
  </si>
  <si>
    <r>
      <rPr>
        <sz val="11"/>
        <color rgb="FF000000"/>
        <rFont val="Calibri"/>
      </rPr>
      <t xml:space="preserve">The </t>
    </r>
    <r>
      <rPr>
        <b/>
        <sz val="11"/>
        <color rgb="FF000000"/>
        <rFont val="Calibri"/>
      </rPr>
      <t>cross db ownership chaining</t>
    </r>
    <r>
      <rPr>
        <sz val="11"/>
        <color rgb="FF000000"/>
        <rFont val="Calibri"/>
      </rPr>
      <t xml:space="preserve"> option controls cross-database ownership chaining across all databases at the instance (or server) level.</t>
    </r>
  </si>
  <si>
    <r>
      <rPr>
        <sz val="11"/>
        <color rgb="FF000000"/>
        <rFont val="Calibri"/>
      </rPr>
      <t>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'cross db ownership chaining';</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0</t>
    </r>
    <r>
      <rPr>
        <sz val="11"/>
        <color rgb="FF000000"/>
        <rFont val="Calibri"/>
      </rPr>
      <t xml:space="preserve"> to be compliant.</t>
    </r>
  </si>
  <si>
    <t>2.4</t>
  </si>
  <si>
    <r>
      <rPr>
        <sz val="11"/>
        <rFont val="Calibri"/>
      </rPr>
      <t xml:space="preserve">Ensure </t>
    </r>
    <r>
      <rPr>
        <sz val="11"/>
        <color rgb="FF000000"/>
        <rFont val="Calibri"/>
      </rPr>
      <t>'</t>
    </r>
    <r>
      <rPr>
        <b/>
        <sz val="11"/>
        <color rgb="FF000000"/>
        <rFont val="Calibri"/>
      </rPr>
      <t>Database Mail XPs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</si>
  <si>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r>
      <rPr>
        <sz val="11"/>
        <color rgb="FF000000"/>
        <rFont val="Calibri"/>
      </rPr>
      <t>Run the following T-SQL command:</t>
    </r>
    <r>
      <rPr>
        <sz val="11"/>
        <color rgb="FF000000"/>
        <rFont val="Calibri"/>
      </rPr>
      <t xml:space="preserve">
</t>
    </r>
    <r>
      <rPr>
        <sz val="11"/>
        <color rgb="FF006096"/>
        <rFont val="Roboto Condensed"/>
      </rPr>
      <t>EXECUTE sp_configure 'show advanced options',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EXECUTE sp_configure 'Database Mail XPs',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EXECUTE sp_configure 'show advanced options', 0;</t>
    </r>
    <r>
      <rPr>
        <sz val="11"/>
        <color rgb="FF006096"/>
        <rFont val="Roboto Condensed"/>
      </rPr>
      <t xml:space="preserve">
</t>
    </r>
    <r>
      <rPr>
        <sz val="11"/>
        <color rgb="FF006096"/>
        <rFont val="Roboto Condensed"/>
      </rPr>
      <t>RECONFIGURE;</t>
    </r>
    <r>
      <rPr>
        <sz val="11"/>
        <color rgb="FF006096"/>
        <rFont val="Roboto Condensed"/>
      </rPr>
      <t xml:space="preserve">
</t>
    </r>
  </si>
  <si>
    <r>
      <rPr>
        <sz val="11"/>
        <color rgb="FF000000"/>
        <rFont val="Calibri"/>
      </rPr>
      <t xml:space="preserve">The </t>
    </r>
    <r>
      <rPr>
        <b/>
        <sz val="11"/>
        <color rgb="FF000000"/>
        <rFont val="Calibri"/>
      </rPr>
      <t>Database Mail XPs</t>
    </r>
    <r>
      <rPr>
        <sz val="11"/>
        <color rgb="FF000000"/>
        <rFont val="Calibri"/>
      </rPr>
      <t xml:space="preserve"> option controls the ability to generate and transmit email messages from SQL Server.</t>
    </r>
  </si>
  <si>
    <r>
      <rPr>
        <sz val="11"/>
        <color rgb="FF000000"/>
        <rFont val="Calibri"/>
      </rPr>
      <t>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'Database Mail XPs';</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0</t>
    </r>
    <r>
      <rPr>
        <sz val="11"/>
        <color rgb="FF000000"/>
        <rFont val="Calibri"/>
      </rPr>
      <t xml:space="preserve"> to be compliant.</t>
    </r>
  </si>
  <si>
    <t>2.5</t>
  </si>
  <si>
    <r>
      <rPr>
        <sz val="11"/>
        <rFont val="Calibri"/>
      </rPr>
      <t xml:space="preserve">Ensure </t>
    </r>
    <r>
      <rPr>
        <sz val="11"/>
        <color rgb="FF000000"/>
        <rFont val="Calibri"/>
      </rPr>
      <t>'</t>
    </r>
    <r>
      <rPr>
        <b/>
        <sz val="11"/>
        <color rgb="FF000000"/>
        <rFont val="Calibri"/>
      </rPr>
      <t>Ole Automation Procedures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</si>
  <si>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r>
      <rPr>
        <sz val="11"/>
        <color rgb="FF000000"/>
        <rFont val="Calibri"/>
      </rPr>
      <t>Run the following T-SQL command:</t>
    </r>
    <r>
      <rPr>
        <sz val="11"/>
        <color rgb="FF000000"/>
        <rFont val="Calibri"/>
      </rPr>
      <t xml:space="preserve">
</t>
    </r>
    <r>
      <rPr>
        <sz val="11"/>
        <color rgb="FF006096"/>
        <rFont val="Roboto Condensed"/>
      </rPr>
      <t>EXECUTE sp_configure 'show advanced options',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EXECUTE sp_configure 'Ole Automation Procedures',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EXECUTE sp_configure 'show advanced options', 0;</t>
    </r>
    <r>
      <rPr>
        <sz val="11"/>
        <color rgb="FF006096"/>
        <rFont val="Roboto Condensed"/>
      </rPr>
      <t xml:space="preserve">
</t>
    </r>
    <r>
      <rPr>
        <sz val="11"/>
        <color rgb="FF006096"/>
        <rFont val="Roboto Condensed"/>
      </rPr>
      <t xml:space="preserve">RECONFIGURE; </t>
    </r>
    <r>
      <rPr>
        <sz val="11"/>
        <color rgb="FF006096"/>
        <rFont val="Roboto Condensed"/>
      </rPr>
      <t xml:space="preserve">
</t>
    </r>
  </si>
  <si>
    <r>
      <rPr>
        <sz val="11"/>
        <color rgb="FF000000"/>
        <rFont val="Calibri"/>
      </rPr>
      <t xml:space="preserve">The </t>
    </r>
    <r>
      <rPr>
        <b/>
        <sz val="11"/>
        <color rgb="FF000000"/>
        <rFont val="Calibri"/>
      </rPr>
      <t>Ole Automation Procedures</t>
    </r>
    <r>
      <rPr>
        <sz val="11"/>
        <color rgb="FF000000"/>
        <rFont val="Calibri"/>
      </rPr>
      <t xml:space="preserve"> option controls whether OLE Automation objects can be instantiated within Transact-SQL batches. These are extended stored procedures that allow SQL Server users to execute functions external to SQL Server.</t>
    </r>
  </si>
  <si>
    <r>
      <rPr>
        <sz val="11"/>
        <color rgb="FF000000"/>
        <rFont val="Calibri"/>
      </rPr>
      <t>Run the following T-SQL command:</t>
    </r>
    <r>
      <rPr>
        <sz val="11"/>
        <color rgb="FF000000"/>
        <rFont val="Calibri"/>
      </rPr>
      <t xml:space="preserve">
</t>
    </r>
    <r>
      <rPr>
        <sz val="11"/>
        <color rgb="FF006096"/>
        <rFont val="Roboto Condensed"/>
      </rPr>
      <t xml:space="preserve">SELECT name, </t>
    </r>
    <r>
      <rPr>
        <sz val="11"/>
        <color rgb="FF006096"/>
        <rFont val="Roboto Condensed"/>
      </rPr>
      <t xml:space="preserve">
</t>
    </r>
    <r>
      <rPr>
        <sz val="11"/>
        <color rgb="FF006096"/>
        <rFont val="Roboto Condensed"/>
      </rPr>
      <t xml:space="preserve">      CAST(value as int) as value_configured, </t>
    </r>
    <r>
      <rPr>
        <sz val="11"/>
        <color rgb="FF006096"/>
        <rFont val="Roboto Condensed"/>
      </rPr>
      <t xml:space="preserve">
</t>
    </r>
    <r>
      <rPr>
        <sz val="11"/>
        <color rgb="FF006096"/>
        <rFont val="Roboto Condensed"/>
      </rPr>
      <t xml:space="preserve">      CAST(value_in_use as int) as value_in_use </t>
    </r>
    <r>
      <rPr>
        <sz val="11"/>
        <color rgb="FF006096"/>
        <rFont val="Roboto Condensed"/>
      </rPr>
      <t xml:space="preserve">
</t>
    </r>
    <r>
      <rPr>
        <sz val="11"/>
        <color rgb="FF006096"/>
        <rFont val="Roboto Condensed"/>
      </rPr>
      <t xml:space="preserve">FROM sys.configurations </t>
    </r>
    <r>
      <rPr>
        <sz val="11"/>
        <color rgb="FF006096"/>
        <rFont val="Roboto Condensed"/>
      </rPr>
      <t xml:space="preserve">
</t>
    </r>
    <r>
      <rPr>
        <sz val="11"/>
        <color rgb="FF006096"/>
        <rFont val="Roboto Condensed"/>
      </rPr>
      <t xml:space="preserve">WHERE name = 'Ole Automation Procedures'; </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0</t>
    </r>
    <r>
      <rPr>
        <sz val="11"/>
        <color rgb="FF000000"/>
        <rFont val="Calibri"/>
      </rPr>
      <t xml:space="preserve"> to be compliant.</t>
    </r>
  </si>
  <si>
    <t>2.6</t>
  </si>
  <si>
    <r>
      <rPr>
        <sz val="11"/>
        <rFont val="Calibri"/>
      </rPr>
      <t xml:space="preserve">Ensure </t>
    </r>
    <r>
      <rPr>
        <sz val="11"/>
        <color rgb="FF000000"/>
        <rFont val="Calibri"/>
      </rPr>
      <t>'</t>
    </r>
    <r>
      <rPr>
        <b/>
        <sz val="11"/>
        <color rgb="FF000000"/>
        <rFont val="Calibri"/>
      </rPr>
      <t>Remote Access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</si>
  <si>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r>
      <rPr>
        <sz val="11"/>
        <color rgb="FF000000"/>
        <rFont val="Calibri"/>
      </rPr>
      <t xml:space="preserve">For AWS RDS Instances, please refer to the documentation for using Parameter Groups here:Working with parameter groups </t>
    </r>
    <r>
      <rPr>
        <sz val="11"/>
        <color rgb="FF0000FF"/>
        <rFont val="Calibri"/>
      </rPr>
      <t>(https://docs.aws.amazon.com/AmazonRDS/latest/UserGuide/USER_WorkingWithParamGroups.html)</t>
    </r>
    <r>
      <rPr>
        <sz val="11"/>
        <color rgb="FF000000"/>
        <rFont val="Calibri"/>
      </rPr>
      <t xml:space="preserve">
</t>
    </r>
    <r>
      <rPr>
        <sz val="11"/>
        <color rgb="FF000000"/>
        <rFont val="Calibri"/>
      </rPr>
      <t>Otherwise, run the following T-SQL command:</t>
    </r>
    <r>
      <rPr>
        <sz val="11"/>
        <color rgb="FF000000"/>
        <rFont val="Calibri"/>
      </rPr>
      <t xml:space="preserve">
</t>
    </r>
    <r>
      <rPr>
        <sz val="11"/>
        <color rgb="FF006096"/>
        <rFont val="Roboto Condensed"/>
      </rPr>
      <t>EXECUTE sp_configure 'show advanced options',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EXECUTE sp_configure 'remote access',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EXECUTE sp_configure 'show advanced options',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0000"/>
        <rFont val="Calibri"/>
      </rPr>
      <t xml:space="preserve">
</t>
    </r>
    <r>
      <rPr>
        <sz val="11"/>
        <color rgb="FF000000"/>
        <rFont val="Calibri"/>
      </rPr>
      <t>Restart the Database Engine.</t>
    </r>
  </si>
  <si>
    <r>
      <rPr>
        <sz val="11"/>
        <color rgb="FF000000"/>
        <rFont val="Calibri"/>
      </rPr>
      <t xml:space="preserve">The </t>
    </r>
    <r>
      <rPr>
        <b/>
        <sz val="11"/>
        <color rgb="FF000000"/>
        <rFont val="Calibri"/>
      </rPr>
      <t>remote access</t>
    </r>
    <r>
      <rPr>
        <sz val="11"/>
        <color rgb="FF000000"/>
        <rFont val="Calibri"/>
      </rPr>
      <t xml:space="preserve"> option controls the execution of local stored procedures on remote servers or remote stored procedures on local server.</t>
    </r>
  </si>
  <si>
    <r>
      <rPr>
        <sz val="11"/>
        <color rgb="FF000000"/>
        <rFont val="Calibri"/>
      </rPr>
      <t xml:space="preserve">Per Microsoft: This feature may be removed in a future version of Microsoft SQL Server. Do not use this feature in new development work, and modify applications that currently use this feature as soon as possible. Use </t>
    </r>
    <r>
      <rPr>
        <b/>
        <sz val="11"/>
        <color rgb="FF000000"/>
        <rFont val="Calibri"/>
      </rPr>
      <t>sp_addlinkedserver</t>
    </r>
    <r>
      <rPr>
        <sz val="11"/>
        <color rgb="FF000000"/>
        <rFont val="Calibri"/>
      </rPr>
      <t xml:space="preserve"> instead.</t>
    </r>
  </si>
  <si>
    <r>
      <rPr>
        <sz val="11"/>
        <color rgb="FF000000"/>
        <rFont val="Calibri"/>
      </rPr>
      <t>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'remote access';</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0</t>
    </r>
    <r>
      <rPr>
        <sz val="11"/>
        <color rgb="FF000000"/>
        <rFont val="Calibri"/>
      </rPr>
      <t>.</t>
    </r>
  </si>
  <si>
    <r>
      <rPr>
        <sz val="11"/>
        <color rgb="FF000000"/>
        <rFont val="Calibri"/>
      </rPr>
      <t>By default, this option is enabled (</t>
    </r>
    <r>
      <rPr>
        <b/>
        <sz val="11"/>
        <color rgb="FF000000"/>
        <rFont val="Calibri"/>
      </rPr>
      <t>1</t>
    </r>
    <r>
      <rPr>
        <sz val="11"/>
        <color rgb="FF000000"/>
        <rFont val="Calibri"/>
      </rPr>
      <t>).</t>
    </r>
  </si>
  <si>
    <t>2.7</t>
  </si>
  <si>
    <r>
      <rPr>
        <sz val="11"/>
        <rFont val="Calibri"/>
      </rPr>
      <t xml:space="preserve">Ensure </t>
    </r>
    <r>
      <rPr>
        <sz val="11"/>
        <color rgb="FF000000"/>
        <rFont val="Calibri"/>
      </rPr>
      <t>'</t>
    </r>
    <r>
      <rPr>
        <b/>
        <sz val="11"/>
        <color rgb="FF000000"/>
        <rFont val="Calibri"/>
      </rPr>
      <t>Remote Admin Connections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</si>
  <si>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r>
      <rPr>
        <sz val="11"/>
        <color rgb="FF000000"/>
        <rFont val="Calibri"/>
      </rPr>
      <t>Run the following T-SQL command on non-clustered installations:</t>
    </r>
    <r>
      <rPr>
        <sz val="11"/>
        <color rgb="FF000000"/>
        <rFont val="Calibri"/>
      </rPr>
      <t xml:space="preserve">
</t>
    </r>
    <r>
      <rPr>
        <sz val="11"/>
        <color rgb="FF006096"/>
        <rFont val="Roboto Condensed"/>
      </rPr>
      <t>EXECUTE sp_configure 'remote admin connections',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</si>
  <si>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 xml:space="preserve">The </t>
    </r>
    <r>
      <rPr>
        <b/>
        <sz val="11"/>
        <color rgb="FF000000"/>
        <rFont val="Calibri"/>
      </rPr>
      <t>remote admin connections</t>
    </r>
    <r>
      <rPr>
        <sz val="11"/>
        <color rgb="FF000000"/>
        <rFont val="Calibri"/>
      </rPr>
      <t xml:space="preserve"> option controls whether a client application on a remote computer can use the Dedicated Administrator Connection (DAC).</t>
    </r>
  </si>
  <si>
    <r>
      <rPr>
        <sz val="11"/>
        <color rgb="FF000000"/>
        <rFont val="Calibri"/>
      </rPr>
      <t>Run the following T-SQL command:</t>
    </r>
    <r>
      <rPr>
        <sz val="11"/>
        <color rgb="FF000000"/>
        <rFont val="Calibri"/>
      </rPr>
      <t xml:space="preserve">
</t>
    </r>
    <r>
      <rPr>
        <sz val="11"/>
        <color rgb="FF006096"/>
        <rFont val="Roboto Condensed"/>
      </rPr>
      <t xml:space="preserve">SELECT name, </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'remote admin connections'</t>
    </r>
    <r>
      <rPr>
        <sz val="11"/>
        <color rgb="FF006096"/>
        <rFont val="Roboto Condensed"/>
      </rPr>
      <t xml:space="preserve">
</t>
    </r>
    <r>
      <rPr>
        <sz val="11"/>
        <color rgb="FF006096"/>
        <rFont val="Roboto Condensed"/>
      </rPr>
      <t>AND SERVERPROPERTY('IsClustered') = 0;</t>
    </r>
    <r>
      <rPr>
        <sz val="11"/>
        <color rgb="FF006096"/>
        <rFont val="Roboto Condensed"/>
      </rPr>
      <t xml:space="preserve">
</t>
    </r>
    <r>
      <rPr>
        <sz val="11"/>
        <color rgb="FF000000"/>
        <rFont val="Calibri"/>
      </rPr>
      <t xml:space="preserve">
</t>
    </r>
    <r>
      <rPr>
        <sz val="11"/>
        <color rgb="FF000000"/>
        <rFont val="Calibri"/>
      </rPr>
      <t xml:space="preserve">If no data is returned, the instance is a cluster and this recommendation is not applicable. If data is returned, then both the value columns must show </t>
    </r>
    <r>
      <rPr>
        <b/>
        <sz val="11"/>
        <color rgb="FF000000"/>
        <rFont val="Calibri"/>
      </rPr>
      <t>0</t>
    </r>
    <r>
      <rPr>
        <sz val="11"/>
        <color rgb="FF000000"/>
        <rFont val="Calibri"/>
      </rPr>
      <t xml:space="preserve"> to be compliant.</t>
    </r>
  </si>
  <si>
    <r>
      <rPr>
        <sz val="11"/>
        <color rgb="FF000000"/>
        <rFont val="Calibri"/>
      </rPr>
      <t>By default, this option is disabled (</t>
    </r>
    <r>
      <rPr>
        <b/>
        <sz val="11"/>
        <color rgb="FF000000"/>
        <rFont val="Calibri"/>
      </rPr>
      <t>0</t>
    </r>
    <r>
      <rPr>
        <sz val="11"/>
        <color rgb="FF000000"/>
        <rFont val="Calibri"/>
      </rPr>
      <t>), only local connections may use the DAC.</t>
    </r>
  </si>
  <si>
    <t>2.8</t>
  </si>
  <si>
    <r>
      <rPr>
        <sz val="11"/>
        <rFont val="Calibri"/>
      </rPr>
      <t xml:space="preserve">Ensure </t>
    </r>
    <r>
      <rPr>
        <sz val="11"/>
        <color rgb="FF000000"/>
        <rFont val="Calibri"/>
      </rPr>
      <t>'</t>
    </r>
    <r>
      <rPr>
        <b/>
        <sz val="11"/>
        <color rgb="FF000000"/>
        <rFont val="Calibri"/>
      </rPr>
      <t>Scan For Startup Procs</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0</t>
    </r>
    <r>
      <rPr>
        <sz val="11"/>
        <color rgb="FF000000"/>
        <rFont val="Calibri"/>
      </rPr>
      <t>'</t>
    </r>
  </si>
  <si>
    <r>
      <rPr>
        <sz val="11"/>
        <color rgb="FF000000"/>
        <rFont val="Calibri"/>
      </rPr>
      <t>Run the following T-SQL command:</t>
    </r>
    <r>
      <rPr>
        <sz val="11"/>
        <color rgb="FF000000"/>
        <rFont val="Calibri"/>
      </rPr>
      <t xml:space="preserve">
</t>
    </r>
    <r>
      <rPr>
        <sz val="11"/>
        <color rgb="FF006096"/>
        <rFont val="Roboto Condensed"/>
      </rPr>
      <t>EXECUTE sp_configure 'show advanced options',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EXECUTE sp_configure 'scan for startup procs',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EXECUTE sp_configure 'show advanced options', 0;</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0000"/>
        <rFont val="Calibri"/>
      </rPr>
      <t xml:space="preserve">
</t>
    </r>
    <r>
      <rPr>
        <sz val="11"/>
        <color rgb="FF000000"/>
        <rFont val="Calibri"/>
      </rPr>
      <t>Restart the Database Engine.</t>
    </r>
  </si>
  <si>
    <r>
      <rPr>
        <sz val="11"/>
        <color rgb="FF000000"/>
        <rFont val="Calibri"/>
      </rPr>
      <t xml:space="preserve">The </t>
    </r>
    <r>
      <rPr>
        <b/>
        <sz val="11"/>
        <color rgb="FF000000"/>
        <rFont val="Calibri"/>
      </rPr>
      <t>scan for startup procs</t>
    </r>
    <r>
      <rPr>
        <sz val="11"/>
        <color rgb="FF000000"/>
        <rFont val="Calibri"/>
      </rPr>
      <t xml:space="preserve"> option, if enabled, causes SQL Server to scan for and automatically run all stored procedures that are set to execute upon service startup.</t>
    </r>
  </si>
  <si>
    <r>
      <rPr>
        <sz val="11"/>
        <color rgb="FF000000"/>
        <rFont val="Calibri"/>
      </rPr>
      <t xml:space="preserve">Setting Scan for Startup Procedures to </t>
    </r>
    <r>
      <rPr>
        <b/>
        <sz val="11"/>
        <color rgb="FF000000"/>
        <rFont val="Calibri"/>
      </rPr>
      <t>0</t>
    </r>
    <r>
      <rPr>
        <sz val="11"/>
        <color rgb="FF000000"/>
        <rFont val="Calibri"/>
      </rPr>
      <t xml:space="preserve"> will prevent certain audit traces and other commonly used monitoring stored procedures from re-starting on start up. Additionally, replication requires this setting to be enabled (</t>
    </r>
    <r>
      <rPr>
        <b/>
        <sz val="11"/>
        <color rgb="FF000000"/>
        <rFont val="Calibri"/>
      </rPr>
      <t>1</t>
    </r>
    <r>
      <rPr>
        <sz val="11"/>
        <color rgb="FF000000"/>
        <rFont val="Calibri"/>
      </rPr>
      <t>) and will automatically change this setting if needed.</t>
    </r>
  </si>
  <si>
    <r>
      <rPr>
        <sz val="11"/>
        <color rgb="FF000000"/>
        <rFont val="Calibri"/>
      </rPr>
      <t>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'scan for startup procs';</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0</t>
    </r>
    <r>
      <rPr>
        <sz val="11"/>
        <color rgb="FF000000"/>
        <rFont val="Calibri"/>
      </rPr>
      <t>.</t>
    </r>
  </si>
  <si>
    <t>2.9</t>
  </si>
  <si>
    <r>
      <rPr>
        <sz val="11"/>
        <rFont val="Calibri"/>
      </rPr>
      <t xml:space="preserve">Ensure </t>
    </r>
    <r>
      <rPr>
        <sz val="11"/>
        <color rgb="FF000000"/>
        <rFont val="Calibri"/>
      </rPr>
      <t>'</t>
    </r>
    <r>
      <rPr>
        <b/>
        <sz val="11"/>
        <color rgb="FF000000"/>
        <rFont val="Calibri"/>
      </rPr>
      <t>Trustworthy</t>
    </r>
    <r>
      <rPr>
        <sz val="11"/>
        <color rgb="FF000000"/>
        <rFont val="Calibri"/>
      </rPr>
      <t>'</t>
    </r>
    <r>
      <rPr>
        <sz val="11"/>
        <color rgb="FF000000"/>
        <rFont val="Calibri"/>
      </rPr>
      <t xml:space="preserve"> Database Property is set to </t>
    </r>
    <r>
      <rPr>
        <sz val="11"/>
        <color rgb="FF000000"/>
        <rFont val="Calibri"/>
      </rPr>
      <t>'</t>
    </r>
    <r>
      <rPr>
        <b/>
        <sz val="11"/>
        <color rgb="FF000000"/>
        <rFont val="Calibri"/>
      </rPr>
      <t>Off</t>
    </r>
    <r>
      <rPr>
        <sz val="11"/>
        <color rgb="FF000000"/>
        <rFont val="Calibri"/>
      </rPr>
      <t>'</t>
    </r>
  </si>
  <si>
    <r>
      <rPr>
        <sz val="11"/>
        <color rgb="FF000000"/>
        <rFont val="Calibri"/>
      </rPr>
      <t xml:space="preserve">Execute the following T-SQL statement against the databases (replace </t>
    </r>
    <r>
      <rPr>
        <b/>
        <i/>
        <sz val="11"/>
        <color rgb="FF000000"/>
        <rFont val="Calibri"/>
      </rPr>
      <t>&lt;database_name&gt;</t>
    </r>
    <r>
      <rPr>
        <sz val="11"/>
        <color rgb="FF000000"/>
        <rFont val="Calibri"/>
      </rPr>
      <t xml:space="preserve"> below) returned by the Audit Procedure:</t>
    </r>
    <r>
      <rPr>
        <sz val="11"/>
        <color rgb="FF000000"/>
        <rFont val="Calibri"/>
      </rPr>
      <t xml:space="preserve">
</t>
    </r>
    <r>
      <rPr>
        <sz val="11"/>
        <color rgb="FF006096"/>
        <rFont val="Roboto Condensed"/>
      </rPr>
      <t>ALTER DATABASE [&lt;database_name&gt;] SET TRUSTWORTHY OFF;</t>
    </r>
    <r>
      <rPr>
        <sz val="11"/>
        <color rgb="FF006096"/>
        <rFont val="Roboto Condensed"/>
      </rPr>
      <t xml:space="preserve">
</t>
    </r>
  </si>
  <si>
    <r>
      <rPr>
        <sz val="11"/>
        <color rgb="FF000000"/>
        <rFont val="Calibri"/>
      </rPr>
      <t xml:space="preserve">The </t>
    </r>
    <r>
      <rPr>
        <b/>
        <sz val="11"/>
        <color rgb="FF000000"/>
        <rFont val="Calibri"/>
      </rPr>
      <t>TRUSTWORTHY</t>
    </r>
    <r>
      <rPr>
        <sz val="11"/>
        <color rgb="FF000000"/>
        <rFont val="Calibri"/>
      </rPr>
      <t xml:space="preserve"> database option allows database objects to access objects in other databases under certain circumstances.</t>
    </r>
  </si>
  <si>
    <r>
      <rPr>
        <sz val="11"/>
        <color rgb="FF000000"/>
        <rFont val="Calibri"/>
      </rPr>
      <t xml:space="preserve">Run the following T-SQL query to list any databases with a Trustworthy database property value of </t>
    </r>
    <r>
      <rPr>
        <b/>
        <sz val="11"/>
        <color rgb="FF000000"/>
        <rFont val="Calibri"/>
      </rPr>
      <t>ON</t>
    </r>
    <r>
      <rPr>
        <sz val="11"/>
        <color rgb="FF000000"/>
        <rFont val="Calibri"/>
      </rPr>
      <t>:</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FROM sys.databases</t>
    </r>
    <r>
      <rPr>
        <sz val="11"/>
        <color rgb="FF006096"/>
        <rFont val="Roboto Condensed"/>
      </rPr>
      <t xml:space="preserve">
</t>
    </r>
    <r>
      <rPr>
        <sz val="11"/>
        <color rgb="FF006096"/>
        <rFont val="Roboto Condensed"/>
      </rPr>
      <t>WHERE is_trustworthy_on = 1</t>
    </r>
    <r>
      <rPr>
        <sz val="11"/>
        <color rgb="FF006096"/>
        <rFont val="Roboto Condensed"/>
      </rPr>
      <t xml:space="preserve">
</t>
    </r>
    <r>
      <rPr>
        <sz val="11"/>
        <color rgb="FF006096"/>
        <rFont val="Roboto Condensed"/>
      </rPr>
      <t>AND name != 'msdb';</t>
    </r>
    <r>
      <rPr>
        <sz val="11"/>
        <color rgb="FF006096"/>
        <rFont val="Roboto Condensed"/>
      </rPr>
      <t xml:space="preserve">
</t>
    </r>
    <r>
      <rPr>
        <sz val="11"/>
        <color rgb="FF000000"/>
        <rFont val="Calibri"/>
      </rPr>
      <t xml:space="preserve">
</t>
    </r>
    <r>
      <rPr>
        <sz val="11"/>
        <color rgb="FF000000"/>
        <rFont val="Calibri"/>
      </rPr>
      <t>No rows should be returned.</t>
    </r>
  </si>
  <si>
    <r>
      <rPr>
        <sz val="11"/>
        <color rgb="FF000000"/>
        <rFont val="Calibri"/>
      </rPr>
      <t xml:space="preserve">By default, this database property is </t>
    </r>
    <r>
      <rPr>
        <b/>
        <sz val="11"/>
        <color rgb="FF000000"/>
        <rFont val="Calibri"/>
      </rPr>
      <t>OFF</t>
    </r>
    <r>
      <rPr>
        <sz val="11"/>
        <color rgb="FF000000"/>
        <rFont val="Calibri"/>
      </rPr>
      <t xml:space="preserve"> (</t>
    </r>
    <r>
      <rPr>
        <b/>
        <sz val="11"/>
        <color rgb="FF000000"/>
        <rFont val="Calibri"/>
      </rPr>
      <t>is_trustworthy_on = 0</t>
    </r>
    <r>
      <rPr>
        <sz val="11"/>
        <color rgb="FF000000"/>
        <rFont val="Calibri"/>
      </rPr>
      <t xml:space="preserve">), except for the </t>
    </r>
    <r>
      <rPr>
        <b/>
        <sz val="11"/>
        <color rgb="FF000000"/>
        <rFont val="Calibri"/>
      </rPr>
      <t>msdb</t>
    </r>
    <r>
      <rPr>
        <sz val="11"/>
        <color rgb="FF000000"/>
        <rFont val="Calibri"/>
      </rPr>
      <t xml:space="preserve"> database in which it is required to be </t>
    </r>
    <r>
      <rPr>
        <b/>
        <sz val="11"/>
        <color rgb="FF000000"/>
        <rFont val="Calibri"/>
      </rPr>
      <t>ON</t>
    </r>
    <r>
      <rPr>
        <sz val="11"/>
        <color rgb="FF000000"/>
        <rFont val="Calibri"/>
      </rPr>
      <t>.</t>
    </r>
  </si>
  <si>
    <t>2.10</t>
  </si>
  <si>
    <r>
      <rPr>
        <sz val="11"/>
        <rFont val="Calibri"/>
      </rPr>
      <t xml:space="preserve">Ensure Unnecessary SQL Server Protocols are set to </t>
    </r>
    <r>
      <rPr>
        <sz val="11"/>
        <color rgb="FF000000"/>
        <rFont val="Calibri"/>
      </rPr>
      <t>'</t>
    </r>
    <r>
      <rPr>
        <b/>
        <sz val="11"/>
        <color rgb="FF000000"/>
        <rFont val="Calibri"/>
      </rPr>
      <t>Disabled</t>
    </r>
    <r>
      <rPr>
        <sz val="11"/>
        <color rgb="FF000000"/>
        <rFont val="Calibri"/>
      </rPr>
      <t>'</t>
    </r>
  </si>
  <si>
    <r>
      <rPr>
        <sz val="11"/>
        <color rgb="FF000000"/>
        <rFont val="Calibri"/>
      </rPr>
      <t xml:space="preserve">Open </t>
    </r>
    <r>
      <rPr>
        <b/>
        <sz val="11"/>
        <color rgb="FF000000"/>
        <rFont val="Calibri"/>
      </rPr>
      <t>SQL Server 2022 Configuration Manager</t>
    </r>
    <r>
      <rPr>
        <sz val="11"/>
        <color rgb="FF000000"/>
        <rFont val="Calibri"/>
      </rPr>
      <t xml:space="preserve">; go to the </t>
    </r>
    <r>
      <rPr>
        <b/>
        <sz val="11"/>
        <color rgb="FF000000"/>
        <rFont val="Calibri"/>
      </rPr>
      <t>SQL Server Network Configuration</t>
    </r>
    <r>
      <rPr>
        <sz val="11"/>
        <color rgb="FF000000"/>
        <rFont val="Calibri"/>
      </rPr>
      <t>. Ensure that only required protocols are enabled. Disable protocols not necessary.</t>
    </r>
  </si>
  <si>
    <r>
      <rPr>
        <sz val="11"/>
        <color rgb="FF000000"/>
        <rFont val="Calibri"/>
      </rPr>
      <t>SQL Server supports Shared Memory, Named Pipes, and TCP/IP protocols. However, SQL Server should be configured to use the bare minimum required based on the organization's needs.</t>
    </r>
  </si>
  <si>
    <r>
      <rPr>
        <sz val="11"/>
        <color rgb="FF000000"/>
        <rFont val="Calibri"/>
      </rPr>
      <t>The Database Engine (MSSQL and SQLAgent) services must be stopped and restarted for the change to take effect.</t>
    </r>
  </si>
  <si>
    <r>
      <rPr>
        <sz val="11"/>
        <color rgb="FF000000"/>
        <rFont val="Calibri"/>
      </rPr>
      <t xml:space="preserve">Open </t>
    </r>
    <r>
      <rPr>
        <b/>
        <sz val="11"/>
        <color rgb="FF000000"/>
        <rFont val="Calibri"/>
      </rPr>
      <t>SQL Server 2022 Configuration Manager</t>
    </r>
    <r>
      <rPr>
        <sz val="11"/>
        <color rgb="FF000000"/>
        <rFont val="Calibri"/>
      </rPr>
      <t xml:space="preserve">; go to the </t>
    </r>
    <r>
      <rPr>
        <b/>
        <sz val="11"/>
        <color rgb="FF000000"/>
        <rFont val="Calibri"/>
      </rPr>
      <t>SQL Server Network Configuration</t>
    </r>
    <r>
      <rPr>
        <sz val="11"/>
        <color rgb="FF000000"/>
        <rFont val="Calibri"/>
      </rPr>
      <t>. Ensure that only required protocols are enabled.</t>
    </r>
  </si>
  <si>
    <r>
      <rPr>
        <sz val="11"/>
        <color rgb="FF000000"/>
        <rFont val="Calibri"/>
      </rPr>
      <t>By default, TCP/IP and Shared Memory protocols are enabled on all commercial editions.</t>
    </r>
  </si>
  <si>
    <t>2.11</t>
  </si>
  <si>
    <r>
      <rPr>
        <sz val="11"/>
        <rFont val="Calibri"/>
      </rPr>
      <t>Ensure SQL Server is configured to use non-standard ports</t>
    </r>
  </si>
  <si>
    <r>
      <rPr>
        <sz val="11"/>
        <color rgb="FF000000"/>
        <rFont val="Calibri"/>
      </rPr>
      <t xml:space="preserve">- In </t>
    </r>
    <r>
      <rPr>
        <b/>
        <sz val="11"/>
        <color rgb="FF000000"/>
        <rFont val="Calibri"/>
      </rPr>
      <t>SQL Server Configuration Manager</t>
    </r>
    <r>
      <rPr>
        <sz val="11"/>
        <color rgb="FF000000"/>
        <rFont val="Calibri"/>
      </rPr>
      <t xml:space="preserve">, in the console pane, expand </t>
    </r>
    <r>
      <rPr>
        <b/>
        <sz val="11"/>
        <color rgb="FF000000"/>
        <rFont val="Calibri"/>
      </rPr>
      <t>SQL Server Network Configuration</t>
    </r>
    <r>
      <rPr>
        <sz val="11"/>
        <color rgb="FF000000"/>
        <rFont val="Calibri"/>
      </rPr>
      <t xml:space="preserve">, expand Protocols for </t>
    </r>
    <r>
      <rPr>
        <b/>
        <i/>
        <sz val="11"/>
        <color rgb="FF000000"/>
        <rFont val="Calibri"/>
      </rPr>
      <t>&lt;InstanceName&gt;</t>
    </r>
    <r>
      <rPr>
        <sz val="11"/>
        <color rgb="FF000000"/>
        <rFont val="Calibri"/>
      </rPr>
      <t>, and then double-click the TCP/IP protocol</t>
    </r>
    <r>
      <rPr>
        <sz val="11"/>
        <color rgb="FF000000"/>
        <rFont val="Calibri"/>
      </rPr>
      <t xml:space="preserve">
</t>
    </r>
    <r>
      <rPr>
        <sz val="11"/>
        <color rgb="FF000000"/>
        <rFont val="Calibri"/>
      </rPr>
      <t xml:space="preserve">- In the </t>
    </r>
    <r>
      <rPr>
        <b/>
        <sz val="11"/>
        <color rgb="FF000000"/>
        <rFont val="Calibri"/>
      </rPr>
      <t>TCP/IP Properties</t>
    </r>
    <r>
      <rPr>
        <sz val="11"/>
        <color rgb="FF000000"/>
        <rFont val="Calibri"/>
      </rPr>
      <t xml:space="preserve"> dialog box, on the </t>
    </r>
    <r>
      <rPr>
        <b/>
        <sz val="11"/>
        <color rgb="FF000000"/>
        <rFont val="Calibri"/>
      </rPr>
      <t>IP Addresses</t>
    </r>
    <r>
      <rPr>
        <sz val="11"/>
        <color rgb="FF000000"/>
        <rFont val="Calibri"/>
      </rPr>
      <t xml:space="preserve"> tab, several IP addresses appear in the format </t>
    </r>
    <r>
      <rPr>
        <b/>
        <sz val="11"/>
        <color rgb="FF000000"/>
        <rFont val="Calibri"/>
      </rPr>
      <t>IP1</t>
    </r>
    <r>
      <rPr>
        <sz val="11"/>
        <color rgb="FF000000"/>
        <rFont val="Calibri"/>
      </rPr>
      <t xml:space="preserve">, </t>
    </r>
    <r>
      <rPr>
        <b/>
        <sz val="11"/>
        <color rgb="FF000000"/>
        <rFont val="Calibri"/>
      </rPr>
      <t>IP2</t>
    </r>
    <r>
      <rPr>
        <sz val="11"/>
        <color rgb="FF000000"/>
        <rFont val="Calibri"/>
      </rPr>
      <t xml:space="preserve">, up to </t>
    </r>
    <r>
      <rPr>
        <b/>
        <sz val="11"/>
        <color rgb="FF000000"/>
        <rFont val="Calibri"/>
      </rPr>
      <t>IPAll</t>
    </r>
    <r>
      <rPr>
        <sz val="11"/>
        <color rgb="FF000000"/>
        <rFont val="Calibri"/>
      </rPr>
      <t xml:space="preserve">. One of these is for the IP address of the loopback adapter, </t>
    </r>
    <r>
      <rPr>
        <b/>
        <sz val="11"/>
        <color rgb="FF000000"/>
        <rFont val="Calibri"/>
      </rPr>
      <t>127.0.0.1</t>
    </r>
    <r>
      <rPr>
        <sz val="11"/>
        <color rgb="FF000000"/>
        <rFont val="Calibri"/>
      </rPr>
      <t>. Additional IP addresses appear for each IP Address on the computer.</t>
    </r>
    <r>
      <rPr>
        <sz val="11"/>
        <color rgb="FF000000"/>
        <rFont val="Calibri"/>
      </rPr>
      <t xml:space="preserve">
</t>
    </r>
    <r>
      <rPr>
        <sz val="11"/>
        <color rgb="FF000000"/>
        <rFont val="Calibri"/>
      </rPr>
      <t xml:space="preserve">- Under </t>
    </r>
    <r>
      <rPr>
        <b/>
        <sz val="11"/>
        <color rgb="FF000000"/>
        <rFont val="Calibri"/>
      </rPr>
      <t>IPAll</t>
    </r>
    <r>
      <rPr>
        <sz val="11"/>
        <color rgb="FF000000"/>
        <rFont val="Calibri"/>
      </rPr>
      <t xml:space="preserve">, change the </t>
    </r>
    <r>
      <rPr>
        <b/>
        <sz val="11"/>
        <color rgb="FF000000"/>
        <rFont val="Calibri"/>
      </rPr>
      <t>TCP Port</t>
    </r>
    <r>
      <rPr>
        <sz val="11"/>
        <color rgb="FF000000"/>
        <rFont val="Calibri"/>
      </rPr>
      <t xml:space="preserve"> field from </t>
    </r>
    <r>
      <rPr>
        <b/>
        <sz val="11"/>
        <color rgb="FF000000"/>
        <rFont val="Calibri"/>
      </rPr>
      <t>1433</t>
    </r>
    <r>
      <rPr>
        <sz val="11"/>
        <color rgb="FF000000"/>
        <rFont val="Calibri"/>
      </rPr>
      <t xml:space="preserve"> to a non-standard port or leave the </t>
    </r>
    <r>
      <rPr>
        <b/>
        <sz val="11"/>
        <color rgb="FF000000"/>
        <rFont val="Calibri"/>
      </rPr>
      <t>TCP Port</t>
    </r>
    <r>
      <rPr>
        <sz val="11"/>
        <color rgb="FF000000"/>
        <rFont val="Calibri"/>
      </rPr>
      <t xml:space="preserve"> field empty and set the </t>
    </r>
    <r>
      <rPr>
        <b/>
        <sz val="11"/>
        <color rgb="FF000000"/>
        <rFont val="Calibri"/>
      </rPr>
      <t>TCP Dynamic Ports</t>
    </r>
    <r>
      <rPr>
        <sz val="11"/>
        <color rgb="FF000000"/>
        <rFont val="Calibri"/>
      </rPr>
      <t xml:space="preserve"> value to </t>
    </r>
    <r>
      <rPr>
        <b/>
        <sz val="11"/>
        <color rgb="FF000000"/>
        <rFont val="Calibri"/>
      </rPr>
      <t>0</t>
    </r>
    <r>
      <rPr>
        <sz val="11"/>
        <color rgb="FF000000"/>
        <rFont val="Calibri"/>
      </rPr>
      <t xml:space="preserve"> to enable dynamic port assignment and then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In the console pane, click </t>
    </r>
    <r>
      <rPr>
        <b/>
        <sz val="11"/>
        <color rgb="FF000000"/>
        <rFont val="Calibri"/>
      </rPr>
      <t>SQL Server Services</t>
    </r>
    <r>
      <rPr>
        <sz val="11"/>
        <color rgb="FF000000"/>
        <rFont val="Calibri"/>
      </rPr>
      <t>.</t>
    </r>
    <r>
      <rPr>
        <sz val="11"/>
        <color rgb="FF000000"/>
        <rFont val="Calibri"/>
      </rPr>
      <t xml:space="preserve">
</t>
    </r>
    <r>
      <rPr>
        <sz val="11"/>
        <color rgb="FF000000"/>
        <rFont val="Calibri"/>
      </rPr>
      <t xml:space="preserve">- In the details pane, right-click </t>
    </r>
    <r>
      <rPr>
        <b/>
        <sz val="11"/>
        <color rgb="FF000000"/>
        <rFont val="Calibri"/>
      </rPr>
      <t>SQL Server (</t>
    </r>
    <r>
      <rPr>
        <b/>
        <i/>
        <sz val="11"/>
        <color rgb="FF000000"/>
        <rFont val="Calibri"/>
      </rPr>
      <t>&lt;InstanceName&gt;</t>
    </r>
    <r>
      <rPr>
        <b/>
        <sz val="11"/>
        <color rgb="FF000000"/>
        <rFont val="Calibri"/>
      </rPr>
      <t>)</t>
    </r>
    <r>
      <rPr>
        <sz val="11"/>
        <color rgb="FF000000"/>
        <rFont val="Calibri"/>
      </rPr>
      <t xml:space="preserve"> and then click </t>
    </r>
    <r>
      <rPr>
        <b/>
        <sz val="11"/>
        <color rgb="FF000000"/>
        <rFont val="Calibri"/>
      </rPr>
      <t>Restart</t>
    </r>
    <r>
      <rPr>
        <sz val="11"/>
        <color rgb="FF000000"/>
        <rFont val="Calibri"/>
      </rPr>
      <t>, to stop and restart SQL Server.</t>
    </r>
  </si>
  <si>
    <r>
      <rPr>
        <sz val="11"/>
        <color rgb="FF000000"/>
        <rFont val="Calibri"/>
      </rPr>
      <t xml:space="preserve">If installed, a default SQL Server instance will be assigned a default port of </t>
    </r>
    <r>
      <rPr>
        <b/>
        <sz val="11"/>
        <color rgb="FF000000"/>
        <rFont val="Calibri"/>
      </rPr>
      <t>TCP:1433</t>
    </r>
    <r>
      <rPr>
        <sz val="11"/>
        <color rgb="FF000000"/>
        <rFont val="Calibri"/>
      </rPr>
      <t xml:space="preserve"> for TCP/IP communication. Administrators can also manually configure named instances to use </t>
    </r>
    <r>
      <rPr>
        <b/>
        <sz val="11"/>
        <color rgb="FF000000"/>
        <rFont val="Calibri"/>
      </rPr>
      <t>TCP:1433</t>
    </r>
    <r>
      <rPr>
        <sz val="11"/>
        <color rgb="FF000000"/>
        <rFont val="Calibri"/>
      </rPr>
      <t xml:space="preserve"> for communication. </t>
    </r>
    <r>
      <rPr>
        <b/>
        <sz val="11"/>
        <color rgb="FF000000"/>
        <rFont val="Calibri"/>
      </rPr>
      <t>TCP:1433</t>
    </r>
    <r>
      <rPr>
        <sz val="11"/>
        <color rgb="FF000000"/>
        <rFont val="Calibri"/>
      </rPr>
      <t xml:space="preserve"> is a widely known SQL Server port and this port assignment should be changed. In a multi-instance scenario, each instance must be assigned its own dedicated TCP/IP port.</t>
    </r>
  </si>
  <si>
    <r>
      <rPr>
        <sz val="11"/>
        <color rgb="FF000000"/>
        <rFont val="Calibri"/>
      </rPr>
      <t>Changing the default port will force the DAC (Dedicated Administrator Connection) to listen on a random port. Also, it might make benign applications, such as application firewalls, require special configuration. In general, you should set a static port for consistent usage by applications, including firewalls, instead of using dynamic ports which will be chosen randomly at each SQL Server start up.</t>
    </r>
  </si>
  <si>
    <r>
      <rPr>
        <sz val="11"/>
        <color rgb="FF000000"/>
        <rFont val="Calibri"/>
      </rPr>
      <t>Run the following T-SQL:</t>
    </r>
    <r>
      <rPr>
        <sz val="11"/>
        <color rgb="FF000000"/>
        <rFont val="Calibri"/>
      </rPr>
      <t xml:space="preserve">
</t>
    </r>
    <r>
      <rPr>
        <sz val="11"/>
        <color rgb="FF006096"/>
        <rFont val="Roboto Condensed"/>
      </rPr>
      <t>IF (select value_data from sys.dm_server_registry where value_name = 'ListenOnAllIPs') = 1</t>
    </r>
    <r>
      <rPr>
        <sz val="11"/>
        <color rgb="FF006096"/>
        <rFont val="Roboto Condensed"/>
      </rPr>
      <t xml:space="preserve">
</t>
    </r>
    <r>
      <rPr>
        <sz val="11"/>
        <color rgb="FF006096"/>
        <rFont val="Roboto Condensed"/>
      </rPr>
      <t>SELECT count(*) FROM sys.dm_server_registry WHERE registry_key like '%IPAll%' and value_name like '%Tcp%' and value_data='1433'</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SELECT count(*) FROM sys.dm_server_registry WHERE value_name like '%Tcp%' and value_data='1433';</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0</t>
    </r>
    <r>
      <rPr>
        <sz val="11"/>
        <color rgb="FF000000"/>
        <rFont val="Calibri"/>
      </rPr>
      <t xml:space="preserve"> implies a pass.</t>
    </r>
  </si>
  <si>
    <r>
      <rPr>
        <sz val="11"/>
        <color rgb="FF000000"/>
        <rFont val="Calibri"/>
      </rPr>
      <t xml:space="preserve">By default, default SQL Server instances listen on to TCP/IP traffic on TCP port </t>
    </r>
    <r>
      <rPr>
        <b/>
        <sz val="11"/>
        <color rgb="FF000000"/>
        <rFont val="Calibri"/>
      </rPr>
      <t>1433</t>
    </r>
    <r>
      <rPr>
        <sz val="11"/>
        <color rgb="FF000000"/>
        <rFont val="Calibri"/>
      </rPr>
      <t xml:space="preserve"> and named instances use dynamic ports.</t>
    </r>
  </si>
  <si>
    <t>2.12</t>
  </si>
  <si>
    <r>
      <rPr>
        <sz val="11"/>
        <rFont val="Calibri"/>
      </rPr>
      <t xml:space="preserve">Ensure </t>
    </r>
    <r>
      <rPr>
        <sz val="11"/>
        <color rgb="FF000000"/>
        <rFont val="Calibri"/>
      </rPr>
      <t>'</t>
    </r>
    <r>
      <rPr>
        <b/>
        <sz val="11"/>
        <color rgb="FF000000"/>
        <rFont val="Calibri"/>
      </rPr>
      <t>Hide Instance</t>
    </r>
    <r>
      <rPr>
        <sz val="11"/>
        <color rgb="FF000000"/>
        <rFont val="Calibri"/>
      </rPr>
      <t>'</t>
    </r>
    <r>
      <rPr>
        <sz val="11"/>
        <color rgb="FF000000"/>
        <rFont val="Calibri"/>
      </rPr>
      <t xml:space="preserve"> option is set to </t>
    </r>
    <r>
      <rPr>
        <sz val="11"/>
        <color rgb="FF000000"/>
        <rFont val="Calibri"/>
      </rPr>
      <t>'</t>
    </r>
    <r>
      <rPr>
        <b/>
        <sz val="11"/>
        <color rgb="FF000000"/>
        <rFont val="Calibri"/>
      </rPr>
      <t>Yes</t>
    </r>
    <r>
      <rPr>
        <sz val="11"/>
        <color rgb="FF000000"/>
        <rFont val="Calibri"/>
      </rPr>
      <t>'</t>
    </r>
    <r>
      <rPr>
        <sz val="11"/>
        <color rgb="FF000000"/>
        <rFont val="Calibri"/>
      </rPr>
      <t xml:space="preserve"> for Production SQL Server instances</t>
    </r>
  </si>
  <si>
    <r>
      <rPr>
        <sz val="11"/>
        <color rgb="FF000000"/>
        <rFont val="Calibri"/>
      </rPr>
      <t>Perform either the GUI or T-SQL method shown:</t>
    </r>
    <r>
      <rPr>
        <sz val="11"/>
        <color rgb="FF000000"/>
        <rFont val="Calibri"/>
      </rPr>
      <t xml:space="preserve">
</t>
    </r>
    <r>
      <rPr>
        <sz val="11"/>
        <color rgb="FF000000"/>
        <rFont val="Calibri"/>
      </rPr>
      <t>GUI Method</t>
    </r>
    <r>
      <rPr>
        <sz val="11"/>
        <color rgb="FF000000"/>
        <rFont val="Calibri"/>
      </rPr>
      <t xml:space="preserve">
</t>
    </r>
    <r>
      <rPr>
        <sz val="11"/>
        <color rgb="FF000000"/>
        <rFont val="Calibri"/>
      </rPr>
      <t xml:space="preserve">- In </t>
    </r>
    <r>
      <rPr>
        <b/>
        <sz val="11"/>
        <color rgb="FF000000"/>
        <rFont val="Calibri"/>
      </rPr>
      <t>SQL Server 2022 Configuration Manager</t>
    </r>
    <r>
      <rPr>
        <sz val="11"/>
        <color rgb="FF000000"/>
        <rFont val="Calibri"/>
      </rPr>
      <t xml:space="preserve">, expand </t>
    </r>
    <r>
      <rPr>
        <b/>
        <sz val="11"/>
        <color rgb="FF000000"/>
        <rFont val="Calibri"/>
      </rPr>
      <t>SQL Server Network Configuration</t>
    </r>
    <r>
      <rPr>
        <sz val="11"/>
        <color rgb="FF000000"/>
        <rFont val="Calibri"/>
      </rPr>
      <t xml:space="preserve">, right-click </t>
    </r>
    <r>
      <rPr>
        <b/>
        <sz val="11"/>
        <color rgb="FF000000"/>
        <rFont val="Calibri"/>
      </rPr>
      <t xml:space="preserve">Protocols for </t>
    </r>
    <r>
      <rPr>
        <b/>
        <i/>
        <sz val="11"/>
        <color rgb="FF000000"/>
        <rFont val="Calibri"/>
      </rPr>
      <t>&lt;InstanceName&gt;</t>
    </r>
    <r>
      <rPr>
        <sz val="11"/>
        <color rgb="FF000000"/>
        <rFont val="Calibri"/>
      </rPr>
      <t xml:space="preserve">, and then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Flags</t>
    </r>
    <r>
      <rPr>
        <sz val="11"/>
        <color rgb="FF000000"/>
        <rFont val="Calibri"/>
      </rPr>
      <t xml:space="preserve"> tab, in the </t>
    </r>
    <r>
      <rPr>
        <b/>
        <sz val="11"/>
        <color rgb="FF000000"/>
        <rFont val="Calibri"/>
      </rPr>
      <t>Hide Instance</t>
    </r>
    <r>
      <rPr>
        <sz val="11"/>
        <color rgb="FF000000"/>
        <rFont val="Calibri"/>
      </rPr>
      <t xml:space="preserve"> box, select </t>
    </r>
    <r>
      <rPr>
        <b/>
        <sz val="11"/>
        <color rgb="FF000000"/>
        <rFont val="Calibri"/>
      </rPr>
      <t>Yes</t>
    </r>
    <r>
      <rPr>
        <sz val="11"/>
        <color rgb="FF000000"/>
        <rFont val="Calibri"/>
      </rPr>
      <t xml:space="preserve">, and then click </t>
    </r>
    <r>
      <rPr>
        <b/>
        <sz val="11"/>
        <color rgb="FF000000"/>
        <rFont val="Calibri"/>
      </rPr>
      <t>OK</t>
    </r>
    <r>
      <rPr>
        <sz val="11"/>
        <color rgb="FF000000"/>
        <rFont val="Calibri"/>
      </rPr>
      <t xml:space="preserve"> to close the dialog box. The change takes effect immediately for new connections.</t>
    </r>
    <r>
      <rPr>
        <sz val="11"/>
        <color rgb="FF000000"/>
        <rFont val="Calibri"/>
      </rPr>
      <t xml:space="preserve">
</t>
    </r>
    <r>
      <rPr>
        <sz val="11"/>
        <color rgb="FF000000"/>
        <rFont val="Calibri"/>
      </rPr>
      <t>T-SQL Method</t>
    </r>
    <r>
      <rPr>
        <sz val="11"/>
        <color rgb="FF000000"/>
        <rFont val="Calibri"/>
      </rPr>
      <t xml:space="preserve">
</t>
    </r>
    <r>
      <rPr>
        <sz val="11"/>
        <color rgb="FF000000"/>
        <rFont val="Calibri"/>
      </rPr>
      <t>Execute the following T-SQL to remediate:</t>
    </r>
    <r>
      <rPr>
        <sz val="11"/>
        <color rgb="FF000000"/>
        <rFont val="Calibri"/>
      </rPr>
      <t xml:space="preserve">
</t>
    </r>
    <r>
      <rPr>
        <sz val="11"/>
        <color rgb="FF006096"/>
        <rFont val="Roboto Condensed"/>
      </rPr>
      <t>EXEC master.sys.xp_instance_regwrite</t>
    </r>
    <r>
      <rPr>
        <sz val="11"/>
        <color rgb="FF006096"/>
        <rFont val="Roboto Condensed"/>
      </rPr>
      <t xml:space="preserve">
</t>
    </r>
    <r>
      <rPr>
        <sz val="11"/>
        <color rgb="FF006096"/>
        <rFont val="Roboto Condensed"/>
      </rPr>
      <t xml:space="preserve">      @rootkey = N'HKEY_LOCAL_MACHINE',</t>
    </r>
    <r>
      <rPr>
        <sz val="11"/>
        <color rgb="FF006096"/>
        <rFont val="Roboto Condensed"/>
      </rPr>
      <t xml:space="preserve">
</t>
    </r>
    <r>
      <rPr>
        <sz val="11"/>
        <color rgb="FF006096"/>
        <rFont val="Roboto Condensed"/>
      </rPr>
      <t xml:space="preserve">      @key = N'SOFTWARE\Microsoft\Microsoft SQL Server\MSSQLServer\SuperSocketNetLib',</t>
    </r>
    <r>
      <rPr>
        <sz val="11"/>
        <color rgb="FF006096"/>
        <rFont val="Roboto Condensed"/>
      </rPr>
      <t xml:space="preserve">
</t>
    </r>
    <r>
      <rPr>
        <sz val="11"/>
        <color rgb="FF006096"/>
        <rFont val="Roboto Condensed"/>
      </rPr>
      <t xml:space="preserve">      @value_name = N'HideInstance',</t>
    </r>
    <r>
      <rPr>
        <sz val="11"/>
        <color rgb="FF006096"/>
        <rFont val="Roboto Condensed"/>
      </rPr>
      <t xml:space="preserve">
</t>
    </r>
    <r>
      <rPr>
        <sz val="11"/>
        <color rgb="FF006096"/>
        <rFont val="Roboto Condensed"/>
      </rPr>
      <t xml:space="preserve">      @type = N'REG_DWORD',</t>
    </r>
    <r>
      <rPr>
        <sz val="11"/>
        <color rgb="FF006096"/>
        <rFont val="Roboto Condensed"/>
      </rPr>
      <t xml:space="preserve">
</t>
    </r>
    <r>
      <rPr>
        <sz val="11"/>
        <color rgb="FF006096"/>
        <rFont val="Roboto Condensed"/>
      </rPr>
      <t xml:space="preserve">      @value = 1;</t>
    </r>
    <r>
      <rPr>
        <sz val="11"/>
        <color rgb="FF006096"/>
        <rFont val="Roboto Condensed"/>
      </rPr>
      <t xml:space="preserve">
</t>
    </r>
  </si>
  <si>
    <r>
      <rPr>
        <sz val="11"/>
        <color rgb="FF000000"/>
        <rFont val="Calibri"/>
      </rPr>
      <t>Non-clustered SQL Server instances within production environments should be designated as hidden to prevent advertisement by the SQL Server Browser service.</t>
    </r>
  </si>
  <si>
    <r>
      <rPr>
        <sz val="11"/>
        <color rgb="FF000000"/>
        <rFont val="Calibri"/>
      </rPr>
      <t>This method only prevents the instance from being listed on the network. If the instance is hidden (not exposed by SQL Browser), then connections will need to specify the server and port in order to connect. It does not prevent users from connecting to server if they know the instance name and port.</t>
    </r>
    <r>
      <rPr>
        <sz val="11"/>
        <color rgb="FF000000"/>
        <rFont val="Calibri"/>
      </rPr>
      <t xml:space="preserve">
</t>
    </r>
    <r>
      <rPr>
        <sz val="11"/>
        <color rgb="FF000000"/>
        <rFont val="Calibri"/>
      </rPr>
      <t>If you hide a clustered named instance, the cluster service may not be able to connect to the SQL Server. Please refer to the Microsoft documentation reference.</t>
    </r>
  </si>
  <si>
    <r>
      <rPr>
        <sz val="11"/>
        <color rgb="FF000000"/>
        <rFont val="Calibri"/>
      </rPr>
      <t>Perform either the GUI or T-SQL method shown:</t>
    </r>
    <r>
      <rPr>
        <sz val="11"/>
        <color rgb="FF000000"/>
        <rFont val="Calibri"/>
      </rPr>
      <t xml:space="preserve">
</t>
    </r>
    <r>
      <rPr>
        <sz val="11"/>
        <color rgb="FF000000"/>
        <rFont val="Calibri"/>
      </rPr>
      <t>GUI Method</t>
    </r>
    <r>
      <rPr>
        <sz val="11"/>
        <color rgb="FF000000"/>
        <rFont val="Calibri"/>
      </rPr>
      <t xml:space="preserve">
</t>
    </r>
    <r>
      <rPr>
        <sz val="11"/>
        <color rgb="FF000000"/>
        <rFont val="Calibri"/>
      </rPr>
      <t xml:space="preserve">- In </t>
    </r>
    <r>
      <rPr>
        <b/>
        <sz val="11"/>
        <color rgb="FF000000"/>
        <rFont val="Calibri"/>
      </rPr>
      <t>SQL Server 2022 Configuration Manager</t>
    </r>
    <r>
      <rPr>
        <sz val="11"/>
        <color rgb="FF000000"/>
        <rFont val="Calibri"/>
      </rPr>
      <t xml:space="preserve">, expand </t>
    </r>
    <r>
      <rPr>
        <b/>
        <sz val="11"/>
        <color rgb="FF000000"/>
        <rFont val="Calibri"/>
      </rPr>
      <t>SQL Server Network Configuration</t>
    </r>
    <r>
      <rPr>
        <sz val="11"/>
        <color rgb="FF000000"/>
        <rFont val="Calibri"/>
      </rPr>
      <t xml:space="preserve">, right-click </t>
    </r>
    <r>
      <rPr>
        <b/>
        <sz val="11"/>
        <color rgb="FF000000"/>
        <rFont val="Calibri"/>
      </rPr>
      <t xml:space="preserve">Protocols for </t>
    </r>
    <r>
      <rPr>
        <b/>
        <i/>
        <sz val="11"/>
        <color rgb="FF000000"/>
        <rFont val="Calibri"/>
      </rPr>
      <t>&lt;InstanceName&gt;</t>
    </r>
    <r>
      <rPr>
        <sz val="11"/>
        <color rgb="FF000000"/>
        <rFont val="Calibri"/>
      </rPr>
      <t xml:space="preserve">, and then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Flags</t>
    </r>
    <r>
      <rPr>
        <sz val="11"/>
        <color rgb="FF000000"/>
        <rFont val="Calibri"/>
      </rPr>
      <t xml:space="preserve"> tab, in the </t>
    </r>
    <r>
      <rPr>
        <b/>
        <sz val="11"/>
        <color rgb="FF000000"/>
        <rFont val="Calibri"/>
      </rPr>
      <t>Hide Instance</t>
    </r>
    <r>
      <rPr>
        <sz val="11"/>
        <color rgb="FF000000"/>
        <rFont val="Calibri"/>
      </rPr>
      <t xml:space="preserve"> box, if </t>
    </r>
    <r>
      <rPr>
        <b/>
        <sz val="11"/>
        <color rgb="FF000000"/>
        <rFont val="Calibri"/>
      </rPr>
      <t>Yes</t>
    </r>
    <r>
      <rPr>
        <sz val="11"/>
        <color rgb="FF000000"/>
        <rFont val="Calibri"/>
      </rPr>
      <t xml:space="preserve"> is selected, it is compliant.</t>
    </r>
    <r>
      <rPr>
        <sz val="11"/>
        <color rgb="FF000000"/>
        <rFont val="Calibri"/>
      </rPr>
      <t xml:space="preserve">
</t>
    </r>
    <r>
      <rPr>
        <sz val="11"/>
        <color rgb="FF000000"/>
        <rFont val="Calibri"/>
      </rPr>
      <t>T-SQL Method</t>
    </r>
    <r>
      <rPr>
        <sz val="11"/>
        <color rgb="FF000000"/>
        <rFont val="Calibri"/>
      </rPr>
      <t xml:space="preserve">
</t>
    </r>
    <r>
      <rPr>
        <sz val="11"/>
        <color rgb="FF000000"/>
        <rFont val="Calibri"/>
      </rPr>
      <t>Execute the following T-SQL.</t>
    </r>
    <r>
      <rPr>
        <sz val="11"/>
        <color rgb="FF000000"/>
        <rFont val="Calibri"/>
      </rPr>
      <t xml:space="preserve">
</t>
    </r>
    <r>
      <rPr>
        <sz val="11"/>
        <color rgb="FF006096"/>
        <rFont val="Roboto Condensed"/>
      </rPr>
      <t>DECLARE @getValue INT;</t>
    </r>
    <r>
      <rPr>
        <sz val="11"/>
        <color rgb="FF006096"/>
        <rFont val="Roboto Condensed"/>
      </rPr>
      <t xml:space="preserve">
</t>
    </r>
    <r>
      <rPr>
        <sz val="11"/>
        <color rgb="FF006096"/>
        <rFont val="Roboto Condensed"/>
      </rPr>
      <t>EXEC master.sys.xp_instance_regread</t>
    </r>
    <r>
      <rPr>
        <sz val="11"/>
        <color rgb="FF006096"/>
        <rFont val="Roboto Condensed"/>
      </rPr>
      <t xml:space="preserve">
</t>
    </r>
    <r>
      <rPr>
        <sz val="11"/>
        <color rgb="FF006096"/>
        <rFont val="Roboto Condensed"/>
      </rPr>
      <t xml:space="preserve">      @rootkey = N'HKEY_LOCAL_MACHINE',</t>
    </r>
    <r>
      <rPr>
        <sz val="11"/>
        <color rgb="FF006096"/>
        <rFont val="Roboto Condensed"/>
      </rPr>
      <t xml:space="preserve">
</t>
    </r>
    <r>
      <rPr>
        <sz val="11"/>
        <color rgb="FF006096"/>
        <rFont val="Roboto Condensed"/>
      </rPr>
      <t xml:space="preserve">      @key = N'SOFTWARE\Microsoft\Microsoft SQL Server\MSSQLServer\SuperSocketNetLib',</t>
    </r>
    <r>
      <rPr>
        <sz val="11"/>
        <color rgb="FF006096"/>
        <rFont val="Roboto Condensed"/>
      </rPr>
      <t xml:space="preserve">
</t>
    </r>
    <r>
      <rPr>
        <sz val="11"/>
        <color rgb="FF006096"/>
        <rFont val="Roboto Condensed"/>
      </rPr>
      <t xml:space="preserve">      @value_name = N'HideInstance',</t>
    </r>
    <r>
      <rPr>
        <sz val="11"/>
        <color rgb="FF006096"/>
        <rFont val="Roboto Condensed"/>
      </rPr>
      <t xml:space="preserve">
</t>
    </r>
    <r>
      <rPr>
        <sz val="11"/>
        <color rgb="FF006096"/>
        <rFont val="Roboto Condensed"/>
      </rPr>
      <t xml:space="preserve">      @value = @getValue OUTPUT;</t>
    </r>
    <r>
      <rPr>
        <sz val="11"/>
        <color rgb="FF006096"/>
        <rFont val="Roboto Condensed"/>
      </rPr>
      <t xml:space="preserve">
</t>
    </r>
    <r>
      <rPr>
        <sz val="11"/>
        <color rgb="FF006096"/>
        <rFont val="Roboto Condensed"/>
      </rPr>
      <t>SELECT @getValue;</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1</t>
    </r>
    <r>
      <rPr>
        <sz val="11"/>
        <color rgb="FF000000"/>
        <rFont val="Calibri"/>
      </rPr>
      <t xml:space="preserve"> should be returned to be compliant.</t>
    </r>
  </si>
  <si>
    <r>
      <rPr>
        <sz val="11"/>
        <color rgb="FF000000"/>
        <rFont val="Calibri"/>
      </rPr>
      <t>By default, SQL Server instances are not hidden.</t>
    </r>
  </si>
  <si>
    <t>2.13</t>
  </si>
  <si>
    <r>
      <rPr>
        <sz val="11"/>
        <rFont val="Calibri"/>
      </rPr>
      <t xml:space="preserve">Ensure the </t>
    </r>
    <r>
      <rPr>
        <sz val="11"/>
        <color rgb="FF000000"/>
        <rFont val="Calibri"/>
      </rPr>
      <t>'</t>
    </r>
    <r>
      <rPr>
        <b/>
        <sz val="11"/>
        <color rgb="FF000000"/>
        <rFont val="Calibri"/>
      </rPr>
      <t>sa</t>
    </r>
    <r>
      <rPr>
        <sz val="11"/>
        <color rgb="FF000000"/>
        <rFont val="Calibri"/>
      </rPr>
      <t>'</t>
    </r>
    <r>
      <rPr>
        <sz val="11"/>
        <color rgb="FF000000"/>
        <rFont val="Calibri"/>
      </rPr>
      <t xml:space="preserve"> Login Account is set to </t>
    </r>
    <r>
      <rPr>
        <sz val="11"/>
        <color rgb="FF000000"/>
        <rFont val="Calibri"/>
      </rPr>
      <t>'</t>
    </r>
    <r>
      <rPr>
        <b/>
        <sz val="11"/>
        <color rgb="FF000000"/>
        <rFont val="Calibri"/>
      </rPr>
      <t>Disabled</t>
    </r>
    <r>
      <rPr>
        <sz val="11"/>
        <color rgb="FF000000"/>
        <rFont val="Calibri"/>
      </rPr>
      <t>'</t>
    </r>
  </si>
  <si>
    <r>
      <rPr>
        <sz val="11"/>
        <color rgb="FF000000"/>
        <rFont val="Calibri"/>
      </rPr>
      <t>Execute the following T-SQL query:</t>
    </r>
    <r>
      <rPr>
        <sz val="11"/>
        <color rgb="FF000000"/>
        <rFont val="Calibri"/>
      </rPr>
      <t xml:space="preserve">
</t>
    </r>
    <r>
      <rPr>
        <sz val="11"/>
        <color rgb="FF006096"/>
        <rFont val="Roboto Condensed"/>
      </rPr>
      <t>USE [master]</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DECLARE @tsql nvarchar(max)</t>
    </r>
    <r>
      <rPr>
        <sz val="11"/>
        <color rgb="FF006096"/>
        <rFont val="Roboto Condensed"/>
      </rPr>
      <t xml:space="preserve">
</t>
    </r>
    <r>
      <rPr>
        <sz val="11"/>
        <color rgb="FF006096"/>
        <rFont val="Roboto Condensed"/>
      </rPr>
      <t>SET @tsql = 'ALTER LOGIN ' + SUSER_NAME(0x01) + ' DISABLE'</t>
    </r>
    <r>
      <rPr>
        <sz val="11"/>
        <color rgb="FF006096"/>
        <rFont val="Roboto Condensed"/>
      </rPr>
      <t xml:space="preserve">
</t>
    </r>
    <r>
      <rPr>
        <sz val="11"/>
        <color rgb="FF006096"/>
        <rFont val="Roboto Condensed"/>
      </rPr>
      <t>EXEC (@tsql)</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</si>
  <si>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 xml:space="preserve">The </t>
    </r>
    <r>
      <rPr>
        <b/>
        <sz val="11"/>
        <color rgb="FF000000"/>
        <rFont val="Calibri"/>
      </rPr>
      <t>sa</t>
    </r>
    <r>
      <rPr>
        <sz val="11"/>
        <color rgb="FF000000"/>
        <rFont val="Calibri"/>
      </rPr>
      <t xml:space="preserve"> account is a widely known and often widely used SQL Server account with sysadmin privileges. This is the original login created during installation and always has the </t>
    </r>
    <r>
      <rPr>
        <b/>
        <sz val="11"/>
        <color rgb="FF000000"/>
        <rFont val="Calibri"/>
      </rPr>
      <t>principal_id=1</t>
    </r>
    <r>
      <rPr>
        <sz val="11"/>
        <color rgb="FF000000"/>
        <rFont val="Calibri"/>
      </rPr>
      <t xml:space="preserve"> and </t>
    </r>
    <r>
      <rPr>
        <b/>
        <sz val="11"/>
        <color rgb="FF000000"/>
        <rFont val="Calibri"/>
      </rPr>
      <t>sid=0x01</t>
    </r>
    <r>
      <rPr>
        <sz val="11"/>
        <color rgb="FF000000"/>
        <rFont val="Calibri"/>
      </rPr>
      <t>.</t>
    </r>
  </si>
  <si>
    <r>
      <rPr>
        <sz val="11"/>
        <color rgb="FF000000"/>
        <rFont val="Calibri"/>
      </rPr>
      <t xml:space="preserve">It is not a good security practice to code applications or scripts to use the </t>
    </r>
    <r>
      <rPr>
        <b/>
        <sz val="11"/>
        <color rgb="FF000000"/>
        <rFont val="Calibri"/>
      </rPr>
      <t>sa</t>
    </r>
    <r>
      <rPr>
        <sz val="11"/>
        <color rgb="FF000000"/>
        <rFont val="Calibri"/>
      </rPr>
      <t xml:space="preserve"> account. However, if this has been done, disabling the </t>
    </r>
    <r>
      <rPr>
        <b/>
        <sz val="11"/>
        <color rgb="FF000000"/>
        <rFont val="Calibri"/>
      </rPr>
      <t>sa</t>
    </r>
    <r>
      <rPr>
        <sz val="11"/>
        <color rgb="FF000000"/>
        <rFont val="Calibri"/>
      </rPr>
      <t xml:space="preserve"> account will prevent scripts and applications from authenticating to the database server and executing required tasks or functions.</t>
    </r>
  </si>
  <si>
    <r>
      <rPr>
        <sz val="11"/>
        <color rgb="FF000000"/>
        <rFont val="Calibri"/>
      </rPr>
      <t xml:space="preserve">Use the following syntax to determine if the </t>
    </r>
    <r>
      <rPr>
        <b/>
        <sz val="11"/>
        <color rgb="FF000000"/>
        <rFont val="Calibri"/>
      </rPr>
      <t>sa</t>
    </r>
    <r>
      <rPr>
        <sz val="11"/>
        <color rgb="FF000000"/>
        <rFont val="Calibri"/>
      </rPr>
      <t xml:space="preserve"> account is disabled. Checking for </t>
    </r>
    <r>
      <rPr>
        <b/>
        <sz val="11"/>
        <color rgb="FF000000"/>
        <rFont val="Calibri"/>
      </rPr>
      <t>sid=0x01</t>
    </r>
    <r>
      <rPr>
        <sz val="11"/>
        <color rgb="FF000000"/>
        <rFont val="Calibri"/>
      </rPr>
      <t xml:space="preserve"> ensures that the original </t>
    </r>
    <r>
      <rPr>
        <b/>
        <sz val="11"/>
        <color rgb="FF000000"/>
        <rFont val="Calibri"/>
      </rPr>
      <t>sa</t>
    </r>
    <r>
      <rPr>
        <sz val="11"/>
        <color rgb="FF000000"/>
        <rFont val="Calibri"/>
      </rPr>
      <t xml:space="preserve"> account is being checked in case it has been renamed per best practices.</t>
    </r>
    <r>
      <rPr>
        <sz val="11"/>
        <color rgb="FF000000"/>
        <rFont val="Calibri"/>
      </rPr>
      <t xml:space="preserve">
</t>
    </r>
    <r>
      <rPr>
        <sz val="11"/>
        <color rgb="FF006096"/>
        <rFont val="Roboto Condensed"/>
      </rPr>
      <t>SELECT name, is_disabled</t>
    </r>
    <r>
      <rPr>
        <sz val="11"/>
        <color rgb="FF006096"/>
        <rFont val="Roboto Condensed"/>
      </rPr>
      <t xml:space="preserve">
</t>
    </r>
    <r>
      <rPr>
        <sz val="11"/>
        <color rgb="FF006096"/>
        <rFont val="Roboto Condensed"/>
      </rPr>
      <t>FROM sys.server_principals</t>
    </r>
    <r>
      <rPr>
        <sz val="11"/>
        <color rgb="FF006096"/>
        <rFont val="Roboto Condensed"/>
      </rPr>
      <t xml:space="preserve">
</t>
    </r>
    <r>
      <rPr>
        <sz val="11"/>
        <color rgb="FF006096"/>
        <rFont val="Roboto Condensed"/>
      </rPr>
      <t>WHERE sid = 0x01</t>
    </r>
    <r>
      <rPr>
        <sz val="11"/>
        <color rgb="FF006096"/>
        <rFont val="Roboto Condensed"/>
      </rPr>
      <t xml:space="preserve">
</t>
    </r>
    <r>
      <rPr>
        <sz val="11"/>
        <color rgb="FF006096"/>
        <rFont val="Roboto Condensed"/>
      </rPr>
      <t>AND is_disabled = 0;</t>
    </r>
    <r>
      <rPr>
        <sz val="11"/>
        <color rgb="FF006096"/>
        <rFont val="Roboto Condensed"/>
      </rPr>
      <t xml:space="preserve">
</t>
    </r>
    <r>
      <rPr>
        <sz val="11"/>
        <color rgb="FF000000"/>
        <rFont val="Calibri"/>
      </rPr>
      <t xml:space="preserve">
</t>
    </r>
    <r>
      <rPr>
        <sz val="11"/>
        <color rgb="FF000000"/>
        <rFont val="Calibri"/>
      </rPr>
      <t xml:space="preserve">No rows should be returned to be compliant.An </t>
    </r>
    <r>
      <rPr>
        <b/>
        <sz val="11"/>
        <color rgb="FF000000"/>
        <rFont val="Calibri"/>
      </rPr>
      <t>is_disabled</t>
    </r>
    <r>
      <rPr>
        <sz val="11"/>
        <color rgb="FF000000"/>
        <rFont val="Calibri"/>
      </rPr>
      <t xml:space="preserve"> value of </t>
    </r>
    <r>
      <rPr>
        <b/>
        <sz val="11"/>
        <color rgb="FF000000"/>
        <rFont val="Calibri"/>
      </rPr>
      <t>0</t>
    </r>
    <r>
      <rPr>
        <sz val="11"/>
        <color rgb="FF000000"/>
        <rFont val="Calibri"/>
      </rPr>
      <t xml:space="preserve"> indicates the login is currently enabled and therefore needs remediation.</t>
    </r>
  </si>
  <si>
    <r>
      <rPr>
        <sz val="11"/>
        <color rgb="FF000000"/>
        <rFont val="Calibri"/>
      </rPr>
      <t xml:space="preserve">By default, the </t>
    </r>
    <r>
      <rPr>
        <b/>
        <sz val="11"/>
        <color rgb="FF000000"/>
        <rFont val="Calibri"/>
      </rPr>
      <t>sa</t>
    </r>
    <r>
      <rPr>
        <sz val="11"/>
        <color rgb="FF000000"/>
        <rFont val="Calibri"/>
      </rPr>
      <t xml:space="preserve"> login account is disabled at install time when Windows Authentication Mode is selected.If mixed mode (SQL Server and Windows Authentication) is selected at install, the default for the </t>
    </r>
    <r>
      <rPr>
        <b/>
        <sz val="11"/>
        <color rgb="FF000000"/>
        <rFont val="Calibri"/>
      </rPr>
      <t>sa</t>
    </r>
    <r>
      <rPr>
        <sz val="11"/>
        <color rgb="FF000000"/>
        <rFont val="Calibri"/>
      </rPr>
      <t xml:space="preserve"> login is enabled.</t>
    </r>
  </si>
  <si>
    <t>2.14</t>
  </si>
  <si>
    <r>
      <rPr>
        <sz val="11"/>
        <rFont val="Calibri"/>
      </rPr>
      <t xml:space="preserve">Ensure the </t>
    </r>
    <r>
      <rPr>
        <sz val="11"/>
        <color rgb="FF000000"/>
        <rFont val="Calibri"/>
      </rPr>
      <t>'</t>
    </r>
    <r>
      <rPr>
        <b/>
        <sz val="11"/>
        <color rgb="FF000000"/>
        <rFont val="Calibri"/>
      </rPr>
      <t>sa</t>
    </r>
    <r>
      <rPr>
        <sz val="11"/>
        <color rgb="FF000000"/>
        <rFont val="Calibri"/>
      </rPr>
      <t>'</t>
    </r>
    <r>
      <rPr>
        <sz val="11"/>
        <color rgb="FF000000"/>
        <rFont val="Calibri"/>
      </rPr>
      <t xml:space="preserve"> Login Account has been renamed</t>
    </r>
  </si>
  <si>
    <r>
      <rPr>
        <sz val="11"/>
        <color rgb="FF000000"/>
        <rFont val="Calibri"/>
      </rPr>
      <t xml:space="preserve">Replace the </t>
    </r>
    <r>
      <rPr>
        <b/>
        <i/>
        <sz val="11"/>
        <color rgb="FF000000"/>
        <rFont val="Calibri"/>
      </rPr>
      <t>&lt;different_user&gt;</t>
    </r>
    <r>
      <rPr>
        <sz val="11"/>
        <color rgb="FF000000"/>
        <rFont val="Calibri"/>
      </rPr>
      <t xml:space="preserve"> value within the below syntax and execute to rename the </t>
    </r>
    <r>
      <rPr>
        <b/>
        <sz val="11"/>
        <color rgb="FF000000"/>
        <rFont val="Calibri"/>
      </rPr>
      <t>sa</t>
    </r>
    <r>
      <rPr>
        <sz val="11"/>
        <color rgb="FF000000"/>
        <rFont val="Calibri"/>
      </rPr>
      <t xml:space="preserve"> login.</t>
    </r>
    <r>
      <rPr>
        <sz val="11"/>
        <color rgb="FF000000"/>
        <rFont val="Calibri"/>
      </rPr>
      <t xml:space="preserve">
</t>
    </r>
    <r>
      <rPr>
        <sz val="11"/>
        <color rgb="FF006096"/>
        <rFont val="Roboto Condensed"/>
      </rPr>
      <t>ALTER LOGIN sa WITH NAME = &lt;different_user&gt;;</t>
    </r>
    <r>
      <rPr>
        <sz val="11"/>
        <color rgb="FF006096"/>
        <rFont val="Roboto Condensed"/>
      </rPr>
      <t xml:space="preserve">
</t>
    </r>
  </si>
  <si>
    <r>
      <rPr>
        <sz val="11"/>
        <color rgb="FF000000"/>
        <rFont val="Calibri"/>
      </rPr>
      <t xml:space="preserve">The </t>
    </r>
    <r>
      <rPr>
        <b/>
        <sz val="11"/>
        <color rgb="FF000000"/>
        <rFont val="Calibri"/>
      </rPr>
      <t>sa</t>
    </r>
    <r>
      <rPr>
        <sz val="11"/>
        <color rgb="FF000000"/>
        <rFont val="Calibri"/>
      </rPr>
      <t xml:space="preserve"> account is a widely known and often widely used SQL Server login with sysadmin privileges. The </t>
    </r>
    <r>
      <rPr>
        <b/>
        <sz val="11"/>
        <color rgb="FF000000"/>
        <rFont val="Calibri"/>
      </rPr>
      <t>sa</t>
    </r>
    <r>
      <rPr>
        <sz val="11"/>
        <color rgb="FF000000"/>
        <rFont val="Calibri"/>
      </rPr>
      <t xml:space="preserve"> login is the original login created during installation and always has </t>
    </r>
    <r>
      <rPr>
        <b/>
        <sz val="11"/>
        <color rgb="FF000000"/>
        <rFont val="Calibri"/>
      </rPr>
      <t>principal_id=1</t>
    </r>
    <r>
      <rPr>
        <sz val="11"/>
        <color rgb="FF000000"/>
        <rFont val="Calibri"/>
      </rPr>
      <t xml:space="preserve"> and </t>
    </r>
    <r>
      <rPr>
        <b/>
        <sz val="11"/>
        <color rgb="FF000000"/>
        <rFont val="Calibri"/>
      </rPr>
      <t>sid=0x01</t>
    </r>
    <r>
      <rPr>
        <sz val="11"/>
        <color rgb="FF000000"/>
        <rFont val="Calibri"/>
      </rPr>
      <t>.</t>
    </r>
  </si>
  <si>
    <r>
      <rPr>
        <sz val="11"/>
        <color rgb="FF000000"/>
        <rFont val="Calibri"/>
      </rPr>
      <t xml:space="preserve">It is not a good security practice to code applications or scripts to use the </t>
    </r>
    <r>
      <rPr>
        <b/>
        <sz val="11"/>
        <color rgb="FF000000"/>
        <rFont val="Calibri"/>
      </rPr>
      <t>sa</t>
    </r>
    <r>
      <rPr>
        <sz val="11"/>
        <color rgb="FF000000"/>
        <rFont val="Calibri"/>
      </rPr>
      <t xml:space="preserve"> login. However, if this has been done, renaming the </t>
    </r>
    <r>
      <rPr>
        <b/>
        <sz val="11"/>
        <color rgb="FF000000"/>
        <rFont val="Calibri"/>
      </rPr>
      <t>sa</t>
    </r>
    <r>
      <rPr>
        <sz val="11"/>
        <color rgb="FF000000"/>
        <rFont val="Calibri"/>
      </rPr>
      <t xml:space="preserve"> login will prevent scripts and applications from authenticating to the database server and executing required tasks or functions.</t>
    </r>
  </si>
  <si>
    <r>
      <rPr>
        <sz val="11"/>
        <color rgb="FF000000"/>
        <rFont val="Calibri"/>
      </rPr>
      <t xml:space="preserve">Use the following syntax to determine if the </t>
    </r>
    <r>
      <rPr>
        <b/>
        <sz val="11"/>
        <color rgb="FF000000"/>
        <rFont val="Calibri"/>
      </rPr>
      <t>sa</t>
    </r>
    <r>
      <rPr>
        <sz val="11"/>
        <color rgb="FF000000"/>
        <rFont val="Calibri"/>
      </rPr>
      <t xml:space="preserve"> login (principal) is renamed.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FROM sys.server_principals</t>
    </r>
    <r>
      <rPr>
        <sz val="11"/>
        <color rgb="FF006096"/>
        <rFont val="Roboto Condensed"/>
      </rPr>
      <t xml:space="preserve">
</t>
    </r>
    <r>
      <rPr>
        <sz val="11"/>
        <color rgb="FF006096"/>
        <rFont val="Roboto Condensed"/>
      </rPr>
      <t>WHERE sid = 0x01;</t>
    </r>
    <r>
      <rPr>
        <sz val="11"/>
        <color rgb="FF006096"/>
        <rFont val="Roboto Condensed"/>
      </rPr>
      <t xml:space="preserve">
</t>
    </r>
    <r>
      <rPr>
        <sz val="11"/>
        <color rgb="FF000000"/>
        <rFont val="Calibri"/>
      </rPr>
      <t xml:space="preserve">
</t>
    </r>
    <r>
      <rPr>
        <sz val="11"/>
        <color rgb="FF000000"/>
        <rFont val="Calibri"/>
      </rPr>
      <t xml:space="preserve">A name of </t>
    </r>
    <r>
      <rPr>
        <b/>
        <sz val="11"/>
        <color rgb="FF000000"/>
        <rFont val="Calibri"/>
      </rPr>
      <t>sa</t>
    </r>
    <r>
      <rPr>
        <sz val="11"/>
        <color rgb="FF000000"/>
        <rFont val="Calibri"/>
      </rPr>
      <t xml:space="preserve"> indicates the account has not been renamed and therefore needs remediation.</t>
    </r>
  </si>
  <si>
    <r>
      <rPr>
        <sz val="11"/>
        <color rgb="FF000000"/>
        <rFont val="Calibri"/>
      </rPr>
      <t xml:space="preserve">By default, the </t>
    </r>
    <r>
      <rPr>
        <b/>
        <sz val="11"/>
        <color rgb="FF000000"/>
        <rFont val="Calibri"/>
      </rPr>
      <t>sa</t>
    </r>
    <r>
      <rPr>
        <sz val="11"/>
        <color rgb="FF000000"/>
        <rFont val="Calibri"/>
      </rPr>
      <t xml:space="preserve"> login name is 'sa'.</t>
    </r>
  </si>
  <si>
    <t>2.15</t>
  </si>
  <si>
    <r>
      <rPr>
        <sz val="11"/>
        <rFont val="Calibri"/>
      </rPr>
      <t xml:space="preserve">Ensure </t>
    </r>
    <r>
      <rPr>
        <sz val="11"/>
        <color rgb="FF000000"/>
        <rFont val="Calibri"/>
      </rPr>
      <t>'</t>
    </r>
    <r>
      <rPr>
        <b/>
        <sz val="11"/>
        <color rgb="FF000000"/>
        <rFont val="Calibri"/>
      </rPr>
      <t>AUTO_CLOSE</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r>
      <rPr>
        <sz val="11"/>
        <color rgb="FF000000"/>
        <rFont val="Calibri"/>
      </rPr>
      <t xml:space="preserve"> on contained databases</t>
    </r>
  </si>
  <si>
    <r>
      <rPr>
        <sz val="11"/>
        <color rgb="FF000000"/>
        <rFont val="Calibri"/>
      </rPr>
      <t xml:space="preserve">Execute the following T-SQL, replacing </t>
    </r>
    <r>
      <rPr>
        <b/>
        <i/>
        <sz val="11"/>
        <color rgb="FF000000"/>
        <rFont val="Calibri"/>
      </rPr>
      <t>&lt;database_name&gt;</t>
    </r>
    <r>
      <rPr>
        <sz val="11"/>
        <color rgb="FF000000"/>
        <rFont val="Calibri"/>
      </rPr>
      <t xml:space="preserve"> with each database name found by the Audit Procedure:</t>
    </r>
    <r>
      <rPr>
        <sz val="11"/>
        <color rgb="FF000000"/>
        <rFont val="Calibri"/>
      </rPr>
      <t xml:space="preserve">
</t>
    </r>
    <r>
      <rPr>
        <sz val="11"/>
        <color rgb="FF006096"/>
        <rFont val="Roboto Condensed"/>
      </rPr>
      <t>ALTER DATABASE &lt;database_name&gt; SET AUTO_CLOSE OFF;</t>
    </r>
    <r>
      <rPr>
        <sz val="11"/>
        <color rgb="FF006096"/>
        <rFont val="Roboto Condensed"/>
      </rPr>
      <t xml:space="preserve">
</t>
    </r>
  </si>
  <si>
    <r>
      <rPr>
        <b/>
        <sz val="11"/>
        <color rgb="FF000000"/>
        <rFont val="Calibri"/>
      </rPr>
      <t>AUTO_CLOSE</t>
    </r>
    <r>
      <rPr>
        <sz val="11"/>
        <color rgb="FF000000"/>
        <rFont val="Calibri"/>
      </rPr>
      <t xml:space="preserve"> determines if a given database is closed or not after a connection terminates. If enabled, subsequent connections to the given database will require the database to be reopened and relevant procedure caches to be rebuilt.</t>
    </r>
  </si>
  <si>
    <r>
      <rPr>
        <sz val="11"/>
        <color rgb="FF000000"/>
        <rFont val="Calibri"/>
      </rPr>
      <t>Perform the following to find contained databases that are not configured as prescribed:</t>
    </r>
    <r>
      <rPr>
        <sz val="11"/>
        <color rgb="FF000000"/>
        <rFont val="Calibri"/>
      </rPr>
      <t xml:space="preserve">
</t>
    </r>
    <r>
      <rPr>
        <sz val="11"/>
        <color rgb="FF006096"/>
        <rFont val="Roboto Condensed"/>
      </rPr>
      <t>SELECT name, containment, containment_desc, is_auto_close_on</t>
    </r>
    <r>
      <rPr>
        <sz val="11"/>
        <color rgb="FF006096"/>
        <rFont val="Roboto Condensed"/>
      </rPr>
      <t xml:space="preserve">
</t>
    </r>
    <r>
      <rPr>
        <sz val="11"/>
        <color rgb="FF006096"/>
        <rFont val="Roboto Condensed"/>
      </rPr>
      <t>FROM sys.databases</t>
    </r>
    <r>
      <rPr>
        <sz val="11"/>
        <color rgb="FF006096"/>
        <rFont val="Roboto Condensed"/>
      </rPr>
      <t xml:space="preserve">
</t>
    </r>
    <r>
      <rPr>
        <sz val="11"/>
        <color rgb="FF006096"/>
        <rFont val="Roboto Condensed"/>
      </rPr>
      <t>WHERE containment &lt;&gt; 0 and is_auto_close_on = 1;</t>
    </r>
    <r>
      <rPr>
        <sz val="11"/>
        <color rgb="FF006096"/>
        <rFont val="Roboto Condensed"/>
      </rPr>
      <t xml:space="preserve">
</t>
    </r>
    <r>
      <rPr>
        <sz val="11"/>
        <color rgb="FF000000"/>
        <rFont val="Calibri"/>
      </rPr>
      <t xml:space="preserve">
</t>
    </r>
    <r>
      <rPr>
        <sz val="11"/>
        <color rgb="FF000000"/>
        <rFont val="Calibri"/>
      </rPr>
      <t>No rows should be returned.</t>
    </r>
  </si>
  <si>
    <r>
      <rPr>
        <sz val="11"/>
        <color rgb="FF000000"/>
        <rFont val="Calibri"/>
      </rPr>
      <t xml:space="preserve">By default, the database property </t>
    </r>
    <r>
      <rPr>
        <b/>
        <sz val="11"/>
        <color rgb="FF000000"/>
        <rFont val="Calibri"/>
      </rPr>
      <t>AUTO_CLOSE</t>
    </r>
    <r>
      <rPr>
        <sz val="11"/>
        <color rgb="FF000000"/>
        <rFont val="Calibri"/>
      </rPr>
      <t xml:space="preserve"> is </t>
    </r>
    <r>
      <rPr>
        <b/>
        <sz val="11"/>
        <color rgb="FF000000"/>
        <rFont val="Calibri"/>
      </rPr>
      <t>OFF</t>
    </r>
    <r>
      <rPr>
        <sz val="11"/>
        <color rgb="FF000000"/>
        <rFont val="Calibri"/>
      </rPr>
      <t xml:space="preserve"> which is equivalent to </t>
    </r>
    <r>
      <rPr>
        <b/>
        <sz val="11"/>
        <color rgb="FF000000"/>
        <rFont val="Calibri"/>
      </rPr>
      <t>is_auto_close_on = 0</t>
    </r>
    <r>
      <rPr>
        <sz val="11"/>
        <color rgb="FF000000"/>
        <rFont val="Calibri"/>
      </rPr>
      <t>.</t>
    </r>
  </si>
  <si>
    <t>2.16</t>
  </si>
  <si>
    <r>
      <rPr>
        <sz val="11"/>
        <rFont val="Calibri"/>
      </rPr>
      <t xml:space="preserve">Ensure no login exists with the name </t>
    </r>
    <r>
      <rPr>
        <sz val="11"/>
        <color rgb="FF000000"/>
        <rFont val="Calibri"/>
      </rPr>
      <t>'</t>
    </r>
    <r>
      <rPr>
        <b/>
        <sz val="11"/>
        <color rgb="FF000000"/>
        <rFont val="Calibri"/>
      </rPr>
      <t>sa</t>
    </r>
    <r>
      <rPr>
        <sz val="11"/>
        <color rgb="FF000000"/>
        <rFont val="Calibri"/>
      </rPr>
      <t>'</t>
    </r>
  </si>
  <si>
    <r>
      <rPr>
        <sz val="11"/>
        <color rgb="FF000000"/>
        <rFont val="Calibri"/>
      </rPr>
      <t xml:space="preserve">Execute the appropriate </t>
    </r>
    <r>
      <rPr>
        <b/>
        <sz val="11"/>
        <color rgb="FF000000"/>
        <rFont val="Calibri"/>
      </rPr>
      <t>ALTER</t>
    </r>
    <r>
      <rPr>
        <sz val="11"/>
        <color rgb="FF000000"/>
        <rFont val="Calibri"/>
      </rPr>
      <t xml:space="preserve"> statement below based on the </t>
    </r>
    <r>
      <rPr>
        <b/>
        <sz val="11"/>
        <color rgb="FF000000"/>
        <rFont val="Calibri"/>
      </rPr>
      <t>principal_id</t>
    </r>
    <r>
      <rPr>
        <sz val="11"/>
        <color rgb="FF000000"/>
        <rFont val="Calibri"/>
      </rPr>
      <t xml:space="preserve"> returned for the login named </t>
    </r>
    <r>
      <rPr>
        <b/>
        <sz val="11"/>
        <color rgb="FF000000"/>
        <rFont val="Calibri"/>
      </rPr>
      <t>sa</t>
    </r>
    <r>
      <rPr>
        <sz val="11"/>
        <color rgb="FF000000"/>
        <rFont val="Calibri"/>
      </rPr>
      <t xml:space="preserve">. Replace the </t>
    </r>
    <r>
      <rPr>
        <b/>
        <i/>
        <sz val="11"/>
        <color rgb="FF000000"/>
        <rFont val="Calibri"/>
      </rPr>
      <t>&lt;different_name&gt;</t>
    </r>
    <r>
      <rPr>
        <sz val="11"/>
        <color rgb="FF000000"/>
        <rFont val="Calibri"/>
      </rPr>
      <t xml:space="preserve"> value within the below syntax and execute to rename the </t>
    </r>
    <r>
      <rPr>
        <b/>
        <sz val="11"/>
        <color rgb="FF000000"/>
        <rFont val="Calibri"/>
      </rPr>
      <t>sa</t>
    </r>
    <r>
      <rPr>
        <sz val="11"/>
        <color rgb="FF000000"/>
        <rFont val="Calibri"/>
      </rPr>
      <t xml:space="preserve"> login.</t>
    </r>
    <r>
      <rPr>
        <sz val="11"/>
        <color rgb="FF000000"/>
        <rFont val="Calibri"/>
      </rPr>
      <t xml:space="preserve">
</t>
    </r>
    <r>
      <rPr>
        <sz val="11"/>
        <color rgb="FF006096"/>
        <rFont val="Roboto Condensed"/>
      </rPr>
      <t>USE [master]</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 xml:space="preserve">-- If principal_id = 1 or the login owns database objects, rename the sa login </t>
    </r>
    <r>
      <rPr>
        <sz val="11"/>
        <color rgb="FF006096"/>
        <rFont val="Roboto Condensed"/>
      </rPr>
      <t xml:space="preserve">
</t>
    </r>
    <r>
      <rPr>
        <sz val="11"/>
        <color rgb="FF006096"/>
        <rFont val="Roboto Condensed"/>
      </rPr>
      <t>ALTER LOGIN [sa] WITH NAME = &lt;different_name&gt;;</t>
    </r>
    <r>
      <rPr>
        <sz val="11"/>
        <color rgb="FF006096"/>
        <rFont val="Roboto Condensed"/>
      </rPr>
      <t xml:space="preserve">
</t>
    </r>
    <r>
      <rPr>
        <sz val="11"/>
        <color rgb="FF006096"/>
        <rFont val="Roboto Condensed"/>
      </rPr>
      <t>GO</t>
    </r>
  </si>
  <si>
    <r>
      <rPr>
        <sz val="11"/>
        <color rgb="FF000000"/>
        <rFont val="Calibri"/>
      </rPr>
      <t xml:space="preserve">The </t>
    </r>
    <r>
      <rPr>
        <b/>
        <sz val="11"/>
        <color rgb="FF000000"/>
        <rFont val="Calibri"/>
      </rPr>
      <t>sa</t>
    </r>
    <r>
      <rPr>
        <sz val="11"/>
        <color rgb="FF000000"/>
        <rFont val="Calibri"/>
      </rPr>
      <t xml:space="preserve"> login (e.g. principal) is a widely known and often widely used SQL Server account. Therefore, there should not be a login called </t>
    </r>
    <r>
      <rPr>
        <b/>
        <sz val="11"/>
        <color rgb="FF000000"/>
        <rFont val="Calibri"/>
      </rPr>
      <t>sa</t>
    </r>
    <r>
      <rPr>
        <sz val="11"/>
        <color rgb="FF000000"/>
        <rFont val="Calibri"/>
      </rPr>
      <t xml:space="preserve"> even when the original </t>
    </r>
    <r>
      <rPr>
        <b/>
        <sz val="11"/>
        <color rgb="FF000000"/>
        <rFont val="Calibri"/>
      </rPr>
      <t>sa</t>
    </r>
    <r>
      <rPr>
        <sz val="11"/>
        <color rgb="FF000000"/>
        <rFont val="Calibri"/>
      </rPr>
      <t xml:space="preserve"> login (</t>
    </r>
    <r>
      <rPr>
        <b/>
        <sz val="11"/>
        <color rgb="FF000000"/>
        <rFont val="Calibri"/>
      </rPr>
      <t>principal_id = 1</t>
    </r>
    <r>
      <rPr>
        <sz val="11"/>
        <color rgb="FF000000"/>
        <rFont val="Calibri"/>
      </rPr>
      <t>) has been renamed.</t>
    </r>
  </si>
  <si>
    <r>
      <rPr>
        <sz val="11"/>
        <color rgb="FF000000"/>
        <rFont val="Calibri"/>
      </rPr>
      <t xml:space="preserve">It is not a good security practice to code applications or scripts to use the </t>
    </r>
    <r>
      <rPr>
        <b/>
        <sz val="11"/>
        <color rgb="FF000000"/>
        <rFont val="Calibri"/>
      </rPr>
      <t>sa</t>
    </r>
    <r>
      <rPr>
        <sz val="11"/>
        <color rgb="FF000000"/>
        <rFont val="Calibri"/>
      </rPr>
      <t xml:space="preserve"> account. Given that it is a best practice to rename and disable the </t>
    </r>
    <r>
      <rPr>
        <b/>
        <sz val="11"/>
        <color rgb="FF000000"/>
        <rFont val="Calibri"/>
      </rPr>
      <t>sa</t>
    </r>
    <r>
      <rPr>
        <sz val="11"/>
        <color rgb="FF000000"/>
        <rFont val="Calibri"/>
      </rPr>
      <t xml:space="preserve"> account, some 3rd party applications check for the existence of a login named </t>
    </r>
    <r>
      <rPr>
        <b/>
        <sz val="11"/>
        <color rgb="FF000000"/>
        <rFont val="Calibri"/>
      </rPr>
      <t>sa</t>
    </r>
    <r>
      <rPr>
        <sz val="11"/>
        <color rgb="FF000000"/>
        <rFont val="Calibri"/>
      </rPr>
      <t xml:space="preserve"> and if it doesn't exist, creates one. Removing the </t>
    </r>
    <r>
      <rPr>
        <b/>
        <sz val="11"/>
        <color rgb="FF000000"/>
        <rFont val="Calibri"/>
      </rPr>
      <t>sa</t>
    </r>
    <r>
      <rPr>
        <sz val="11"/>
        <color rgb="FF000000"/>
        <rFont val="Calibri"/>
      </rPr>
      <t xml:space="preserve"> login will prevent these scripts and applications from authenticating to the database server and executing required tasks or functions.</t>
    </r>
  </si>
  <si>
    <r>
      <rPr>
        <sz val="11"/>
        <color rgb="FF000000"/>
        <rFont val="Calibri"/>
      </rPr>
      <t xml:space="preserve">Use the following syntax to determine if there is an account named </t>
    </r>
    <r>
      <rPr>
        <b/>
        <sz val="11"/>
        <color rgb="FF000000"/>
        <rFont val="Calibri"/>
      </rPr>
      <t>sa</t>
    </r>
    <r>
      <rPr>
        <sz val="11"/>
        <color rgb="FF000000"/>
        <rFont val="Calibri"/>
      </rPr>
      <t>.</t>
    </r>
    <r>
      <rPr>
        <sz val="11"/>
        <color rgb="FF000000"/>
        <rFont val="Calibri"/>
      </rPr>
      <t xml:space="preserve">
</t>
    </r>
    <r>
      <rPr>
        <sz val="11"/>
        <color rgb="FF006096"/>
        <rFont val="Roboto Condensed"/>
      </rPr>
      <t>SELECT principal_id, name</t>
    </r>
    <r>
      <rPr>
        <sz val="11"/>
        <color rgb="FF006096"/>
        <rFont val="Roboto Condensed"/>
      </rPr>
      <t xml:space="preserve">
</t>
    </r>
    <r>
      <rPr>
        <sz val="11"/>
        <color rgb="FF006096"/>
        <rFont val="Roboto Condensed"/>
      </rPr>
      <t>FROM sys.server_principals</t>
    </r>
    <r>
      <rPr>
        <sz val="11"/>
        <color rgb="FF006096"/>
        <rFont val="Roboto Condensed"/>
      </rPr>
      <t xml:space="preserve">
</t>
    </r>
    <r>
      <rPr>
        <sz val="11"/>
        <color rgb="FF006096"/>
        <rFont val="Roboto Condensed"/>
      </rPr>
      <t>WHERE name = 'sa';</t>
    </r>
    <r>
      <rPr>
        <sz val="11"/>
        <color rgb="FF006096"/>
        <rFont val="Roboto Condensed"/>
      </rPr>
      <t xml:space="preserve">
</t>
    </r>
    <r>
      <rPr>
        <sz val="11"/>
        <color rgb="FF000000"/>
        <rFont val="Calibri"/>
      </rPr>
      <t xml:space="preserve">
</t>
    </r>
    <r>
      <rPr>
        <sz val="11"/>
        <color rgb="FF000000"/>
        <rFont val="Calibri"/>
      </rPr>
      <t>No rows should be returned.</t>
    </r>
  </si>
  <si>
    <r>
      <rPr>
        <sz val="11"/>
        <color rgb="FF000000"/>
        <rFont val="Calibri"/>
      </rPr>
      <t xml:space="preserve">The login with </t>
    </r>
    <r>
      <rPr>
        <b/>
        <sz val="11"/>
        <color rgb="FF000000"/>
        <rFont val="Calibri"/>
      </rPr>
      <t>principal_id = 1</t>
    </r>
    <r>
      <rPr>
        <sz val="11"/>
        <color rgb="FF000000"/>
        <rFont val="Calibri"/>
      </rPr>
      <t xml:space="preserve"> is named </t>
    </r>
    <r>
      <rPr>
        <b/>
        <sz val="11"/>
        <color rgb="FF000000"/>
        <rFont val="Calibri"/>
      </rPr>
      <t>sa</t>
    </r>
    <r>
      <rPr>
        <sz val="11"/>
        <color rgb="FF000000"/>
        <rFont val="Calibri"/>
      </rPr>
      <t xml:space="preserve"> by default.</t>
    </r>
  </si>
  <si>
    <t>2.17</t>
  </si>
  <si>
    <r>
      <rPr>
        <sz val="11"/>
        <rFont val="Calibri"/>
      </rPr>
      <t xml:space="preserve">Ensure </t>
    </r>
    <r>
      <rPr>
        <sz val="11"/>
        <color rgb="FF000000"/>
        <rFont val="Calibri"/>
      </rPr>
      <t>'</t>
    </r>
    <r>
      <rPr>
        <b/>
        <sz val="11"/>
        <color rgb="FF000000"/>
        <rFont val="Calibri"/>
      </rPr>
      <t>clr strict security</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1</t>
    </r>
    <r>
      <rPr>
        <sz val="11"/>
        <color rgb="FF000000"/>
        <rFont val="Calibri"/>
      </rPr>
      <t>'</t>
    </r>
  </si>
  <si>
    <r>
      <rPr>
        <sz val="11"/>
        <color rgb="FF000000"/>
        <rFont val="Calibri"/>
      </rPr>
      <t>Run the following T-SQL command:</t>
    </r>
    <r>
      <rPr>
        <sz val="11"/>
        <color rgb="FF000000"/>
        <rFont val="Calibri"/>
      </rPr>
      <t xml:space="preserve">
</t>
    </r>
    <r>
      <rPr>
        <sz val="11"/>
        <color rgb="FF006096"/>
        <rFont val="Roboto Condensed"/>
      </rPr>
      <t>EXECUTE sp_configure 'show advanced options',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EXECUTE sp_configure 'clr strict security',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EXECUTE sp_configure 'show advanced options', 0;</t>
    </r>
    <r>
      <rPr>
        <sz val="11"/>
        <color rgb="FF006096"/>
        <rFont val="Roboto Condensed"/>
      </rPr>
      <t xml:space="preserve">
</t>
    </r>
    <r>
      <rPr>
        <sz val="11"/>
        <color rgb="FF006096"/>
        <rFont val="Roboto Condensed"/>
      </rPr>
      <t>RECONFIGURE;</t>
    </r>
    <r>
      <rPr>
        <sz val="11"/>
        <color rgb="FF006096"/>
        <rFont val="Roboto Condensed"/>
      </rPr>
      <t xml:space="preserve">
</t>
    </r>
  </si>
  <si>
    <r>
      <rPr>
        <sz val="11"/>
        <color rgb="FF000000"/>
        <rFont val="Calibri"/>
      </rPr>
      <t xml:space="preserve">The </t>
    </r>
    <r>
      <rPr>
        <b/>
        <sz val="11"/>
        <color rgb="FF000000"/>
        <rFont val="Calibri"/>
      </rPr>
      <t>clr strict security</t>
    </r>
    <r>
      <rPr>
        <sz val="11"/>
        <color rgb="FF000000"/>
        <rFont val="Calibri"/>
      </rPr>
      <t xml:space="preserve"> option specifies whether the engine applies the </t>
    </r>
    <r>
      <rPr>
        <b/>
        <sz val="11"/>
        <color rgb="FF000000"/>
        <rFont val="Calibri"/>
      </rPr>
      <t>PERMISSION_SET</t>
    </r>
    <r>
      <rPr>
        <sz val="11"/>
        <color rgb="FF000000"/>
        <rFont val="Calibri"/>
      </rPr>
      <t xml:space="preserve"> on the assemblies.</t>
    </r>
  </si>
  <si>
    <r>
      <rPr>
        <sz val="11"/>
        <color rgb="FF000000"/>
        <rFont val="Calibri"/>
      </rPr>
      <t xml:space="preserve">If CLR assemblies are in use, applications may need to be rearchitected to eliminate their usage before enabling this setting. To find user-created assemblies, run the following query in all databases, replacing </t>
    </r>
    <r>
      <rPr>
        <b/>
        <sz val="11"/>
        <color rgb="FF000000"/>
        <rFont val="Calibri"/>
      </rPr>
      <t>&lt;database_name&gt;</t>
    </r>
    <r>
      <rPr>
        <sz val="11"/>
        <color rgb="FF000000"/>
        <rFont val="Calibri"/>
      </rPr>
      <t xml:space="preserve"> with each database name:</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name AS Assembly_Name, permission_set_desc</t>
    </r>
    <r>
      <rPr>
        <sz val="11"/>
        <color rgb="FF006096"/>
        <rFont val="Roboto Condensed"/>
      </rPr>
      <t xml:space="preserve">
</t>
    </r>
    <r>
      <rPr>
        <sz val="11"/>
        <color rgb="FF006096"/>
        <rFont val="Roboto Condensed"/>
      </rPr>
      <t>FROM sys.assemblies</t>
    </r>
    <r>
      <rPr>
        <sz val="11"/>
        <color rgb="FF006096"/>
        <rFont val="Roboto Condensed"/>
      </rPr>
      <t xml:space="preserve">
</t>
    </r>
    <r>
      <rPr>
        <sz val="11"/>
        <color rgb="FF006096"/>
        <rFont val="Roboto Condensed"/>
      </rPr>
      <t>WHERE is_user_defined = 1;</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</si>
  <si>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'clr strict security';</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1</t>
    </r>
    <r>
      <rPr>
        <sz val="11"/>
        <color rgb="FF000000"/>
        <rFont val="Calibri"/>
      </rPr>
      <t xml:space="preserve"> to be compliant.</t>
    </r>
  </si>
  <si>
    <r>
      <rPr>
        <sz val="11"/>
        <color rgb="FF000000"/>
        <rFont val="Calibri"/>
      </rPr>
      <t>By default, this option is Enabled (</t>
    </r>
    <r>
      <rPr>
        <b/>
        <sz val="11"/>
        <color rgb="FF000000"/>
        <rFont val="Calibri"/>
      </rPr>
      <t>1</t>
    </r>
    <r>
      <rPr>
        <sz val="11"/>
        <color rgb="FF000000"/>
        <rFont val="Calibri"/>
      </rPr>
      <t>).</t>
    </r>
  </si>
  <si>
    <t>Authentication and Authorization</t>
  </si>
  <si>
    <t>3.1</t>
  </si>
  <si>
    <r>
      <rPr>
        <sz val="11"/>
        <rFont val="Calibri"/>
      </rPr>
      <t xml:space="preserve">Ensure </t>
    </r>
    <r>
      <rPr>
        <sz val="11"/>
        <color rgb="FF000000"/>
        <rFont val="Calibri"/>
      </rPr>
      <t>'</t>
    </r>
    <r>
      <rPr>
        <b/>
        <sz val="11"/>
        <color rgb="FF000000"/>
        <rFont val="Calibri"/>
      </rPr>
      <t>Server Authentication</t>
    </r>
    <r>
      <rPr>
        <sz val="11"/>
        <color rgb="FF000000"/>
        <rFont val="Calibri"/>
      </rPr>
      <t>'</t>
    </r>
    <r>
      <rPr>
        <sz val="11"/>
        <color rgb="FF000000"/>
        <rFont val="Calibri"/>
      </rPr>
      <t xml:space="preserve"> Property is set to </t>
    </r>
    <r>
      <rPr>
        <sz val="11"/>
        <color rgb="FF000000"/>
        <rFont val="Calibri"/>
      </rPr>
      <t>'</t>
    </r>
    <r>
      <rPr>
        <b/>
        <sz val="11"/>
        <color rgb="FF000000"/>
        <rFont val="Calibri"/>
      </rPr>
      <t>Windows Authentication Mode</t>
    </r>
    <r>
      <rPr>
        <sz val="11"/>
        <color rgb="FF000000"/>
        <rFont val="Calibri"/>
      </rPr>
      <t>'</t>
    </r>
  </si>
  <si>
    <r>
      <rPr>
        <sz val="11"/>
        <color rgb="FF000000"/>
        <rFont val="Calibri"/>
      </rPr>
      <t>Perform either the GUI or T-SQL method shown:</t>
    </r>
    <r>
      <rPr>
        <sz val="11"/>
        <color rgb="FF000000"/>
        <rFont val="Calibri"/>
      </rPr>
      <t xml:space="preserve">
</t>
    </r>
    <r>
      <rPr>
        <sz val="11"/>
        <color rgb="FF000000"/>
        <rFont val="Calibri"/>
      </rPr>
      <t>GUI Method</t>
    </r>
    <r>
      <rPr>
        <sz val="11"/>
        <color rgb="FF000000"/>
        <rFont val="Calibri"/>
      </rPr>
      <t xml:space="preserve">
</t>
    </r>
    <r>
      <rPr>
        <sz val="11"/>
        <color rgb="FF000000"/>
        <rFont val="Calibri"/>
      </rPr>
      <t xml:space="preserve">- Open </t>
    </r>
    <r>
      <rPr>
        <b/>
        <sz val="11"/>
        <color rgb="FF000000"/>
        <rFont val="Calibri"/>
      </rPr>
      <t>SQL Server Management Studio</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Object Explorer</t>
    </r>
    <r>
      <rPr>
        <sz val="11"/>
        <color rgb="FF000000"/>
        <rFont val="Calibri"/>
      </rPr>
      <t xml:space="preserve"> tab and connect to the target SQL Server instance.</t>
    </r>
    <r>
      <rPr>
        <sz val="11"/>
        <color rgb="FF000000"/>
        <rFont val="Calibri"/>
      </rPr>
      <t xml:space="preserve">
</t>
    </r>
    <r>
      <rPr>
        <sz val="11"/>
        <color rgb="FF000000"/>
        <rFont val="Calibri"/>
      </rPr>
      <t xml:space="preserve">- Right click the instance name and select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Security</t>
    </r>
    <r>
      <rPr>
        <sz val="11"/>
        <color rgb="FF000000"/>
        <rFont val="Calibri"/>
      </rPr>
      <t xml:space="preserve"> page from the left menu.</t>
    </r>
    <r>
      <rPr>
        <sz val="11"/>
        <color rgb="FF000000"/>
        <rFont val="Calibri"/>
      </rPr>
      <t xml:space="preserve">
</t>
    </r>
    <r>
      <rPr>
        <sz val="11"/>
        <color rgb="FF000000"/>
        <rFont val="Calibri"/>
      </rPr>
      <t xml:space="preserve">- Set the </t>
    </r>
    <r>
      <rPr>
        <b/>
        <sz val="11"/>
        <color rgb="FF000000"/>
        <rFont val="Calibri"/>
      </rPr>
      <t>Server authentication</t>
    </r>
    <r>
      <rPr>
        <sz val="11"/>
        <color rgb="FF000000"/>
        <rFont val="Calibri"/>
      </rPr>
      <t xml:space="preserve"> setting to </t>
    </r>
    <r>
      <rPr>
        <b/>
        <sz val="11"/>
        <color rgb="FF000000"/>
        <rFont val="Calibri"/>
      </rPr>
      <t>Windows Authentication Mode</t>
    </r>
    <r>
      <rPr>
        <sz val="11"/>
        <color rgb="FF000000"/>
        <rFont val="Calibri"/>
      </rPr>
      <t>.</t>
    </r>
    <r>
      <rPr>
        <sz val="11"/>
        <color rgb="FF000000"/>
        <rFont val="Calibri"/>
      </rPr>
      <t xml:space="preserve">
</t>
    </r>
    <r>
      <rPr>
        <sz val="11"/>
        <color rgb="FF000000"/>
        <rFont val="Calibri"/>
      </rPr>
      <t>T-SQL Method</t>
    </r>
    <r>
      <rPr>
        <sz val="11"/>
        <color rgb="FF000000"/>
        <rFont val="Calibri"/>
      </rPr>
      <t xml:space="preserve">
</t>
    </r>
    <r>
      <rPr>
        <sz val="11"/>
        <color rgb="FF000000"/>
        <rFont val="Calibri"/>
      </rPr>
      <t>Run the following T-SQL in a Query Window:</t>
    </r>
    <r>
      <rPr>
        <sz val="11"/>
        <color rgb="FF000000"/>
        <rFont val="Calibri"/>
      </rPr>
      <t xml:space="preserve">
</t>
    </r>
    <r>
      <rPr>
        <sz val="11"/>
        <color rgb="FF006096"/>
        <rFont val="Roboto Condensed"/>
      </rPr>
      <t>USE [master]</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 xp_instance_regwrite N'HKEY_LOCAL_MACHINE', N'Software\Microsoft\MSSQLServer\MSSQLServer', N'LoginMode', REG_DWORD, 1</t>
    </r>
    <r>
      <rPr>
        <sz val="11"/>
        <color rgb="FF006096"/>
        <rFont val="Roboto Condensed"/>
      </rPr>
      <t xml:space="preserve">
</t>
    </r>
    <r>
      <rPr>
        <sz val="11"/>
        <color rgb="FF006096"/>
        <rFont val="Roboto Condensed"/>
      </rPr>
      <t>GO</t>
    </r>
    <r>
      <rPr>
        <sz val="11"/>
        <color rgb="FF006096"/>
        <rFont val="Roboto Condensed"/>
      </rPr>
      <t xml:space="preserve">
</t>
    </r>
    <r>
      <rPr>
        <sz val="11"/>
        <color rgb="FF000000"/>
        <rFont val="Calibri"/>
      </rPr>
      <t xml:space="preserve">
</t>
    </r>
    <r>
      <rPr>
        <sz val="11"/>
        <color rgb="FF000000"/>
        <rFont val="Calibri"/>
      </rPr>
      <t>Restart the SQL Server service for the change to take effect.</t>
    </r>
  </si>
  <si>
    <r>
      <rPr>
        <sz val="11"/>
        <color rgb="FF000000"/>
        <rFont val="Calibri"/>
      </rPr>
      <t xml:space="preserve">Uses </t>
    </r>
    <r>
      <rPr>
        <b/>
        <sz val="11"/>
        <color rgb="FF000000"/>
        <rFont val="Calibri"/>
      </rPr>
      <t>Windows Authentication</t>
    </r>
    <r>
      <rPr>
        <sz val="11"/>
        <color rgb="FF000000"/>
        <rFont val="Calibri"/>
      </rPr>
      <t xml:space="preserve"> to validate attempted connections.</t>
    </r>
  </si>
  <si>
    <r>
      <rPr>
        <sz val="11"/>
        <color rgb="FF000000"/>
        <rFont val="Calibri"/>
      </rPr>
      <t>Changing the login mode configuration requires a restart of the service.</t>
    </r>
  </si>
  <si>
    <r>
      <rPr>
        <sz val="11"/>
        <color rgb="FF000000"/>
        <rFont val="Calibri"/>
      </rPr>
      <t>Execute the following syntax:</t>
    </r>
    <r>
      <rPr>
        <sz val="11"/>
        <color rgb="FF000000"/>
        <rFont val="Calibri"/>
      </rPr>
      <t xml:space="preserve">
</t>
    </r>
    <r>
      <rPr>
        <sz val="11"/>
        <color rgb="FF006096"/>
        <rFont val="Roboto Condensed"/>
      </rPr>
      <t>SELECT SERVERPROPERTY('IsIntegratedSecurityOnly') as [login_mode];</t>
    </r>
    <r>
      <rPr>
        <sz val="11"/>
        <color rgb="FF006096"/>
        <rFont val="Roboto Condensed"/>
      </rPr>
      <t xml:space="preserve">
</t>
    </r>
    <r>
      <rPr>
        <sz val="11"/>
        <color rgb="FF000000"/>
        <rFont val="Calibri"/>
      </rPr>
      <t xml:space="preserve">
</t>
    </r>
    <r>
      <rPr>
        <sz val="11"/>
        <color rgb="FF000000"/>
        <rFont val="Calibri"/>
      </rPr>
      <t xml:space="preserve">A </t>
    </r>
    <r>
      <rPr>
        <b/>
        <sz val="11"/>
        <color rgb="FF000000"/>
        <rFont val="Calibri"/>
      </rPr>
      <t>login_mode</t>
    </r>
    <r>
      <rPr>
        <sz val="11"/>
        <color rgb="FF000000"/>
        <rFont val="Calibri"/>
      </rPr>
      <t xml:space="preserve"> of </t>
    </r>
    <r>
      <rPr>
        <b/>
        <sz val="11"/>
        <color rgb="FF000000"/>
        <rFont val="Calibri"/>
      </rPr>
      <t>1</t>
    </r>
    <r>
      <rPr>
        <sz val="11"/>
        <color rgb="FF000000"/>
        <rFont val="Calibri"/>
      </rPr>
      <t xml:space="preserve"> indicates the </t>
    </r>
    <r>
      <rPr>
        <b/>
        <sz val="11"/>
        <color rgb="FF000000"/>
        <rFont val="Calibri"/>
      </rPr>
      <t>Server Authentication</t>
    </r>
    <r>
      <rPr>
        <sz val="11"/>
        <color rgb="FF000000"/>
        <rFont val="Calibri"/>
      </rPr>
      <t xml:space="preserve"> property is set to </t>
    </r>
    <r>
      <rPr>
        <b/>
        <sz val="11"/>
        <color rgb="FF000000"/>
        <rFont val="Calibri"/>
      </rPr>
      <t>Windows Authentication Mode</t>
    </r>
    <r>
      <rPr>
        <sz val="11"/>
        <color rgb="FF000000"/>
        <rFont val="Calibri"/>
      </rPr>
      <t xml:space="preserve">. A </t>
    </r>
    <r>
      <rPr>
        <b/>
        <sz val="11"/>
        <color rgb="FF000000"/>
        <rFont val="Calibri"/>
      </rPr>
      <t>login_mode</t>
    </r>
    <r>
      <rPr>
        <sz val="11"/>
        <color rgb="FF000000"/>
        <rFont val="Calibri"/>
      </rPr>
      <t xml:space="preserve"> of </t>
    </r>
    <r>
      <rPr>
        <b/>
        <sz val="11"/>
        <color rgb="FF000000"/>
        <rFont val="Calibri"/>
      </rPr>
      <t>0</t>
    </r>
    <r>
      <rPr>
        <sz val="11"/>
        <color rgb="FF000000"/>
        <rFont val="Calibri"/>
      </rPr>
      <t xml:space="preserve"> indicates mixed mode authentication.</t>
    </r>
  </si>
  <si>
    <r>
      <rPr>
        <sz val="11"/>
        <color rgb="FF000000"/>
        <rFont val="Calibri"/>
      </rPr>
      <t>Windows Authentication Mode</t>
    </r>
  </si>
  <si>
    <t>3.2</t>
  </si>
  <si>
    <r>
      <rPr>
        <sz val="11"/>
        <rFont val="Calibri"/>
      </rPr>
      <t xml:space="preserve">Ensure CONNECT permissions on the </t>
    </r>
    <r>
      <rPr>
        <sz val="11"/>
        <color rgb="FF000000"/>
        <rFont val="Calibri"/>
      </rPr>
      <t>'</t>
    </r>
    <r>
      <rPr>
        <b/>
        <sz val="11"/>
        <color rgb="FF000000"/>
        <rFont val="Calibri"/>
      </rPr>
      <t>guest</t>
    </r>
    <r>
      <rPr>
        <sz val="11"/>
        <color rgb="FF000000"/>
        <rFont val="Calibri"/>
      </rPr>
      <t>'</t>
    </r>
    <r>
      <rPr>
        <sz val="11"/>
        <color rgb="FF000000"/>
        <rFont val="Calibri"/>
      </rPr>
      <t xml:space="preserve"> user is Revoked within all SQL Server databases</t>
    </r>
  </si>
  <si>
    <r>
      <rPr>
        <sz val="11"/>
        <color rgb="FF000000"/>
        <rFont val="Calibri"/>
      </rPr>
      <t xml:space="preserve">The following code snippet revokes </t>
    </r>
    <r>
      <rPr>
        <b/>
        <sz val="11"/>
        <color rgb="FF000000"/>
        <rFont val="Calibri"/>
      </rPr>
      <t>CONNECT</t>
    </r>
    <r>
      <rPr>
        <sz val="11"/>
        <color rgb="FF000000"/>
        <rFont val="Calibri"/>
      </rPr>
      <t xml:space="preserve"> permissions from the </t>
    </r>
    <r>
      <rPr>
        <b/>
        <sz val="11"/>
        <color rgb="FF000000"/>
        <rFont val="Calibri"/>
      </rPr>
      <t>guest</t>
    </r>
    <r>
      <rPr>
        <sz val="11"/>
        <color rgb="FF000000"/>
        <rFont val="Calibri"/>
      </rPr>
      <t xml:space="preserve"> user in a database. Replace </t>
    </r>
    <r>
      <rPr>
        <b/>
        <i/>
        <sz val="11"/>
        <color rgb="FF000000"/>
        <rFont val="Calibri"/>
      </rPr>
      <t>&lt;database_name&gt;</t>
    </r>
    <r>
      <rPr>
        <sz val="11"/>
        <color rgb="FF000000"/>
        <rFont val="Calibri"/>
      </rPr>
      <t xml:space="preserve"> as appropriate:</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REVOKE CONNECT FROM guest;</t>
    </r>
    <r>
      <rPr>
        <sz val="11"/>
        <color rgb="FF006096"/>
        <rFont val="Roboto Condensed"/>
      </rPr>
      <t xml:space="preserve">
</t>
    </r>
  </si>
  <si>
    <r>
      <rPr>
        <sz val="11"/>
        <color rgb="FF000000"/>
        <rFont val="Calibri"/>
      </rPr>
      <t xml:space="preserve">Remove the right of the </t>
    </r>
    <r>
      <rPr>
        <b/>
        <sz val="11"/>
        <color rgb="FF000000"/>
        <rFont val="Calibri"/>
      </rPr>
      <t>guest</t>
    </r>
    <r>
      <rPr>
        <sz val="11"/>
        <color rgb="FF000000"/>
        <rFont val="Calibri"/>
      </rPr>
      <t xml:space="preserve"> user to connect to SQL Server databases, except for </t>
    </r>
    <r>
      <rPr>
        <b/>
        <sz val="11"/>
        <color rgb="FF000000"/>
        <rFont val="Calibri"/>
      </rPr>
      <t>master</t>
    </r>
    <r>
      <rPr>
        <sz val="11"/>
        <color rgb="FF000000"/>
        <rFont val="Calibri"/>
      </rPr>
      <t xml:space="preserve">, </t>
    </r>
    <r>
      <rPr>
        <b/>
        <sz val="11"/>
        <color rgb="FF000000"/>
        <rFont val="Calibri"/>
      </rPr>
      <t>msdb</t>
    </r>
    <r>
      <rPr>
        <sz val="11"/>
        <color rgb="FF000000"/>
        <rFont val="Calibri"/>
      </rPr>
      <t xml:space="preserve">, </t>
    </r>
    <r>
      <rPr>
        <b/>
        <sz val="11"/>
        <color rgb="FF000000"/>
        <rFont val="Calibri"/>
      </rPr>
      <t>tempdb</t>
    </r>
    <r>
      <rPr>
        <sz val="11"/>
        <color rgb="FF000000"/>
        <rFont val="Calibri"/>
      </rPr>
      <t xml:space="preserve">, and, on AWS RDS instances, </t>
    </r>
    <r>
      <rPr>
        <b/>
        <sz val="11"/>
        <color rgb="FF000000"/>
        <rFont val="Calibri"/>
      </rPr>
      <t>rdsadmin</t>
    </r>
    <r>
      <rPr>
        <sz val="11"/>
        <color rgb="FF000000"/>
        <rFont val="Calibri"/>
      </rPr>
      <t>.</t>
    </r>
  </si>
  <si>
    <r>
      <rPr>
        <sz val="11"/>
        <color rgb="FF000000"/>
        <rFont val="Calibri"/>
      </rPr>
      <t xml:space="preserve">When </t>
    </r>
    <r>
      <rPr>
        <b/>
        <sz val="11"/>
        <color rgb="FF000000"/>
        <rFont val="Calibri"/>
      </rPr>
      <t>CONNECT</t>
    </r>
    <r>
      <rPr>
        <sz val="11"/>
        <color rgb="FF000000"/>
        <rFont val="Calibri"/>
      </rPr>
      <t xml:space="preserve"> permission to the </t>
    </r>
    <r>
      <rPr>
        <b/>
        <sz val="11"/>
        <color rgb="FF000000"/>
        <rFont val="Calibri"/>
      </rPr>
      <t>guest</t>
    </r>
    <r>
      <rPr>
        <sz val="11"/>
        <color rgb="FF000000"/>
        <rFont val="Calibri"/>
      </rPr>
      <t xml:space="preserve"> user is revoked, a SQL Server instance login must be mapped to a database user explicitly in order to have access to the database.</t>
    </r>
  </si>
  <si>
    <r>
      <rPr>
        <sz val="11"/>
        <color rgb="FF000000"/>
        <rFont val="Calibri"/>
      </rPr>
      <t xml:space="preserve">Run the following code snippet for each database (replacing </t>
    </r>
    <r>
      <rPr>
        <b/>
        <i/>
        <sz val="11"/>
        <color rgb="FF000000"/>
        <rFont val="Calibri"/>
      </rPr>
      <t>&lt;database_name&gt;</t>
    </r>
    <r>
      <rPr>
        <sz val="11"/>
        <color rgb="FF000000"/>
        <rFont val="Calibri"/>
      </rPr>
      <t xml:space="preserve"> as appropriate) in the instance to determine if the </t>
    </r>
    <r>
      <rPr>
        <b/>
        <sz val="11"/>
        <color rgb="FF000000"/>
        <rFont val="Calibri"/>
      </rPr>
      <t>guest</t>
    </r>
    <r>
      <rPr>
        <sz val="11"/>
        <color rgb="FF000000"/>
        <rFont val="Calibri"/>
      </rPr>
      <t xml:space="preserve"> user has </t>
    </r>
    <r>
      <rPr>
        <b/>
        <sz val="11"/>
        <color rgb="FF000000"/>
        <rFont val="Calibri"/>
      </rPr>
      <t>CONNECT</t>
    </r>
    <r>
      <rPr>
        <sz val="11"/>
        <color rgb="FF000000"/>
        <rFont val="Calibri"/>
      </rPr>
      <t xml:space="preserve"> permission.</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DB_NAME() AS DatabaseName, 'guest' AS Database_User, [permission_name], [state_desc]</t>
    </r>
    <r>
      <rPr>
        <sz val="11"/>
        <color rgb="FF006096"/>
        <rFont val="Roboto Condensed"/>
      </rPr>
      <t xml:space="preserve">
</t>
    </r>
    <r>
      <rPr>
        <sz val="11"/>
        <color rgb="FF006096"/>
        <rFont val="Roboto Condensed"/>
      </rPr>
      <t xml:space="preserve">FROM sys.database_permissions </t>
    </r>
    <r>
      <rPr>
        <sz val="11"/>
        <color rgb="FF006096"/>
        <rFont val="Roboto Condensed"/>
      </rPr>
      <t xml:space="preserve">
</t>
    </r>
    <r>
      <rPr>
        <sz val="11"/>
        <color rgb="FF006096"/>
        <rFont val="Roboto Condensed"/>
      </rPr>
      <t xml:space="preserve">WHERE [grantee_principal_id] = DATABASE_PRINCIPAL_ID('guest') </t>
    </r>
    <r>
      <rPr>
        <sz val="11"/>
        <color rgb="FF006096"/>
        <rFont val="Roboto Condensed"/>
      </rPr>
      <t xml:space="preserve">
</t>
    </r>
    <r>
      <rPr>
        <sz val="11"/>
        <color rgb="FF006096"/>
        <rFont val="Roboto Condensed"/>
      </rPr>
      <t xml:space="preserve">AND [state_desc] LIKE 'GRANT%' </t>
    </r>
    <r>
      <rPr>
        <sz val="11"/>
        <color rgb="FF006096"/>
        <rFont val="Roboto Condensed"/>
      </rPr>
      <t xml:space="preserve">
</t>
    </r>
    <r>
      <rPr>
        <sz val="11"/>
        <color rgb="FF006096"/>
        <rFont val="Roboto Condensed"/>
      </rPr>
      <t>AND [permission_name] = 'CONNECT'</t>
    </r>
    <r>
      <rPr>
        <sz val="11"/>
        <color rgb="FF006096"/>
        <rFont val="Roboto Condensed"/>
      </rPr>
      <t xml:space="preserve">
</t>
    </r>
    <r>
      <rPr>
        <sz val="11"/>
        <color rgb="FF006096"/>
        <rFont val="Roboto Condensed"/>
      </rPr>
      <t>AND DB_NAME() NOT IN ('master','tempdb','msdb');</t>
    </r>
    <r>
      <rPr>
        <sz val="11"/>
        <color rgb="FF006096"/>
        <rFont val="Roboto Condensed"/>
      </rPr>
      <t xml:space="preserve">
</t>
    </r>
    <r>
      <rPr>
        <sz val="11"/>
        <color rgb="FF000000"/>
        <rFont val="Calibri"/>
      </rPr>
      <t xml:space="preserve">
</t>
    </r>
    <r>
      <rPr>
        <sz val="11"/>
        <color rgb="FF000000"/>
        <rFont val="Calibri"/>
      </rPr>
      <t xml:space="preserve">No rows should be returned. On AWS RDS instance, if only </t>
    </r>
    <r>
      <rPr>
        <b/>
        <sz val="11"/>
        <color rgb="FF000000"/>
        <rFont val="Calibri"/>
      </rPr>
      <t>rdsadmin</t>
    </r>
    <r>
      <rPr>
        <sz val="11"/>
        <color rgb="FF000000"/>
        <rFont val="Calibri"/>
      </rPr>
      <t xml:space="preserve"> is returned, this is a pass.</t>
    </r>
  </si>
  <si>
    <r>
      <rPr>
        <sz val="11"/>
        <color rgb="FF000000"/>
        <rFont val="Calibri"/>
      </rPr>
      <t xml:space="preserve">The </t>
    </r>
    <r>
      <rPr>
        <b/>
        <sz val="11"/>
        <color rgb="FF000000"/>
        <rFont val="Calibri"/>
      </rPr>
      <t>guest</t>
    </r>
    <r>
      <rPr>
        <sz val="11"/>
        <color rgb="FF000000"/>
        <rFont val="Calibri"/>
      </rPr>
      <t xml:space="preserve"> user cannot have the </t>
    </r>
    <r>
      <rPr>
        <b/>
        <sz val="11"/>
        <color rgb="FF000000"/>
        <rFont val="Calibri"/>
      </rPr>
      <t>CONNECT</t>
    </r>
    <r>
      <rPr>
        <sz val="11"/>
        <color rgb="FF000000"/>
        <rFont val="Calibri"/>
      </rPr>
      <t xml:space="preserve"> permission revoked in </t>
    </r>
    <r>
      <rPr>
        <b/>
        <sz val="11"/>
        <color rgb="FF000000"/>
        <rFont val="Calibri"/>
      </rPr>
      <t>master</t>
    </r>
    <r>
      <rPr>
        <sz val="11"/>
        <color rgb="FF000000"/>
        <rFont val="Calibri"/>
      </rPr>
      <t xml:space="preserve">, </t>
    </r>
    <r>
      <rPr>
        <b/>
        <sz val="11"/>
        <color rgb="FF000000"/>
        <rFont val="Calibri"/>
      </rPr>
      <t>msdb</t>
    </r>
    <r>
      <rPr>
        <sz val="11"/>
        <color rgb="FF000000"/>
        <rFont val="Calibri"/>
      </rPr>
      <t xml:space="preserve">, </t>
    </r>
    <r>
      <rPr>
        <b/>
        <sz val="11"/>
        <color rgb="FF000000"/>
        <rFont val="Calibri"/>
      </rPr>
      <t>tempdb</t>
    </r>
    <r>
      <rPr>
        <sz val="11"/>
        <color rgb="FF000000"/>
        <rFont val="Calibri"/>
      </rPr>
      <t xml:space="preserve">, and, on AWS RDS instances, </t>
    </r>
    <r>
      <rPr>
        <b/>
        <sz val="11"/>
        <color rgb="FF000000"/>
        <rFont val="Calibri"/>
      </rPr>
      <t>rdsadmin</t>
    </r>
    <r>
      <rPr>
        <sz val="11"/>
        <color rgb="FF000000"/>
        <rFont val="Calibri"/>
      </rPr>
      <t>; however, this permission should be revoked in all other databases on the SQL Server instance.</t>
    </r>
  </si>
  <si>
    <t>3.3</t>
  </si>
  <si>
    <r>
      <rPr>
        <sz val="11"/>
        <rFont val="Calibri"/>
      </rPr>
      <t xml:space="preserve">Ensure </t>
    </r>
    <r>
      <rPr>
        <sz val="11"/>
        <color rgb="FF000000"/>
        <rFont val="Calibri"/>
      </rPr>
      <t>'</t>
    </r>
    <r>
      <rPr>
        <b/>
        <sz val="11"/>
        <color rgb="FF000000"/>
        <rFont val="Calibri"/>
      </rPr>
      <t>Orphaned Users</t>
    </r>
    <r>
      <rPr>
        <sz val="11"/>
        <color rgb="FF000000"/>
        <rFont val="Calibri"/>
      </rPr>
      <t>'</t>
    </r>
    <r>
      <rPr>
        <sz val="11"/>
        <color rgb="FF000000"/>
        <rFont val="Calibri"/>
      </rPr>
      <t xml:space="preserve"> are Dropped From SQL Server Databases</t>
    </r>
  </si>
  <si>
    <r>
      <rPr>
        <sz val="11"/>
        <color rgb="FF000000"/>
        <rFont val="Calibri"/>
      </rPr>
      <t>If the orphaned user cannot or should not be matched to an existing or new login using the Microsoft documented process referenced below, run the following T-SQL query in the appropriate database to remove an orphan user:</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DROP USER &lt;username&gt;;</t>
    </r>
    <r>
      <rPr>
        <sz val="11"/>
        <color rgb="FF006096"/>
        <rFont val="Roboto Condensed"/>
      </rPr>
      <t xml:space="preserve">
</t>
    </r>
  </si>
  <si>
    <r>
      <rPr>
        <sz val="11"/>
        <color rgb="FF000000"/>
        <rFont val="Calibri"/>
      </rPr>
      <t>A database user for which the corresponding SQL Server login is undefined or is incorrectly defined on a server instance cannot log in to the instance and is referred to as orphaned and should be removed.</t>
    </r>
  </si>
  <si>
    <r>
      <rPr>
        <sz val="11"/>
        <color rgb="FF000000"/>
        <rFont val="Calibri"/>
      </rPr>
      <t>Run the following T-SQL query in each database to identify orphan users. No rows should be returned.</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dp.type_desc, dp.sid, dp.name as orphan_user_name, dp.authentication_type_desc FROM sys.database_principals AS dp LEFT JOIN sys.server_principals as sp ON dp.sid=sp.sid WHERE sp.sid IS NULL AND dp.authentication_type_desc = 'INSTANCE'</t>
    </r>
    <r>
      <rPr>
        <sz val="11"/>
        <color rgb="FF006096"/>
        <rFont val="Roboto Condensed"/>
      </rPr>
      <t xml:space="preserve">
</t>
    </r>
  </si>
  <si>
    <t>3.4</t>
  </si>
  <si>
    <r>
      <rPr>
        <sz val="11"/>
        <rFont val="Calibri"/>
      </rPr>
      <t>Ensure SQL Authentication is not used in contained databases</t>
    </r>
  </si>
  <si>
    <r>
      <rPr>
        <sz val="11"/>
        <color rgb="FF000000"/>
        <rFont val="Calibri"/>
      </rPr>
      <t>Leverage Windows Authenticated users in contained databases.</t>
    </r>
  </si>
  <si>
    <r>
      <rPr>
        <sz val="11"/>
        <color rgb="FF000000"/>
        <rFont val="Calibri"/>
      </rPr>
      <t>Contained databases do not enforce password complexity rules for SQL Authenticated users.</t>
    </r>
  </si>
  <si>
    <r>
      <rPr>
        <sz val="11"/>
        <color rgb="FF000000"/>
        <rFont val="Calibri"/>
      </rPr>
      <t>While contained databases provide flexibility in relocating databases to different instances and different environments, this must be balanced with the consideration that no password policy mechanism exists for SQL Authenticated users in contained databases.</t>
    </r>
  </si>
  <si>
    <r>
      <rPr>
        <sz val="11"/>
        <color rgb="FF000000"/>
        <rFont val="Calibri"/>
      </rPr>
      <t>Execute the following T-SQL in each contained database to find database users that are using SQL authentication:</t>
    </r>
    <r>
      <rPr>
        <sz val="11"/>
        <color rgb="FF000000"/>
        <rFont val="Calibri"/>
      </rPr>
      <t xml:space="preserve">
</t>
    </r>
    <r>
      <rPr>
        <sz val="11"/>
        <color rgb="FF006096"/>
        <rFont val="Roboto Condensed"/>
      </rPr>
      <t>SELECT name AS DBUser</t>
    </r>
    <r>
      <rPr>
        <sz val="11"/>
        <color rgb="FF006096"/>
        <rFont val="Roboto Condensed"/>
      </rPr>
      <t xml:space="preserve">
</t>
    </r>
    <r>
      <rPr>
        <sz val="11"/>
        <color rgb="FF006096"/>
        <rFont val="Roboto Condensed"/>
      </rPr>
      <t>FROM sys.database_principals</t>
    </r>
    <r>
      <rPr>
        <sz val="11"/>
        <color rgb="FF006096"/>
        <rFont val="Roboto Condensed"/>
      </rPr>
      <t xml:space="preserve">
</t>
    </r>
    <r>
      <rPr>
        <sz val="11"/>
        <color rgb="FF006096"/>
        <rFont val="Roboto Condensed"/>
      </rPr>
      <t>WHERE name NOT IN ('dbo','Information_Schema','sys','guest')</t>
    </r>
    <r>
      <rPr>
        <sz val="11"/>
        <color rgb="FF006096"/>
        <rFont val="Roboto Condensed"/>
      </rPr>
      <t xml:space="preserve">
</t>
    </r>
    <r>
      <rPr>
        <sz val="11"/>
        <color rgb="FF006096"/>
        <rFont val="Roboto Condensed"/>
      </rPr>
      <t>AND type IN ('U','S','G')</t>
    </r>
    <r>
      <rPr>
        <sz val="11"/>
        <color rgb="FF006096"/>
        <rFont val="Roboto Condensed"/>
      </rPr>
      <t xml:space="preserve">
</t>
    </r>
    <r>
      <rPr>
        <sz val="11"/>
        <color rgb="FF006096"/>
        <rFont val="Roboto Condensed"/>
      </rPr>
      <t>AND authentication_type = 2;</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</si>
  <si>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SQL Authenticated users (</t>
    </r>
    <r>
      <rPr>
        <b/>
        <sz val="11"/>
        <color rgb="FF000000"/>
        <rFont val="Calibri"/>
      </rPr>
      <t>USER WITH PASSWORD</t>
    </r>
    <r>
      <rPr>
        <sz val="11"/>
        <color rgb="FF000000"/>
        <rFont val="Calibri"/>
      </rPr>
      <t xml:space="preserve"> authentication) are allowed in contained databases.</t>
    </r>
  </si>
  <si>
    <t>3.5</t>
  </si>
  <si>
    <r>
      <rPr>
        <sz val="11"/>
        <rFont val="Calibri"/>
      </rPr>
      <t>Ensure the SQL Server’s MSSQL Service Account is Not an Administrator</t>
    </r>
  </si>
  <si>
    <r>
      <rPr>
        <sz val="11"/>
        <color rgb="FF000000"/>
        <rFont val="Calibri"/>
      </rPr>
      <t xml:space="preserve">In the case where </t>
    </r>
    <r>
      <rPr>
        <b/>
        <sz val="11"/>
        <color rgb="FF000000"/>
        <rFont val="Calibri"/>
      </rPr>
      <t>LocalSystem</t>
    </r>
    <r>
      <rPr>
        <sz val="11"/>
        <color rgb="FF000000"/>
        <rFont val="Calibri"/>
      </rPr>
      <t xml:space="preserve"> is used, use </t>
    </r>
    <r>
      <rPr>
        <b/>
        <sz val="11"/>
        <color rgb="FF000000"/>
        <rFont val="Calibri"/>
      </rPr>
      <t>SQL Server Configuration Manager</t>
    </r>
    <r>
      <rPr>
        <sz val="11"/>
        <color rgb="FF000000"/>
        <rFont val="Calibri"/>
      </rPr>
      <t xml:space="preserve"> to change to a less privileged account. Otherwise, remove the account or service </t>
    </r>
    <r>
      <rPr>
        <b/>
        <sz val="11"/>
        <color rgb="FF000000"/>
        <rFont val="Calibri"/>
      </rPr>
      <t>SID</t>
    </r>
    <r>
      <rPr>
        <sz val="11"/>
        <color rgb="FF000000"/>
        <rFont val="Calibri"/>
      </rPr>
      <t xml:space="preserve"> from the Administrators group. You may need to run the </t>
    </r>
    <r>
      <rPr>
        <b/>
        <sz val="11"/>
        <color rgb="FF000000"/>
        <rFont val="Calibri"/>
      </rPr>
      <t>SQL Server Configuration Manager</t>
    </r>
    <r>
      <rPr>
        <sz val="11"/>
        <color rgb="FF000000"/>
        <rFont val="Calibri"/>
      </rPr>
      <t xml:space="preserve"> if underlying permissions had been changed or if </t>
    </r>
    <r>
      <rPr>
        <b/>
        <sz val="11"/>
        <color rgb="FF000000"/>
        <rFont val="Calibri"/>
      </rPr>
      <t>SQL Server Configuration Manager</t>
    </r>
    <r>
      <rPr>
        <sz val="11"/>
        <color rgb="FF000000"/>
        <rFont val="Calibri"/>
      </rPr>
      <t xml:space="preserve"> was not originally used to set the service account.</t>
    </r>
  </si>
  <si>
    <r>
      <rPr>
        <sz val="11"/>
        <color rgb="FF000000"/>
        <rFont val="Calibri"/>
      </rPr>
      <t xml:space="preserve">The service account and/or service SID used by the </t>
    </r>
    <r>
      <rPr>
        <b/>
        <sz val="11"/>
        <color rgb="FF000000"/>
        <rFont val="Calibri"/>
      </rPr>
      <t>MSSQLSERVER</t>
    </r>
    <r>
      <rPr>
        <sz val="11"/>
        <color rgb="FF000000"/>
        <rFont val="Calibri"/>
      </rPr>
      <t xml:space="preserve"> service for a default instance or </t>
    </r>
    <r>
      <rPr>
        <b/>
        <i/>
        <sz val="11"/>
        <color rgb="FF000000"/>
        <rFont val="Calibri"/>
      </rPr>
      <t>&lt;InstanceName&gt;</t>
    </r>
    <r>
      <rPr>
        <sz val="11"/>
        <color rgb="FF000000"/>
        <rFont val="Calibri"/>
      </rPr>
      <t xml:space="preserve"> service for a named instance should not be a member of the Windows Administrator group either directly or indirectly (via a group). This also means that the account known as </t>
    </r>
    <r>
      <rPr>
        <b/>
        <sz val="11"/>
        <color rgb="FF000000"/>
        <rFont val="Calibri"/>
      </rPr>
      <t>LocalSystem</t>
    </r>
    <r>
      <rPr>
        <sz val="11"/>
        <color rgb="FF000000"/>
        <rFont val="Calibri"/>
      </rPr>
      <t xml:space="preserve"> (aka </t>
    </r>
    <r>
      <rPr>
        <b/>
        <sz val="11"/>
        <color rgb="FF000000"/>
        <rFont val="Calibri"/>
      </rPr>
      <t>NT AUTHORITY\SYSTEM</t>
    </r>
    <r>
      <rPr>
        <sz val="11"/>
        <color rgb="FF000000"/>
        <rFont val="Calibri"/>
      </rPr>
      <t xml:space="preserve">) should not be used for the </t>
    </r>
    <r>
      <rPr>
        <b/>
        <sz val="11"/>
        <color rgb="FF000000"/>
        <rFont val="Calibri"/>
      </rPr>
      <t>MSSQL</t>
    </r>
    <r>
      <rPr>
        <sz val="11"/>
        <color rgb="FF000000"/>
        <rFont val="Calibri"/>
      </rPr>
      <t xml:space="preserve"> service as this account has higher privileges than the SQL Server service requires.</t>
    </r>
  </si>
  <si>
    <r>
      <rPr>
        <sz val="11"/>
        <color rgb="FF000000"/>
        <rFont val="Calibri"/>
      </rPr>
      <t xml:space="preserve">The </t>
    </r>
    <r>
      <rPr>
        <b/>
        <sz val="11"/>
        <color rgb="FF000000"/>
        <rFont val="Calibri"/>
      </rPr>
      <t>SQL Server Configuration Manager</t>
    </r>
    <r>
      <rPr>
        <sz val="11"/>
        <color rgb="FF000000"/>
        <rFont val="Calibri"/>
      </rPr>
      <t xml:space="preserve"> tool should always be used to change the SQL Server’s service account. This will ensure that the account has the necessary privileges. If the service needs access to resources other than the standard Microsoft defined directories and registry, then additional permissions may need to be granted separately to those resources.</t>
    </r>
  </si>
  <si>
    <r>
      <rPr>
        <sz val="11"/>
        <color rgb="FF000000"/>
        <rFont val="Calibri"/>
      </rPr>
      <t>Verify that the service account for running MSSQL is not LocalSystem, by executing the below query:</t>
    </r>
    <r>
      <rPr>
        <sz val="11"/>
        <color rgb="FF000000"/>
        <rFont val="Calibri"/>
      </rPr>
      <t xml:space="preserve">
</t>
    </r>
    <r>
      <rPr>
        <sz val="11"/>
        <color rgb="FF006096"/>
        <rFont val="Roboto Condensed"/>
      </rPr>
      <t>SELECT *</t>
    </r>
    <r>
      <rPr>
        <sz val="11"/>
        <color rgb="FF006096"/>
        <rFont val="Roboto Condensed"/>
      </rPr>
      <t xml:space="preserve">
</t>
    </r>
    <r>
      <rPr>
        <sz val="11"/>
        <color rgb="FF006096"/>
        <rFont val="Roboto Condensed"/>
      </rPr>
      <t xml:space="preserve">FROM [master].[sys].[dm_server_registry] </t>
    </r>
    <r>
      <rPr>
        <sz val="11"/>
        <color rgb="FF006096"/>
        <rFont val="Roboto Condensed"/>
      </rPr>
      <t xml:space="preserve">
</t>
    </r>
    <r>
      <rPr>
        <sz val="11"/>
        <color rgb="FF006096"/>
        <rFont val="Roboto Condensed"/>
      </rPr>
      <t>WHERE registry_key='HKLM\SYSTEM\CurrentControlSet\Services\MSSQLSERVER' and value_data ='LocalSystem';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Extend to check for LOCAL ADMIN group.</t>
    </r>
    <r>
      <rPr>
        <sz val="11"/>
        <color rgb="FF000000"/>
        <rFont val="Calibri"/>
      </rPr>
      <t xml:space="preserve">
</t>
    </r>
    <r>
      <rPr>
        <sz val="11"/>
        <color rgb="FF000000"/>
        <rFont val="Calibri"/>
      </rPr>
      <t>If a record is returned then this is a finding and requires remediation.</t>
    </r>
  </si>
  <si>
    <r>
      <rPr>
        <sz val="11"/>
        <color rgb="FF000000"/>
        <rFont val="Calibri"/>
      </rPr>
      <t xml:space="preserve">By default, the Service Account (or Service </t>
    </r>
    <r>
      <rPr>
        <b/>
        <sz val="11"/>
        <color rgb="FF000000"/>
        <rFont val="Calibri"/>
      </rPr>
      <t>SID</t>
    </r>
    <r>
      <rPr>
        <sz val="11"/>
        <color rgb="FF000000"/>
        <rFont val="Calibri"/>
      </rPr>
      <t>) is not a member of the Administrators group.</t>
    </r>
  </si>
  <si>
    <t>3.6</t>
  </si>
  <si>
    <r>
      <rPr>
        <sz val="11"/>
        <rFont val="Calibri"/>
      </rPr>
      <t>Ensure the SQL Server’s SQLAgent Service Account is Not an Administrator</t>
    </r>
  </si>
  <si>
    <r>
      <rPr>
        <sz val="11"/>
        <color rgb="FF000000"/>
        <rFont val="Calibri"/>
      </rPr>
      <t xml:space="preserve">The service account and/or service </t>
    </r>
    <r>
      <rPr>
        <b/>
        <sz val="11"/>
        <color rgb="FF000000"/>
        <rFont val="Calibri"/>
      </rPr>
      <t>SID</t>
    </r>
    <r>
      <rPr>
        <sz val="11"/>
        <color rgb="FF000000"/>
        <rFont val="Calibri"/>
      </rPr>
      <t xml:space="preserve"> used by the </t>
    </r>
    <r>
      <rPr>
        <b/>
        <sz val="11"/>
        <color rgb="FF000000"/>
        <rFont val="Calibri"/>
      </rPr>
      <t>SQLSERVERAGENT</t>
    </r>
    <r>
      <rPr>
        <sz val="11"/>
        <color rgb="FF000000"/>
        <rFont val="Calibri"/>
      </rPr>
      <t xml:space="preserve"> service for a default instance or </t>
    </r>
    <r>
      <rPr>
        <b/>
        <sz val="11"/>
        <color rgb="FF000000"/>
        <rFont val="Calibri"/>
      </rPr>
      <t>SQLAGENT$</t>
    </r>
    <r>
      <rPr>
        <b/>
        <i/>
        <sz val="11"/>
        <color rgb="FF000000"/>
        <rFont val="Calibri"/>
      </rPr>
      <t>&lt;InstanceName&gt;</t>
    </r>
    <r>
      <rPr>
        <sz val="11"/>
        <color rgb="FF000000"/>
        <rFont val="Calibri"/>
      </rPr>
      <t xml:space="preserve"> service for a named instance should not be a member of the Windows Administrator group either directly or indirectly (via a group). This also means that the account known as </t>
    </r>
    <r>
      <rPr>
        <b/>
        <sz val="11"/>
        <color rgb="FF000000"/>
        <rFont val="Calibri"/>
      </rPr>
      <t>LocalSystem</t>
    </r>
    <r>
      <rPr>
        <sz val="11"/>
        <color rgb="FF000000"/>
        <rFont val="Calibri"/>
      </rPr>
      <t xml:space="preserve"> (AKA </t>
    </r>
    <r>
      <rPr>
        <b/>
        <sz val="11"/>
        <color rgb="FF000000"/>
        <rFont val="Calibri"/>
      </rPr>
      <t>NT AUTHORITY\SYSTEM</t>
    </r>
    <r>
      <rPr>
        <sz val="11"/>
        <color rgb="FF000000"/>
        <rFont val="Calibri"/>
      </rPr>
      <t xml:space="preserve">) should not be used for the </t>
    </r>
    <r>
      <rPr>
        <b/>
        <sz val="11"/>
        <color rgb="FF000000"/>
        <rFont val="Calibri"/>
      </rPr>
      <t>SQLAGENT</t>
    </r>
    <r>
      <rPr>
        <sz val="11"/>
        <color rgb="FF000000"/>
        <rFont val="Calibri"/>
      </rPr>
      <t xml:space="preserve"> service as this account has higher privileges than the SQL Server service requires.</t>
    </r>
  </si>
  <si>
    <r>
      <rPr>
        <sz val="11"/>
        <color rgb="FF000000"/>
        <rFont val="Calibri"/>
      </rPr>
      <t xml:space="preserve">The </t>
    </r>
    <r>
      <rPr>
        <b/>
        <sz val="11"/>
        <color rgb="FF000000"/>
        <rFont val="Calibri"/>
      </rPr>
      <t>SQL Server Configuration Manager</t>
    </r>
    <r>
      <rPr>
        <sz val="11"/>
        <color rgb="FF000000"/>
        <rFont val="Calibri"/>
      </rPr>
      <t xml:space="preserve"> tool should always be used to change the SQL Server’s service account. This will ensure that the account has the necessary privileges. If the service needs access to resources other than the standard Microsoft-defined directories and registry, then additional permissions may need to be granted separately to those resources.</t>
    </r>
    <r>
      <rPr>
        <sz val="11"/>
        <color rgb="FF000000"/>
        <rFont val="Calibri"/>
      </rPr>
      <t xml:space="preserve">
</t>
    </r>
    <r>
      <rPr>
        <sz val="11"/>
        <color rgb="FF000000"/>
        <rFont val="Calibri"/>
      </rPr>
      <t xml:space="preserve">If using the auto restart feature, then the </t>
    </r>
    <r>
      <rPr>
        <b/>
        <sz val="11"/>
        <color rgb="FF000000"/>
        <rFont val="Calibri"/>
      </rPr>
      <t>SQLAGENT</t>
    </r>
    <r>
      <rPr>
        <sz val="11"/>
        <color rgb="FF000000"/>
        <rFont val="Calibri"/>
      </rPr>
      <t xml:space="preserve"> service must be an Administrator.</t>
    </r>
  </si>
  <si>
    <r>
      <rPr>
        <sz val="11"/>
        <color rgb="FF000000"/>
        <rFont val="Calibri"/>
      </rPr>
      <t xml:space="preserve">Verify that the service account (in case of a local or AD account) and service </t>
    </r>
    <r>
      <rPr>
        <b/>
        <sz val="11"/>
        <color rgb="FF000000"/>
        <rFont val="Calibri"/>
      </rPr>
      <t>SID</t>
    </r>
    <r>
      <rPr>
        <sz val="11"/>
        <color rgb="FF000000"/>
        <rFont val="Calibri"/>
      </rPr>
      <t xml:space="preserve"> are not members of the Windows Administrators group.</t>
    </r>
  </si>
  <si>
    <t>3.7</t>
  </si>
  <si>
    <r>
      <rPr>
        <sz val="11"/>
        <rFont val="Calibri"/>
      </rPr>
      <t>Ensure the SQL Server’s Full-Text Service Account is Not an Administrator</t>
    </r>
  </si>
  <si>
    <r>
      <rPr>
        <sz val="11"/>
        <color rgb="FF000000"/>
        <rFont val="Calibri"/>
      </rPr>
      <t xml:space="preserve">The service account and/or service </t>
    </r>
    <r>
      <rPr>
        <b/>
        <sz val="11"/>
        <color rgb="FF000000"/>
        <rFont val="Calibri"/>
      </rPr>
      <t>SID</t>
    </r>
    <r>
      <rPr>
        <sz val="11"/>
        <color rgb="FF000000"/>
        <rFont val="Calibri"/>
      </rPr>
      <t xml:space="preserve"> used by the </t>
    </r>
    <r>
      <rPr>
        <b/>
        <sz val="11"/>
        <color rgb="FF000000"/>
        <rFont val="Calibri"/>
      </rPr>
      <t>MSSQLFDLauncher</t>
    </r>
    <r>
      <rPr>
        <sz val="11"/>
        <color rgb="FF000000"/>
        <rFont val="Calibri"/>
      </rPr>
      <t xml:space="preserve"> service for a default instance or </t>
    </r>
    <r>
      <rPr>
        <b/>
        <sz val="11"/>
        <color rgb="FF000000"/>
        <rFont val="Calibri"/>
      </rPr>
      <t>MSSQLFDLauncher$</t>
    </r>
    <r>
      <rPr>
        <b/>
        <i/>
        <sz val="11"/>
        <color rgb="FF000000"/>
        <rFont val="Calibri"/>
      </rPr>
      <t>&lt;InstanceName&gt;</t>
    </r>
    <r>
      <rPr>
        <sz val="11"/>
        <color rgb="FF000000"/>
        <rFont val="Calibri"/>
      </rPr>
      <t xml:space="preserve"> service for a named instance should not be a member of the Windows Administrator group either directly or indirectly (via a group). This also means that the account known as </t>
    </r>
    <r>
      <rPr>
        <b/>
        <sz val="11"/>
        <color rgb="FF000000"/>
        <rFont val="Calibri"/>
      </rPr>
      <t>LocalSystem</t>
    </r>
    <r>
      <rPr>
        <sz val="11"/>
        <color rgb="FF000000"/>
        <rFont val="Calibri"/>
      </rPr>
      <t xml:space="preserve"> (aka </t>
    </r>
    <r>
      <rPr>
        <b/>
        <sz val="11"/>
        <color rgb="FF000000"/>
        <rFont val="Calibri"/>
      </rPr>
      <t>NT AUTHORITY\SYSTEM</t>
    </r>
    <r>
      <rPr>
        <sz val="11"/>
        <color rgb="FF000000"/>
        <rFont val="Calibri"/>
      </rPr>
      <t>) should not be used for the Full-Text service as this account has higher privileges than the SQL Server service requires.</t>
    </r>
  </si>
  <si>
    <r>
      <rPr>
        <sz val="11"/>
        <color rgb="FF000000"/>
        <rFont val="Calibri"/>
      </rPr>
      <t xml:space="preserve">The </t>
    </r>
    <r>
      <rPr>
        <b/>
        <sz val="11"/>
        <color rgb="FF000000"/>
        <rFont val="Calibri"/>
      </rPr>
      <t>SQL Server Configuration Manager</t>
    </r>
    <r>
      <rPr>
        <sz val="11"/>
        <color rgb="FF000000"/>
        <rFont val="Calibri"/>
      </rPr>
      <t xml:space="preserve"> tool should always be used to change the SQL Server’s service account. This will ensure that the account has the necessary privileges. If the service needs access to resources other than the standard Microsoft-defined directories and registry, then additional permissions may need to be granted separately to those resources.</t>
    </r>
  </si>
  <si>
    <t>3.8</t>
  </si>
  <si>
    <r>
      <rPr>
        <sz val="11"/>
        <rFont val="Calibri"/>
      </rPr>
      <t>Ensure only the default permissions specified by Microsoft are granted to the public server role</t>
    </r>
  </si>
  <si>
    <r>
      <rPr>
        <sz val="11"/>
        <color rgb="FF000000"/>
        <rFont val="Calibri"/>
      </rPr>
      <t>- Add the extraneous permissions found in the Audit query results to the specific logins to user-defined server roles which require the access.</t>
    </r>
    <r>
      <rPr>
        <sz val="11"/>
        <color rgb="FF000000"/>
        <rFont val="Calibri"/>
      </rPr>
      <t xml:space="preserve">
</t>
    </r>
    <r>
      <rPr>
        <sz val="11"/>
        <color rgb="FF000000"/>
        <rFont val="Calibri"/>
      </rPr>
      <t xml:space="preserve">- Revoke the </t>
    </r>
    <r>
      <rPr>
        <b/>
        <i/>
        <sz val="11"/>
        <color rgb="FF000000"/>
        <rFont val="Calibri"/>
      </rPr>
      <t>&lt;permission_name&gt;</t>
    </r>
    <r>
      <rPr>
        <sz val="11"/>
        <color rgb="FF000000"/>
        <rFont val="Calibri"/>
      </rPr>
      <t xml:space="preserve"> from the </t>
    </r>
    <r>
      <rPr>
        <b/>
        <sz val="11"/>
        <color rgb="FF000000"/>
        <rFont val="Calibri"/>
      </rPr>
      <t>public</t>
    </r>
    <r>
      <rPr>
        <sz val="11"/>
        <color rgb="FF000000"/>
        <rFont val="Calibri"/>
      </rPr>
      <t xml:space="preserve"> role as shown below</t>
    </r>
    <r>
      <rPr>
        <sz val="11"/>
        <color rgb="FF000000"/>
        <rFont val="Calibri"/>
      </rPr>
      <t xml:space="preserve">
</t>
    </r>
    <r>
      <rPr>
        <sz val="11"/>
        <color rgb="FF006096"/>
        <rFont val="Roboto Condensed"/>
      </rPr>
      <t>USE [master]</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REVOKE &lt;permission_name&gt; FROM public;</t>
    </r>
    <r>
      <rPr>
        <sz val="11"/>
        <color rgb="FF006096"/>
        <rFont val="Roboto Condensed"/>
      </rPr>
      <t xml:space="preserve">
</t>
    </r>
    <r>
      <rPr>
        <sz val="11"/>
        <color rgb="FF006096"/>
        <rFont val="Roboto Condensed"/>
      </rPr>
      <t>GO</t>
    </r>
    <r>
      <rPr>
        <sz val="11"/>
        <color rgb="FF006096"/>
        <rFont val="Roboto Condensed"/>
      </rPr>
      <t xml:space="preserve">
</t>
    </r>
  </si>
  <si>
    <r>
      <rPr>
        <b/>
        <sz val="11"/>
        <color rgb="FF000000"/>
        <rFont val="Calibri"/>
      </rPr>
      <t>public</t>
    </r>
    <r>
      <rPr>
        <sz val="11"/>
        <color rgb="FF000000"/>
        <rFont val="Calibri"/>
      </rPr>
      <t xml:space="preserve"> is a special fixed server role containing all logins. Unlike other fixed server roles, permissions can be changed for the </t>
    </r>
    <r>
      <rPr>
        <b/>
        <sz val="11"/>
        <color rgb="FF000000"/>
        <rFont val="Calibri"/>
      </rPr>
      <t>public</t>
    </r>
    <r>
      <rPr>
        <sz val="11"/>
        <color rgb="FF000000"/>
        <rFont val="Calibri"/>
      </rPr>
      <t xml:space="preserve"> role. In keeping with the principle of least privileges, the </t>
    </r>
    <r>
      <rPr>
        <b/>
        <sz val="11"/>
        <color rgb="FF000000"/>
        <rFont val="Calibri"/>
      </rPr>
      <t>public</t>
    </r>
    <r>
      <rPr>
        <sz val="11"/>
        <color rgb="FF000000"/>
        <rFont val="Calibri"/>
      </rPr>
      <t xml:space="preserve"> server role should not be used to grant permissions at the server scope as these would be inherited by all users.</t>
    </r>
  </si>
  <si>
    <r>
      <rPr>
        <sz val="11"/>
        <color rgb="FF000000"/>
        <rFont val="Calibri"/>
      </rPr>
      <t xml:space="preserve">When the extraneous permissions are revoked from the </t>
    </r>
    <r>
      <rPr>
        <b/>
        <sz val="11"/>
        <color rgb="FF000000"/>
        <rFont val="Calibri"/>
      </rPr>
      <t>public</t>
    </r>
    <r>
      <rPr>
        <sz val="11"/>
        <color rgb="FF000000"/>
        <rFont val="Calibri"/>
      </rPr>
      <t xml:space="preserve"> server role, access may be lost unless the permissions are granted to the explicit logins or to user-defined server roles containing the logins which require the access.</t>
    </r>
  </si>
  <si>
    <r>
      <rPr>
        <sz val="11"/>
        <color rgb="FF000000"/>
        <rFont val="Calibri"/>
      </rPr>
      <t xml:space="preserve">Use the following syntax to determine if extra permissions have been granted to the </t>
    </r>
    <r>
      <rPr>
        <b/>
        <sz val="11"/>
        <color rgb="FF000000"/>
        <rFont val="Calibri"/>
      </rPr>
      <t>public</t>
    </r>
    <r>
      <rPr>
        <sz val="11"/>
        <color rgb="FF000000"/>
        <rFont val="Calibri"/>
      </rPr>
      <t xml:space="preserve"> server role.</t>
    </r>
    <r>
      <rPr>
        <sz val="11"/>
        <color rgb="FF000000"/>
        <rFont val="Calibri"/>
      </rPr>
      <t xml:space="preserve">
</t>
    </r>
    <r>
      <rPr>
        <sz val="11"/>
        <color rgb="FF006096"/>
        <rFont val="Roboto Condensed"/>
      </rPr>
      <t xml:space="preserve">SELECT * </t>
    </r>
    <r>
      <rPr>
        <sz val="11"/>
        <color rgb="FF006096"/>
        <rFont val="Roboto Condensed"/>
      </rPr>
      <t xml:space="preserve">
</t>
    </r>
    <r>
      <rPr>
        <sz val="11"/>
        <color rgb="FF006096"/>
        <rFont val="Roboto Condensed"/>
      </rPr>
      <t>FROM master.sys.server_permissions</t>
    </r>
    <r>
      <rPr>
        <sz val="11"/>
        <color rgb="FF006096"/>
        <rFont val="Roboto Condensed"/>
      </rPr>
      <t xml:space="preserve">
</t>
    </r>
    <r>
      <rPr>
        <sz val="11"/>
        <color rgb="FF006096"/>
        <rFont val="Roboto Condensed"/>
      </rPr>
      <t>WHERE (grantee_principal_id = SUSER_SID(N'public') and state_desc LIKE 'GRANT%')</t>
    </r>
    <r>
      <rPr>
        <sz val="11"/>
        <color rgb="FF006096"/>
        <rFont val="Roboto Condensed"/>
      </rPr>
      <t xml:space="preserve">
</t>
    </r>
    <r>
      <rPr>
        <sz val="11"/>
        <color rgb="FF006096"/>
        <rFont val="Roboto Condensed"/>
      </rPr>
      <t>AND NOT (state_desc = 'GRANT' and [permission_name] = 'VIEW ANY DATABASE' and class_desc = 'SERVER')</t>
    </r>
    <r>
      <rPr>
        <sz val="11"/>
        <color rgb="FF006096"/>
        <rFont val="Roboto Condensed"/>
      </rPr>
      <t xml:space="preserve">
</t>
    </r>
    <r>
      <rPr>
        <sz val="11"/>
        <color rgb="FF006096"/>
        <rFont val="Roboto Condensed"/>
      </rPr>
      <t>AND NOT (state_desc = 'GRANT' and [permission_name] = 'CONNECT' and class_desc = 'ENDPOINT' and major_id = 2)</t>
    </r>
    <r>
      <rPr>
        <sz val="11"/>
        <color rgb="FF006096"/>
        <rFont val="Roboto Condensed"/>
      </rPr>
      <t xml:space="preserve">
</t>
    </r>
    <r>
      <rPr>
        <sz val="11"/>
        <color rgb="FF006096"/>
        <rFont val="Roboto Condensed"/>
      </rPr>
      <t>AND NOT (state_desc = 'GRANT' and [permission_name] = 'CONNECT' and class_desc = 'ENDPOINT' and major_id = 3)</t>
    </r>
    <r>
      <rPr>
        <sz val="11"/>
        <color rgb="FF006096"/>
        <rFont val="Roboto Condensed"/>
      </rPr>
      <t xml:space="preserve">
</t>
    </r>
    <r>
      <rPr>
        <sz val="11"/>
        <color rgb="FF006096"/>
        <rFont val="Roboto Condensed"/>
      </rPr>
      <t>AND NOT (state_desc = 'GRANT' and [permission_name] = 'CONNECT' and class_desc = 'ENDPOINT' and major_id = 4)</t>
    </r>
    <r>
      <rPr>
        <sz val="11"/>
        <color rgb="FF006096"/>
        <rFont val="Roboto Condensed"/>
      </rPr>
      <t xml:space="preserve">
</t>
    </r>
    <r>
      <rPr>
        <sz val="11"/>
        <color rgb="FF006096"/>
        <rFont val="Roboto Condensed"/>
      </rPr>
      <t>AND NOT (state_desc = 'GRANT' and [permission_name] = 'CONNECT' and class_desc = 'ENDPOINT' and major_id = 5);</t>
    </r>
    <r>
      <rPr>
        <sz val="11"/>
        <color rgb="FF006096"/>
        <rFont val="Roboto Condensed"/>
      </rPr>
      <t xml:space="preserve">
</t>
    </r>
    <r>
      <rPr>
        <sz val="11"/>
        <color rgb="FF000000"/>
        <rFont val="Calibri"/>
      </rPr>
      <t xml:space="preserve">
</t>
    </r>
    <r>
      <rPr>
        <sz val="11"/>
        <color rgb="FF000000"/>
        <rFont val="Calibri"/>
      </rPr>
      <t>This query should not return any rows.</t>
    </r>
  </si>
  <si>
    <r>
      <rPr>
        <sz val="11"/>
        <color rgb="FF000000"/>
        <rFont val="Calibri"/>
      </rPr>
      <t xml:space="preserve">By default, the </t>
    </r>
    <r>
      <rPr>
        <b/>
        <sz val="11"/>
        <color rgb="FF000000"/>
        <rFont val="Calibri"/>
      </rPr>
      <t>public</t>
    </r>
    <r>
      <rPr>
        <sz val="11"/>
        <color rgb="FF000000"/>
        <rFont val="Calibri"/>
      </rPr>
      <t xml:space="preserve"> server role is granted </t>
    </r>
    <r>
      <rPr>
        <b/>
        <sz val="11"/>
        <color rgb="FF000000"/>
        <rFont val="Calibri"/>
      </rPr>
      <t>VIEW ANY DATABASE</t>
    </r>
    <r>
      <rPr>
        <sz val="11"/>
        <color rgb="FF000000"/>
        <rFont val="Calibri"/>
      </rPr>
      <t xml:space="preserve"> permission and the </t>
    </r>
    <r>
      <rPr>
        <b/>
        <sz val="11"/>
        <color rgb="FF000000"/>
        <rFont val="Calibri"/>
      </rPr>
      <t>CONNECT</t>
    </r>
    <r>
      <rPr>
        <sz val="11"/>
        <color rgb="FF000000"/>
        <rFont val="Calibri"/>
      </rPr>
      <t xml:space="preserve"> permission on the default endpoints (</t>
    </r>
    <r>
      <rPr>
        <b/>
        <sz val="11"/>
        <color rgb="FF000000"/>
        <rFont val="Calibri"/>
      </rPr>
      <t>TSQL Local Machine</t>
    </r>
    <r>
      <rPr>
        <sz val="11"/>
        <color rgb="FF000000"/>
        <rFont val="Calibri"/>
      </rPr>
      <t xml:space="preserve">, </t>
    </r>
    <r>
      <rPr>
        <b/>
        <sz val="11"/>
        <color rgb="FF000000"/>
        <rFont val="Calibri"/>
      </rPr>
      <t>TSQL Named Pipes</t>
    </r>
    <r>
      <rPr>
        <sz val="11"/>
        <color rgb="FF000000"/>
        <rFont val="Calibri"/>
      </rPr>
      <t xml:space="preserve">, </t>
    </r>
    <r>
      <rPr>
        <b/>
        <sz val="11"/>
        <color rgb="FF000000"/>
        <rFont val="Calibri"/>
      </rPr>
      <t>TSQL Default TCP</t>
    </r>
    <r>
      <rPr>
        <sz val="11"/>
        <color rgb="FF000000"/>
        <rFont val="Calibri"/>
      </rPr>
      <t xml:space="preserve">, </t>
    </r>
    <r>
      <rPr>
        <b/>
        <sz val="11"/>
        <color rgb="FF000000"/>
        <rFont val="Calibri"/>
      </rPr>
      <t>TSQL Default VIA</t>
    </r>
    <r>
      <rPr>
        <sz val="11"/>
        <color rgb="FF000000"/>
        <rFont val="Calibri"/>
      </rPr>
      <t xml:space="preserve">). The </t>
    </r>
    <r>
      <rPr>
        <b/>
        <sz val="11"/>
        <color rgb="FF000000"/>
        <rFont val="Calibri"/>
      </rPr>
      <t>VIEW ANY DATABASE</t>
    </r>
    <r>
      <rPr>
        <sz val="11"/>
        <color rgb="FF000000"/>
        <rFont val="Calibri"/>
      </rPr>
      <t xml:space="preserve"> permission allows all logins to see database metadata, unless explicitly denied.</t>
    </r>
  </si>
  <si>
    <t>3.9</t>
  </si>
  <si>
    <r>
      <rPr>
        <sz val="11"/>
        <rFont val="Calibri"/>
      </rPr>
      <t>Ensure Windows BUILTIN groups are not SQL Logins</t>
    </r>
  </si>
  <si>
    <r>
      <rPr>
        <sz val="11"/>
        <color rgb="FF000000"/>
        <rFont val="Calibri"/>
      </rPr>
      <t xml:space="preserve">- For each </t>
    </r>
    <r>
      <rPr>
        <b/>
        <sz val="11"/>
        <color rgb="FF000000"/>
        <rFont val="Calibri"/>
      </rPr>
      <t>BUILTIN</t>
    </r>
    <r>
      <rPr>
        <sz val="11"/>
        <color rgb="FF000000"/>
        <rFont val="Calibri"/>
      </rPr>
      <t xml:space="preserve"> login, if needed create a more restrictive AD group containing only the required user accounts.</t>
    </r>
    <r>
      <rPr>
        <sz val="11"/>
        <color rgb="FF000000"/>
        <rFont val="Calibri"/>
      </rPr>
      <t xml:space="preserve">
</t>
    </r>
    <r>
      <rPr>
        <sz val="11"/>
        <color rgb="FF000000"/>
        <rFont val="Calibri"/>
      </rPr>
      <t>- Add the AD group or individual Windows accounts as a SQL Server login and grant it the permissions required.</t>
    </r>
    <r>
      <rPr>
        <sz val="11"/>
        <color rgb="FF000000"/>
        <rFont val="Calibri"/>
      </rPr>
      <t xml:space="preserve">
</t>
    </r>
    <r>
      <rPr>
        <sz val="11"/>
        <color rgb="FF000000"/>
        <rFont val="Calibri"/>
      </rPr>
      <t xml:space="preserve">- Drop the </t>
    </r>
    <r>
      <rPr>
        <b/>
        <sz val="11"/>
        <color rgb="FF000000"/>
        <rFont val="Calibri"/>
      </rPr>
      <t>BUILTIN</t>
    </r>
    <r>
      <rPr>
        <sz val="11"/>
        <color rgb="FF000000"/>
        <rFont val="Calibri"/>
      </rPr>
      <t xml:space="preserve"> login using the syntax below after replacing </t>
    </r>
    <r>
      <rPr>
        <b/>
        <i/>
        <sz val="11"/>
        <color rgb="FF000000"/>
        <rFont val="Calibri"/>
      </rPr>
      <t>&lt;name&gt;</t>
    </r>
    <r>
      <rPr>
        <sz val="11"/>
        <color rgb="FF000000"/>
        <rFont val="Calibri"/>
      </rPr>
      <t xml:space="preserve"> in </t>
    </r>
    <r>
      <rPr>
        <b/>
        <sz val="11"/>
        <color rgb="FF000000"/>
        <rFont val="Calibri"/>
      </rPr>
      <t>[BUILTIN\</t>
    </r>
    <r>
      <rPr>
        <b/>
        <i/>
        <sz val="11"/>
        <color rgb="FF000000"/>
        <rFont val="Calibri"/>
      </rPr>
      <t>&lt;name&gt;</t>
    </r>
    <r>
      <rPr>
        <b/>
        <sz val="11"/>
        <color rgb="FF000000"/>
        <rFont val="Calibri"/>
      </rPr>
      <t>]</t>
    </r>
    <r>
      <rPr>
        <sz val="11"/>
        <color rgb="FF000000"/>
        <rFont val="Calibri"/>
      </rPr>
      <t>.</t>
    </r>
    <r>
      <rPr>
        <sz val="11"/>
        <color rgb="FF000000"/>
        <rFont val="Calibri"/>
      </rPr>
      <t xml:space="preserve">
</t>
    </r>
    <r>
      <rPr>
        <sz val="11"/>
        <color rgb="FF006096"/>
        <rFont val="Roboto Condensed"/>
      </rPr>
      <t>USE [master]</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DROP LOGIN [BUILTIN\&lt;name&gt;]</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</si>
  <si>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 xml:space="preserve">Prior to SQL Server 2008, the </t>
    </r>
    <r>
      <rPr>
        <b/>
        <sz val="11"/>
        <color rgb="FF000000"/>
        <rFont val="Calibri"/>
      </rPr>
      <t>BUILTIN\Administrators</t>
    </r>
    <r>
      <rPr>
        <sz val="11"/>
        <color rgb="FF000000"/>
        <rFont val="Calibri"/>
      </rPr>
      <t xml:space="preserve"> group was added as a SQL Server login with sysadmin privileges during installation by default. Best practices promote creating an Active Directory level group containing approved DBA staff accounts and using this controlled AD group as the login with sysadmin privileges. The AD group should be specified during SQL Server installation and the </t>
    </r>
    <r>
      <rPr>
        <b/>
        <sz val="11"/>
        <color rgb="FF000000"/>
        <rFont val="Calibri"/>
      </rPr>
      <t>BUILTIN\Administrators</t>
    </r>
    <r>
      <rPr>
        <sz val="11"/>
        <color rgb="FF000000"/>
        <rFont val="Calibri"/>
      </rPr>
      <t xml:space="preserve"> group would therefore have no need to be a login.</t>
    </r>
  </si>
  <si>
    <r>
      <rPr>
        <sz val="11"/>
        <color rgb="FF000000"/>
        <rFont val="Calibri"/>
      </rPr>
      <t xml:space="preserve">Before dropping the </t>
    </r>
    <r>
      <rPr>
        <b/>
        <sz val="11"/>
        <color rgb="FF000000"/>
        <rFont val="Calibri"/>
      </rPr>
      <t>BUILTIN</t>
    </r>
    <r>
      <rPr>
        <sz val="11"/>
        <color rgb="FF000000"/>
        <rFont val="Calibri"/>
      </rPr>
      <t xml:space="preserve"> group logins, ensure that alternative AD Groups or Windows logins have been added with equivalent permissions. Otherwise, the SQL Server instance may become totally inaccessible.</t>
    </r>
  </si>
  <si>
    <r>
      <rPr>
        <sz val="11"/>
        <color rgb="FF000000"/>
        <rFont val="Calibri"/>
      </rPr>
      <t xml:space="preserve">Use the following syntax to determine if any </t>
    </r>
    <r>
      <rPr>
        <b/>
        <sz val="11"/>
        <color rgb="FF000000"/>
        <rFont val="Calibri"/>
      </rPr>
      <t>BUILTIN</t>
    </r>
    <r>
      <rPr>
        <sz val="11"/>
        <color rgb="FF000000"/>
        <rFont val="Calibri"/>
      </rPr>
      <t xml:space="preserve"> groups or accounts have been added as SQL Server Logins.</t>
    </r>
    <r>
      <rPr>
        <sz val="11"/>
        <color rgb="FF000000"/>
        <rFont val="Calibri"/>
      </rPr>
      <t xml:space="preserve">
</t>
    </r>
    <r>
      <rPr>
        <sz val="11"/>
        <color rgb="FF006096"/>
        <rFont val="Roboto Condensed"/>
      </rPr>
      <t>SELECT pr.[name], pe.[permission_name], pe.[state_desc]</t>
    </r>
    <r>
      <rPr>
        <sz val="11"/>
        <color rgb="FF006096"/>
        <rFont val="Roboto Condensed"/>
      </rPr>
      <t xml:space="preserve">
</t>
    </r>
    <r>
      <rPr>
        <sz val="11"/>
        <color rgb="FF006096"/>
        <rFont val="Roboto Condensed"/>
      </rPr>
      <t>FROM sys.server_principals pr</t>
    </r>
    <r>
      <rPr>
        <sz val="11"/>
        <color rgb="FF006096"/>
        <rFont val="Roboto Condensed"/>
      </rPr>
      <t xml:space="preserve">
</t>
    </r>
    <r>
      <rPr>
        <sz val="11"/>
        <color rgb="FF006096"/>
        <rFont val="Roboto Condensed"/>
      </rPr>
      <t>JOIN sys.server_permissions pe</t>
    </r>
    <r>
      <rPr>
        <sz val="11"/>
        <color rgb="FF006096"/>
        <rFont val="Roboto Condensed"/>
      </rPr>
      <t xml:space="preserve">
</t>
    </r>
    <r>
      <rPr>
        <sz val="11"/>
        <color rgb="FF006096"/>
        <rFont val="Roboto Condensed"/>
      </rPr>
      <t>ON pr.principal_id = pe.grantee_principal_id</t>
    </r>
    <r>
      <rPr>
        <sz val="11"/>
        <color rgb="FF006096"/>
        <rFont val="Roboto Condensed"/>
      </rPr>
      <t xml:space="preserve">
</t>
    </r>
    <r>
      <rPr>
        <sz val="11"/>
        <color rgb="FF006096"/>
        <rFont val="Roboto Condensed"/>
      </rPr>
      <t>WHERE pr.name like 'BUILTIN%';</t>
    </r>
    <r>
      <rPr>
        <sz val="11"/>
        <color rgb="FF006096"/>
        <rFont val="Roboto Condensed"/>
      </rPr>
      <t xml:space="preserve">
</t>
    </r>
    <r>
      <rPr>
        <sz val="11"/>
        <color rgb="FF000000"/>
        <rFont val="Calibri"/>
      </rPr>
      <t xml:space="preserve">
</t>
    </r>
    <r>
      <rPr>
        <sz val="11"/>
        <color rgb="FF000000"/>
        <rFont val="Calibri"/>
      </rPr>
      <t xml:space="preserve">This query should not return any rows. On an AWS RDS instance if only </t>
    </r>
    <r>
      <rPr>
        <b/>
        <sz val="11"/>
        <color rgb="FF000000"/>
        <rFont val="Calibri"/>
      </rPr>
      <t>[BUILTIN]\Administrators</t>
    </r>
    <r>
      <rPr>
        <sz val="11"/>
        <color rgb="FF000000"/>
        <rFont val="Calibri"/>
      </rPr>
      <t xml:space="preserve"> is returned, this is a pass.</t>
    </r>
  </si>
  <si>
    <r>
      <rPr>
        <sz val="11"/>
        <color rgb="FF000000"/>
        <rFont val="Calibri"/>
      </rPr>
      <t xml:space="preserve">By default, no </t>
    </r>
    <r>
      <rPr>
        <b/>
        <sz val="11"/>
        <color rgb="FF000000"/>
        <rFont val="Calibri"/>
      </rPr>
      <t>BUILTIN</t>
    </r>
    <r>
      <rPr>
        <sz val="11"/>
        <color rgb="FF000000"/>
        <rFont val="Calibri"/>
      </rPr>
      <t xml:space="preserve"> groups are added as SQL logins.</t>
    </r>
  </si>
  <si>
    <t>3.10</t>
  </si>
  <si>
    <r>
      <rPr>
        <sz val="11"/>
        <rFont val="Calibri"/>
      </rPr>
      <t>Ensure Windows local groups are not SQL Logins</t>
    </r>
  </si>
  <si>
    <r>
      <rPr>
        <sz val="11"/>
        <color rgb="FF000000"/>
        <rFont val="Calibri"/>
      </rPr>
      <t xml:space="preserve">- For each </t>
    </r>
    <r>
      <rPr>
        <b/>
        <sz val="11"/>
        <color rgb="FF000000"/>
        <rFont val="Calibri"/>
      </rPr>
      <t>LocalGroupName</t>
    </r>
    <r>
      <rPr>
        <sz val="11"/>
        <color rgb="FF000000"/>
        <rFont val="Calibri"/>
      </rPr>
      <t xml:space="preserve"> login, if needed create an equivalent AD group containing only the required user accounts.</t>
    </r>
    <r>
      <rPr>
        <sz val="11"/>
        <color rgb="FF000000"/>
        <rFont val="Calibri"/>
      </rPr>
      <t xml:space="preserve">
</t>
    </r>
    <r>
      <rPr>
        <sz val="11"/>
        <color rgb="FF000000"/>
        <rFont val="Calibri"/>
      </rPr>
      <t>- Add the AD group or individual Windows accounts as a SQL Server login and grant it the permissions required.</t>
    </r>
    <r>
      <rPr>
        <sz val="11"/>
        <color rgb="FF000000"/>
        <rFont val="Calibri"/>
      </rPr>
      <t xml:space="preserve">
</t>
    </r>
    <r>
      <rPr>
        <sz val="11"/>
        <color rgb="FF000000"/>
        <rFont val="Calibri"/>
      </rPr>
      <t xml:space="preserve">- Drop the </t>
    </r>
    <r>
      <rPr>
        <b/>
        <sz val="11"/>
        <color rgb="FF000000"/>
        <rFont val="Calibri"/>
      </rPr>
      <t>LocalGroupName</t>
    </r>
    <r>
      <rPr>
        <sz val="11"/>
        <color rgb="FF000000"/>
        <rFont val="Calibri"/>
      </rPr>
      <t xml:space="preserve"> login using the syntax below after replacing </t>
    </r>
    <r>
      <rPr>
        <b/>
        <i/>
        <sz val="11"/>
        <color rgb="FF000000"/>
        <rFont val="Calibri"/>
      </rPr>
      <t>&lt;name&gt;</t>
    </r>
    <r>
      <rPr>
        <sz val="11"/>
        <color rgb="FF000000"/>
        <rFont val="Calibri"/>
      </rPr>
      <t>.</t>
    </r>
    <r>
      <rPr>
        <sz val="11"/>
        <color rgb="FF000000"/>
        <rFont val="Calibri"/>
      </rPr>
      <t xml:space="preserve">
</t>
    </r>
    <r>
      <rPr>
        <sz val="11"/>
        <color rgb="FF006096"/>
        <rFont val="Roboto Condensed"/>
      </rPr>
      <t>USE [master]</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DROP LOGIN [&lt;name&gt;]</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</si>
  <si>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Local Windows groups should not be used as logins for SQL Server instances.</t>
    </r>
  </si>
  <si>
    <r>
      <rPr>
        <sz val="11"/>
        <color rgb="FF000000"/>
        <rFont val="Calibri"/>
      </rPr>
      <t>Before dropping the local group logins, ensure that alternative AD Groups or Windows logins have been added with equivalent permissions. Otherwise, the SQL Server instance may become totally inaccessible.</t>
    </r>
  </si>
  <si>
    <r>
      <rPr>
        <sz val="11"/>
        <color rgb="FF000000"/>
        <rFont val="Calibri"/>
      </rPr>
      <t>Use the following syntax to determine if any local groups have been added as SQL Server Logins.</t>
    </r>
    <r>
      <rPr>
        <sz val="11"/>
        <color rgb="FF000000"/>
        <rFont val="Calibri"/>
      </rPr>
      <t xml:space="preserve">
</t>
    </r>
    <r>
      <rPr>
        <sz val="11"/>
        <color rgb="FF006096"/>
        <rFont val="Roboto Condensed"/>
      </rPr>
      <t>SELECT pr.[name] AS LocalGroupName, pe.[permission_name], pe.[state_desc]</t>
    </r>
    <r>
      <rPr>
        <sz val="11"/>
        <color rgb="FF006096"/>
        <rFont val="Roboto Condensed"/>
      </rPr>
      <t xml:space="preserve">
</t>
    </r>
    <r>
      <rPr>
        <sz val="11"/>
        <color rgb="FF006096"/>
        <rFont val="Roboto Condensed"/>
      </rPr>
      <t>FROM sys.server_principals pr</t>
    </r>
    <r>
      <rPr>
        <sz val="11"/>
        <color rgb="FF006096"/>
        <rFont val="Roboto Condensed"/>
      </rPr>
      <t xml:space="preserve">
</t>
    </r>
    <r>
      <rPr>
        <sz val="11"/>
        <color rgb="FF006096"/>
        <rFont val="Roboto Condensed"/>
      </rPr>
      <t>JOIN sys.server_permissions pe</t>
    </r>
    <r>
      <rPr>
        <sz val="11"/>
        <color rgb="FF006096"/>
        <rFont val="Roboto Condensed"/>
      </rPr>
      <t xml:space="preserve">
</t>
    </r>
    <r>
      <rPr>
        <sz val="11"/>
        <color rgb="FF006096"/>
        <rFont val="Roboto Condensed"/>
      </rPr>
      <t>ON pr.[principal_id] = pe.[grantee_principal_id]</t>
    </r>
    <r>
      <rPr>
        <sz val="11"/>
        <color rgb="FF006096"/>
        <rFont val="Roboto Condensed"/>
      </rPr>
      <t xml:space="preserve">
</t>
    </r>
    <r>
      <rPr>
        <sz val="11"/>
        <color rgb="FF006096"/>
        <rFont val="Roboto Condensed"/>
      </rPr>
      <t>WHERE pr.[type_desc] = 'WINDOWS_GROUP'</t>
    </r>
    <r>
      <rPr>
        <sz val="11"/>
        <color rgb="FF006096"/>
        <rFont val="Roboto Condensed"/>
      </rPr>
      <t xml:space="preserve">
</t>
    </r>
    <r>
      <rPr>
        <sz val="11"/>
        <color rgb="FF006096"/>
        <rFont val="Roboto Condensed"/>
      </rPr>
      <t>AND pr.[name] like CAST(SERVERPROPERTY('MachineName') AS nvarchar) + '%';</t>
    </r>
    <r>
      <rPr>
        <sz val="11"/>
        <color rgb="FF006096"/>
        <rFont val="Roboto Condensed"/>
      </rPr>
      <t xml:space="preserve">
</t>
    </r>
    <r>
      <rPr>
        <sz val="11"/>
        <color rgb="FF000000"/>
        <rFont val="Calibri"/>
      </rPr>
      <t xml:space="preserve">
</t>
    </r>
    <r>
      <rPr>
        <sz val="11"/>
        <color rgb="FF000000"/>
        <rFont val="Calibri"/>
      </rPr>
      <t>This query should not return any rows.</t>
    </r>
  </si>
  <si>
    <r>
      <rPr>
        <sz val="11"/>
        <color rgb="FF000000"/>
        <rFont val="Calibri"/>
      </rPr>
      <t>By default, no local groups are added as SQL logins.</t>
    </r>
  </si>
  <si>
    <t>3.11</t>
  </si>
  <si>
    <r>
      <rPr>
        <sz val="11"/>
        <rFont val="Calibri"/>
      </rPr>
      <t>Ensure the public role in the msdb database is not granted access to SQL Agent proxies</t>
    </r>
  </si>
  <si>
    <r>
      <rPr>
        <sz val="11"/>
        <color rgb="FF000000"/>
        <rFont val="Calibri"/>
      </rPr>
      <t xml:space="preserve">- Ensure the required security principals are explicitly granted access to the proxy (use </t>
    </r>
    <r>
      <rPr>
        <b/>
        <sz val="11"/>
        <color rgb="FF000000"/>
        <rFont val="Calibri"/>
      </rPr>
      <t>sp_grant_login_to_proxy</t>
    </r>
    <r>
      <rPr>
        <sz val="11"/>
        <color rgb="FF000000"/>
        <rFont val="Calibri"/>
      </rPr>
      <t>).</t>
    </r>
    <r>
      <rPr>
        <sz val="11"/>
        <color rgb="FF000000"/>
        <rFont val="Calibri"/>
      </rPr>
      <t xml:space="preserve">
</t>
    </r>
    <r>
      <rPr>
        <sz val="11"/>
        <color rgb="FF000000"/>
        <rFont val="Calibri"/>
      </rPr>
      <t xml:space="preserve">- Revoke access to the </t>
    </r>
    <r>
      <rPr>
        <b/>
        <i/>
        <sz val="11"/>
        <color rgb="FF000000"/>
        <rFont val="Calibri"/>
      </rPr>
      <t>&lt;proxyname&gt;</t>
    </r>
    <r>
      <rPr>
        <sz val="11"/>
        <color rgb="FF000000"/>
        <rFont val="Calibri"/>
      </rPr>
      <t xml:space="preserve"> from the </t>
    </r>
    <r>
      <rPr>
        <b/>
        <sz val="11"/>
        <color rgb="FF000000"/>
        <rFont val="Calibri"/>
      </rPr>
      <t>public</t>
    </r>
    <r>
      <rPr>
        <sz val="11"/>
        <color rgb="FF000000"/>
        <rFont val="Calibri"/>
      </rPr>
      <t xml:space="preserve"> role.</t>
    </r>
    <r>
      <rPr>
        <sz val="11"/>
        <color rgb="FF000000"/>
        <rFont val="Calibri"/>
      </rPr>
      <t xml:space="preserve">
</t>
    </r>
    <r>
      <rPr>
        <sz val="11"/>
        <color rgb="FF006096"/>
        <rFont val="Roboto Condensed"/>
      </rPr>
      <t>USE [msdb]</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 dbo.sp_revoke_login_from_proxy @name = N'public', @proxy_name = N'&lt;proxyname&gt;';</t>
    </r>
    <r>
      <rPr>
        <sz val="11"/>
        <color rgb="FF006096"/>
        <rFont val="Roboto Condensed"/>
      </rPr>
      <t xml:space="preserve">
</t>
    </r>
    <r>
      <rPr>
        <sz val="11"/>
        <color rgb="FF006096"/>
        <rFont val="Roboto Condensed"/>
      </rPr>
      <t>GO</t>
    </r>
    <r>
      <rPr>
        <sz val="11"/>
        <color rgb="FF006096"/>
        <rFont val="Roboto Condensed"/>
      </rPr>
      <t xml:space="preserve">
</t>
    </r>
  </si>
  <si>
    <r>
      <rPr>
        <sz val="11"/>
        <color rgb="FF000000"/>
        <rFont val="Calibri"/>
      </rPr>
      <t xml:space="preserve">The </t>
    </r>
    <r>
      <rPr>
        <b/>
        <sz val="11"/>
        <color rgb="FF000000"/>
        <rFont val="Calibri"/>
      </rPr>
      <t>public</t>
    </r>
    <r>
      <rPr>
        <sz val="11"/>
        <color rgb="FF000000"/>
        <rFont val="Calibri"/>
      </rPr>
      <t xml:space="preserve"> database role contains every user in the </t>
    </r>
    <r>
      <rPr>
        <b/>
        <sz val="11"/>
        <color rgb="FF000000"/>
        <rFont val="Calibri"/>
      </rPr>
      <t>msdb</t>
    </r>
    <r>
      <rPr>
        <sz val="11"/>
        <color rgb="FF000000"/>
        <rFont val="Calibri"/>
      </rPr>
      <t xml:space="preserve"> database. SQL Agent proxies define a security context in which a job step can run.</t>
    </r>
  </si>
  <si>
    <r>
      <rPr>
        <sz val="11"/>
        <color rgb="FF000000"/>
        <rFont val="Calibri"/>
      </rPr>
      <t xml:space="preserve">Before revoking the </t>
    </r>
    <r>
      <rPr>
        <b/>
        <sz val="11"/>
        <color rgb="FF000000"/>
        <rFont val="Calibri"/>
      </rPr>
      <t>public</t>
    </r>
    <r>
      <rPr>
        <sz val="11"/>
        <color rgb="FF000000"/>
        <rFont val="Calibri"/>
      </rPr>
      <t xml:space="preserve"> role from the proxy, ensure that alternative logins or appropriate user-defined database roles have been added with equivalent permissions. Otherwise, SQL Agent job steps dependent upon this access will fail.</t>
    </r>
  </si>
  <si>
    <r>
      <rPr>
        <sz val="11"/>
        <color rgb="FF000000"/>
        <rFont val="Calibri"/>
      </rPr>
      <t xml:space="preserve">Use the following syntax to determine if access to any proxies have been granted to the </t>
    </r>
    <r>
      <rPr>
        <b/>
        <sz val="11"/>
        <color rgb="FF000000"/>
        <rFont val="Calibri"/>
      </rPr>
      <t>msdb</t>
    </r>
    <r>
      <rPr>
        <sz val="11"/>
        <color rgb="FF000000"/>
        <rFont val="Calibri"/>
      </rPr>
      <t xml:space="preserve"> database's </t>
    </r>
    <r>
      <rPr>
        <b/>
        <sz val="11"/>
        <color rgb="FF000000"/>
        <rFont val="Calibri"/>
      </rPr>
      <t>public</t>
    </r>
    <r>
      <rPr>
        <sz val="11"/>
        <color rgb="FF000000"/>
        <rFont val="Calibri"/>
      </rPr>
      <t xml:space="preserve"> role.</t>
    </r>
    <r>
      <rPr>
        <sz val="11"/>
        <color rgb="FF000000"/>
        <rFont val="Calibri"/>
      </rPr>
      <t xml:space="preserve">
</t>
    </r>
    <r>
      <rPr>
        <sz val="11"/>
        <color rgb="FF006096"/>
        <rFont val="Roboto Condensed"/>
      </rPr>
      <t>USE [msdb]</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sp.name AS proxyname</t>
    </r>
    <r>
      <rPr>
        <sz val="11"/>
        <color rgb="FF006096"/>
        <rFont val="Roboto Condensed"/>
      </rPr>
      <t xml:space="preserve">
</t>
    </r>
    <r>
      <rPr>
        <sz val="11"/>
        <color rgb="FF006096"/>
        <rFont val="Roboto Condensed"/>
      </rPr>
      <t>FROM dbo.sysproxylogin spl</t>
    </r>
    <r>
      <rPr>
        <sz val="11"/>
        <color rgb="FF006096"/>
        <rFont val="Roboto Condensed"/>
      </rPr>
      <t xml:space="preserve">
</t>
    </r>
    <r>
      <rPr>
        <sz val="11"/>
        <color rgb="FF006096"/>
        <rFont val="Roboto Condensed"/>
      </rPr>
      <t>JOIN sys.database_principals dp</t>
    </r>
    <r>
      <rPr>
        <sz val="11"/>
        <color rgb="FF006096"/>
        <rFont val="Roboto Condensed"/>
      </rPr>
      <t xml:space="preserve">
</t>
    </r>
    <r>
      <rPr>
        <sz val="11"/>
        <color rgb="FF006096"/>
        <rFont val="Roboto Condensed"/>
      </rPr>
      <t>ON dp.sid = spl.sid</t>
    </r>
    <r>
      <rPr>
        <sz val="11"/>
        <color rgb="FF006096"/>
        <rFont val="Roboto Condensed"/>
      </rPr>
      <t xml:space="preserve">
</t>
    </r>
    <r>
      <rPr>
        <sz val="11"/>
        <color rgb="FF006096"/>
        <rFont val="Roboto Condensed"/>
      </rPr>
      <t>JOIN sysproxies sp</t>
    </r>
    <r>
      <rPr>
        <sz val="11"/>
        <color rgb="FF006096"/>
        <rFont val="Roboto Condensed"/>
      </rPr>
      <t xml:space="preserve">
</t>
    </r>
    <r>
      <rPr>
        <sz val="11"/>
        <color rgb="FF006096"/>
        <rFont val="Roboto Condensed"/>
      </rPr>
      <t>ON sp.proxy_id = spl.proxy_id</t>
    </r>
    <r>
      <rPr>
        <sz val="11"/>
        <color rgb="FF006096"/>
        <rFont val="Roboto Condensed"/>
      </rPr>
      <t xml:space="preserve">
</t>
    </r>
    <r>
      <rPr>
        <sz val="11"/>
        <color rgb="FF006096"/>
        <rFont val="Roboto Condensed"/>
      </rPr>
      <t>WHERE principal_id = USER_ID('public');</t>
    </r>
    <r>
      <rPr>
        <sz val="11"/>
        <color rgb="FF006096"/>
        <rFont val="Roboto Condensed"/>
      </rPr>
      <t xml:space="preserve">
</t>
    </r>
    <r>
      <rPr>
        <sz val="11"/>
        <color rgb="FF006096"/>
        <rFont val="Roboto Condensed"/>
      </rPr>
      <t>GO</t>
    </r>
    <r>
      <rPr>
        <sz val="11"/>
        <color rgb="FF006096"/>
        <rFont val="Roboto Condensed"/>
      </rPr>
      <t xml:space="preserve">
</t>
    </r>
    <r>
      <rPr>
        <sz val="11"/>
        <color rgb="FF000000"/>
        <rFont val="Calibri"/>
      </rPr>
      <t xml:space="preserve">
</t>
    </r>
    <r>
      <rPr>
        <sz val="11"/>
        <color rgb="FF000000"/>
        <rFont val="Calibri"/>
      </rPr>
      <t>This query should not return any rows.</t>
    </r>
  </si>
  <si>
    <r>
      <rPr>
        <sz val="11"/>
        <color rgb="FF000000"/>
        <rFont val="Calibri"/>
      </rPr>
      <t xml:space="preserve">By default, the </t>
    </r>
    <r>
      <rPr>
        <b/>
        <sz val="11"/>
        <color rgb="FF000000"/>
        <rFont val="Calibri"/>
      </rPr>
      <t>msdb</t>
    </r>
    <r>
      <rPr>
        <sz val="11"/>
        <color rgb="FF000000"/>
        <rFont val="Calibri"/>
      </rPr>
      <t xml:space="preserve"> </t>
    </r>
    <r>
      <rPr>
        <b/>
        <sz val="11"/>
        <color rgb="FF000000"/>
        <rFont val="Calibri"/>
      </rPr>
      <t>public</t>
    </r>
    <r>
      <rPr>
        <sz val="11"/>
        <color rgb="FF000000"/>
        <rFont val="Calibri"/>
      </rPr>
      <t xml:space="preserve"> database role does not have access to any proxy.</t>
    </r>
  </si>
  <si>
    <t>3.12</t>
  </si>
  <si>
    <r>
      <rPr>
        <sz val="11"/>
        <rFont val="Calibri"/>
      </rPr>
      <t xml:space="preserve">Ensure the </t>
    </r>
    <r>
      <rPr>
        <sz val="11"/>
        <color rgb="FF000000"/>
        <rFont val="Calibri"/>
      </rPr>
      <t>'</t>
    </r>
    <r>
      <rPr>
        <b/>
        <sz val="11"/>
        <color rgb="FF000000"/>
        <rFont val="Calibri"/>
      </rPr>
      <t>SYSADMIN</t>
    </r>
    <r>
      <rPr>
        <sz val="11"/>
        <color rgb="FF000000"/>
        <rFont val="Calibri"/>
      </rPr>
      <t>'</t>
    </r>
    <r>
      <rPr>
        <sz val="11"/>
        <color rgb="FF000000"/>
        <rFont val="Calibri"/>
      </rPr>
      <t xml:space="preserve"> Role is Limited to Administrative or Built-in Accounts</t>
    </r>
  </si>
  <si>
    <r>
      <rPr>
        <sz val="11"/>
        <color rgb="FF000000"/>
        <rFont val="Calibri"/>
      </rPr>
      <t xml:space="preserve">Remove any un-allowed SQL Server accounts which are granted </t>
    </r>
    <r>
      <rPr>
        <b/>
        <sz val="11"/>
        <color rgb="FF000000"/>
        <rFont val="Calibri"/>
      </rPr>
      <t>SYSADMIN</t>
    </r>
    <r>
      <rPr>
        <sz val="11"/>
        <color rgb="FF000000"/>
        <rFont val="Calibri"/>
      </rPr>
      <t xml:space="preserve"> role using this query:</t>
    </r>
    <r>
      <rPr>
        <sz val="11"/>
        <color rgb="FF000000"/>
        <rFont val="Calibri"/>
      </rPr>
      <t xml:space="preserve">
</t>
    </r>
    <r>
      <rPr>
        <sz val="11"/>
        <color rgb="FF006096"/>
        <rFont val="Roboto Condensed"/>
      </rPr>
      <t>ALTER ROLE SYSADMIN DROP MEMBER &lt;account&gt;;</t>
    </r>
    <r>
      <rPr>
        <sz val="11"/>
        <color rgb="FF006096"/>
        <rFont val="Roboto Condensed"/>
      </rPr>
      <t xml:space="preserve">
</t>
    </r>
  </si>
  <si>
    <r>
      <rPr>
        <sz val="11"/>
        <color rgb="FF000000"/>
        <rFont val="Calibri"/>
      </rPr>
      <t xml:space="preserve">The </t>
    </r>
    <r>
      <rPr>
        <b/>
        <sz val="11"/>
        <color rgb="FF000000"/>
        <rFont val="Calibri"/>
      </rPr>
      <t>SYSADMIN</t>
    </r>
    <r>
      <rPr>
        <sz val="11"/>
        <color rgb="FF000000"/>
        <rFont val="Calibri"/>
      </rPr>
      <t xml:space="preserve"> role is the highest privileged server-level role in SQL Server database engine. Moreover, by design built-in accounts by default are granted permission to this server-level role by Microsoft design so database engine works as expected. The following virtual accounts / Service SIDs are default members of SYSADMIN:NT SERVICE\SQLWriterNT SERVICE\WinmgmtNT SERVICE\MSSQLSERVER (Used by the SQL database engine service)NT SERVICE\SQLSERVERAGENT(Used by the SQL Agent service)This means that the service accounts for the SQL Database Engine and SQL Agent does not need to, and should not have , their specific service accounts added to the SYSADMIN group seperately, as it is not needed.</t>
    </r>
    <r>
      <rPr>
        <sz val="11"/>
        <color rgb="FF000000"/>
        <rFont val="Calibri"/>
      </rPr>
      <t xml:space="preserve">
</t>
    </r>
    <r>
      <rPr>
        <sz val="11"/>
        <color rgb="FF000000"/>
        <rFont val="Calibri"/>
      </rPr>
      <t xml:space="preserve">The built-in database </t>
    </r>
    <r>
      <rPr>
        <b/>
        <sz val="11"/>
        <color rgb="FF000000"/>
        <rFont val="Calibri"/>
      </rPr>
      <t>sa</t>
    </r>
    <r>
      <rPr>
        <sz val="11"/>
        <color rgb="FF000000"/>
        <rFont val="Calibri"/>
      </rPr>
      <t xml:space="preserve"> account and service accounts are automatically created during SQL Server installation are required to be granted </t>
    </r>
    <r>
      <rPr>
        <b/>
        <sz val="11"/>
        <color rgb="FF000000"/>
        <rFont val="Calibri"/>
      </rPr>
      <t>SYSADMIN</t>
    </r>
    <r>
      <rPr>
        <sz val="11"/>
        <color rgb="FF000000"/>
        <rFont val="Calibri"/>
      </rPr>
      <t xml:space="preserve"> role. DBA’s can create accounts with </t>
    </r>
    <r>
      <rPr>
        <b/>
        <sz val="11"/>
        <color rgb="FF000000"/>
        <rFont val="Calibri"/>
      </rPr>
      <t>SYSADMIN</t>
    </r>
    <r>
      <rPr>
        <sz val="11"/>
        <color rgb="FF000000"/>
        <rFont val="Calibri"/>
      </rPr>
      <t xml:space="preserve"> role for support and administration. Such accounts should be limited as well as protected using strict access and authorization restrictions.</t>
    </r>
  </si>
  <si>
    <r>
      <rPr>
        <sz val="11"/>
        <color rgb="FF000000"/>
        <rFont val="Calibri"/>
      </rPr>
      <t xml:space="preserve">Execute this SQL query to find current service accounts running your SQL Server Engine with </t>
    </r>
    <r>
      <rPr>
        <b/>
        <sz val="11"/>
        <color rgb="FF000000"/>
        <rFont val="Calibri"/>
      </rPr>
      <t>SYSADMIN</t>
    </r>
    <r>
      <rPr>
        <sz val="11"/>
        <color rgb="FF000000"/>
        <rFont val="Calibri"/>
      </rPr>
      <t xml:space="preserve"> role permission:</t>
    </r>
    <r>
      <rPr>
        <sz val="11"/>
        <color rgb="FF000000"/>
        <rFont val="Calibri"/>
      </rPr>
      <t xml:space="preserve">
</t>
    </r>
    <r>
      <rPr>
        <sz val="11"/>
        <color rgb="FF006096"/>
        <rFont val="Roboto Condensed"/>
      </rPr>
      <t>SELECT   distinct(name),type_desc</t>
    </r>
    <r>
      <rPr>
        <sz val="11"/>
        <color rgb="FF006096"/>
        <rFont val="Roboto Condensed"/>
      </rPr>
      <t xml:space="preserve">
</t>
    </r>
    <r>
      <rPr>
        <sz val="11"/>
        <color rgb="FF006096"/>
        <rFont val="Roboto Condensed"/>
      </rPr>
      <t>FROM     master.sys.server_principals a , sys.dm_server_services b</t>
    </r>
    <r>
      <rPr>
        <sz val="11"/>
        <color rgb="FF006096"/>
        <rFont val="Roboto Condensed"/>
      </rPr>
      <t xml:space="preserve">
</t>
    </r>
    <r>
      <rPr>
        <sz val="11"/>
        <color rgb="FF006096"/>
        <rFont val="Roboto Condensed"/>
      </rPr>
      <t>WHERE    IS_SRVROLEMEMBER ('sysadmin',name) = 1 and a.name=b.service_account;</t>
    </r>
    <r>
      <rPr>
        <sz val="11"/>
        <color rgb="FF006096"/>
        <rFont val="Roboto Condensed"/>
      </rPr>
      <t xml:space="preserve">
</t>
    </r>
    <r>
      <rPr>
        <sz val="11"/>
        <color rgb="FF000000"/>
        <rFont val="Calibri"/>
      </rPr>
      <t xml:space="preserve">
</t>
    </r>
    <r>
      <rPr>
        <sz val="11"/>
        <color rgb="FF000000"/>
        <rFont val="Calibri"/>
      </rPr>
      <t>Execute this SQL query to list all SQL Server instance principles with SYSADMIN role granted to them:</t>
    </r>
    <r>
      <rPr>
        <sz val="11"/>
        <color rgb="FF000000"/>
        <rFont val="Calibri"/>
      </rPr>
      <t xml:space="preserve">
</t>
    </r>
    <r>
      <rPr>
        <sz val="11"/>
        <color rgb="FF006096"/>
        <rFont val="Roboto Condensed"/>
      </rPr>
      <t>SELECT   distinct(name),type_desc</t>
    </r>
    <r>
      <rPr>
        <sz val="11"/>
        <color rgb="FF006096"/>
        <rFont val="Roboto Condensed"/>
      </rPr>
      <t xml:space="preserve">
</t>
    </r>
    <r>
      <rPr>
        <sz val="11"/>
        <color rgb="FF006096"/>
        <rFont val="Roboto Condensed"/>
      </rPr>
      <t>FROM     master.sys.server_principals</t>
    </r>
    <r>
      <rPr>
        <sz val="11"/>
        <color rgb="FF006096"/>
        <rFont val="Roboto Condensed"/>
      </rPr>
      <t xml:space="preserve">
</t>
    </r>
    <r>
      <rPr>
        <sz val="11"/>
        <color rgb="FF006096"/>
        <rFont val="Roboto Condensed"/>
      </rPr>
      <t>WHERE    IS_SRVROLEMEMBER ('sysadmin',name) = 1</t>
    </r>
    <r>
      <rPr>
        <sz val="11"/>
        <color rgb="FF006096"/>
        <rFont val="Roboto Condensed"/>
      </rPr>
      <t xml:space="preserve">
</t>
    </r>
    <r>
      <rPr>
        <sz val="11"/>
        <color rgb="FF006096"/>
        <rFont val="Roboto Condensed"/>
      </rPr>
      <t>AND name not in (</t>
    </r>
    <r>
      <rPr>
        <sz val="11"/>
        <color rgb="FF006096"/>
        <rFont val="Roboto Condensed"/>
      </rPr>
      <t xml:space="preserve">
</t>
    </r>
    <r>
      <rPr>
        <sz val="11"/>
        <color rgb="FF006096"/>
        <rFont val="Roboto Condensed"/>
      </rPr>
      <t>'NT SERVICE\SQLWriter',</t>
    </r>
    <r>
      <rPr>
        <sz val="11"/>
        <color rgb="FF006096"/>
        <rFont val="Roboto Condensed"/>
      </rPr>
      <t xml:space="preserve">
</t>
    </r>
    <r>
      <rPr>
        <sz val="11"/>
        <color rgb="FF006096"/>
        <rFont val="Roboto Condensed"/>
      </rPr>
      <t>'NT SERVICE\Winmgmt',</t>
    </r>
    <r>
      <rPr>
        <sz val="11"/>
        <color rgb="FF006096"/>
        <rFont val="Roboto Condensed"/>
      </rPr>
      <t xml:space="preserve">
</t>
    </r>
    <r>
      <rPr>
        <sz val="11"/>
        <color rgb="FF006096"/>
        <rFont val="Roboto Condensed"/>
      </rPr>
      <t>'NT SERVICE\MSSQLSERVER',</t>
    </r>
    <r>
      <rPr>
        <sz val="11"/>
        <color rgb="FF006096"/>
        <rFont val="Roboto Condensed"/>
      </rPr>
      <t xml:space="preserve">
</t>
    </r>
    <r>
      <rPr>
        <sz val="11"/>
        <color rgb="FF006096"/>
        <rFont val="Roboto Condensed"/>
      </rPr>
      <t>'NT SERVICE\SQLSERVERAGENT'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any accounts un-allowed accounts have </t>
    </r>
    <r>
      <rPr>
        <b/>
        <sz val="11"/>
        <color rgb="FF000000"/>
        <rFont val="Calibri"/>
      </rPr>
      <t>SYSADMIN</t>
    </r>
    <r>
      <rPr>
        <sz val="11"/>
        <color rgb="FF000000"/>
        <rFont val="Calibri"/>
      </rPr>
      <t xml:space="preserve"> role, this is a fail.</t>
    </r>
  </si>
  <si>
    <t>3.13</t>
  </si>
  <si>
    <r>
      <rPr>
        <sz val="11"/>
        <rFont val="Calibri"/>
      </rPr>
      <t>Ensure no admin role membership in MSDB database</t>
    </r>
  </si>
  <si>
    <r>
      <rPr>
        <sz val="11"/>
        <color rgb="FF006096"/>
        <rFont val="Roboto Condensed"/>
      </rPr>
      <t>USE [msdb]</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ALTER ROLE [db_owner] DROP MEMBER &lt;username&gt;;</t>
    </r>
    <r>
      <rPr>
        <sz val="11"/>
        <color rgb="FF006096"/>
        <rFont val="Roboto Condensed"/>
      </rPr>
      <t xml:space="preserve">
</t>
    </r>
  </si>
  <si>
    <r>
      <rPr>
        <sz val="11"/>
        <color rgb="FF000000"/>
        <rFont val="Calibri"/>
      </rPr>
      <t xml:space="preserve">Based on Microsoft design an account with </t>
    </r>
    <r>
      <rPr>
        <b/>
        <sz val="11"/>
        <color rgb="FF000000"/>
        <rFont val="Calibri"/>
      </rPr>
      <t>DB_OWNER</t>
    </r>
    <r>
      <rPr>
        <sz val="11"/>
        <color rgb="FF000000"/>
        <rFont val="Calibri"/>
      </rPr>
      <t xml:space="preserve"> can elevate permissions to </t>
    </r>
    <r>
      <rPr>
        <b/>
        <sz val="11"/>
        <color rgb="FF000000"/>
        <rFont val="Calibri"/>
      </rPr>
      <t>SYSADMIN</t>
    </r>
  </si>
  <si>
    <r>
      <rPr>
        <sz val="11"/>
        <color rgb="FF006096"/>
        <rFont val="Roboto Condensed"/>
      </rPr>
      <t xml:space="preserve">USE [msdb] </t>
    </r>
    <r>
      <rPr>
        <sz val="11"/>
        <color rgb="FF006096"/>
        <rFont val="Roboto Condensed"/>
      </rPr>
      <t xml:space="preserve">
</t>
    </r>
    <r>
      <rPr>
        <sz val="11"/>
        <color rgb="FF006096"/>
        <rFont val="Roboto Condensed"/>
      </rPr>
      <t xml:space="preserve">SELECT * FROM sys.database_role_members AS drm </t>
    </r>
    <r>
      <rPr>
        <sz val="11"/>
        <color rgb="FF006096"/>
        <rFont val="Roboto Condensed"/>
      </rPr>
      <t xml:space="preserve">
</t>
    </r>
    <r>
      <rPr>
        <sz val="11"/>
        <color rgb="FF006096"/>
        <rFont val="Roboto Condensed"/>
      </rPr>
      <t xml:space="preserve">INNER JOIN sys.database_principals AS r </t>
    </r>
    <r>
      <rPr>
        <sz val="11"/>
        <color rgb="FF006096"/>
        <rFont val="Roboto Condensed"/>
      </rPr>
      <t xml:space="preserve">
</t>
    </r>
    <r>
      <rPr>
        <sz val="11"/>
        <color rgb="FF006096"/>
        <rFont val="Roboto Condensed"/>
      </rPr>
      <t xml:space="preserve">	ON drm.role_principal_id = r.principal_id </t>
    </r>
    <r>
      <rPr>
        <sz val="11"/>
        <color rgb="FF006096"/>
        <rFont val="Roboto Condensed"/>
      </rPr>
      <t xml:space="preserve">
</t>
    </r>
    <r>
      <rPr>
        <sz val="11"/>
        <color rgb="FF006096"/>
        <rFont val="Roboto Condensed"/>
      </rPr>
      <t xml:space="preserve">INNER JOIN sys.database_principals AS m </t>
    </r>
    <r>
      <rPr>
        <sz val="11"/>
        <color rgb="FF006096"/>
        <rFont val="Roboto Condensed"/>
      </rPr>
      <t xml:space="preserve">
</t>
    </r>
    <r>
      <rPr>
        <sz val="11"/>
        <color rgb="FF006096"/>
        <rFont val="Roboto Condensed"/>
      </rPr>
      <t xml:space="preserve">	ON drm.member_principal_id = m.principal_id </t>
    </r>
    <r>
      <rPr>
        <sz val="11"/>
        <color rgb="FF006096"/>
        <rFont val="Roboto Condensed"/>
      </rPr>
      <t xml:space="preserve">
</t>
    </r>
    <r>
      <rPr>
        <sz val="11"/>
        <color rgb="FF006096"/>
        <rFont val="Roboto Condensed"/>
      </rPr>
      <t>WHERE r.name in ('db_owner', 'db_securityadmin', 'db_ddladmin', 'db_datawriter') and m.name &lt;&gt;'dbo';</t>
    </r>
    <r>
      <rPr>
        <sz val="11"/>
        <color rgb="FF006096"/>
        <rFont val="Roboto Condensed"/>
      </rPr>
      <t xml:space="preserve">
</t>
    </r>
    <r>
      <rPr>
        <sz val="11"/>
        <color rgb="FF006096"/>
        <rFont val="Roboto Condensed"/>
      </rPr>
      <t>GO</t>
    </r>
    <r>
      <rPr>
        <sz val="11"/>
        <color rgb="FF006096"/>
        <rFont val="Roboto Condensed"/>
      </rPr>
      <t xml:space="preserve">
</t>
    </r>
    <r>
      <rPr>
        <sz val="11"/>
        <color rgb="FF000000"/>
        <rFont val="Calibri"/>
      </rPr>
      <t xml:space="preserve">
</t>
    </r>
    <r>
      <rPr>
        <sz val="11"/>
        <color rgb="FF000000"/>
        <rFont val="Calibri"/>
      </rPr>
      <t xml:space="preserve">A value higher than </t>
    </r>
    <r>
      <rPr>
        <b/>
        <sz val="11"/>
        <color rgb="FF000000"/>
        <rFont val="Calibri"/>
      </rPr>
      <t>0</t>
    </r>
    <r>
      <rPr>
        <sz val="11"/>
        <color rgb="FF000000"/>
        <rFont val="Calibri"/>
      </rPr>
      <t xml:space="preserve"> indicates a fail.</t>
    </r>
  </si>
  <si>
    <r>
      <rPr>
        <sz val="11"/>
        <color rgb="FF000000"/>
        <rFont val="Calibri"/>
      </rPr>
      <t xml:space="preserve">Default value is that only dbo user is member of </t>
    </r>
    <r>
      <rPr>
        <b/>
        <sz val="11"/>
        <color rgb="FF000000"/>
        <rFont val="Calibri"/>
      </rPr>
      <t>db_owner</t>
    </r>
    <r>
      <rPr>
        <sz val="11"/>
        <color rgb="FF000000"/>
        <rFont val="Calibri"/>
      </rPr>
      <t xml:space="preserve"> role in </t>
    </r>
    <r>
      <rPr>
        <b/>
        <sz val="11"/>
        <color rgb="FF000000"/>
        <rFont val="Calibri"/>
      </rPr>
      <t>MSDB</t>
    </r>
    <r>
      <rPr>
        <sz val="11"/>
        <color rgb="FF000000"/>
        <rFont val="Calibri"/>
      </rPr>
      <t xml:space="preserve"> database</t>
    </r>
  </si>
  <si>
    <t>Password Policies</t>
  </si>
  <si>
    <t>4.1</t>
  </si>
  <si>
    <r>
      <rPr>
        <sz val="11"/>
        <rFont val="Calibri"/>
      </rPr>
      <t xml:space="preserve">Ensure </t>
    </r>
    <r>
      <rPr>
        <sz val="11"/>
        <color rgb="FF000000"/>
        <rFont val="Calibri"/>
      </rPr>
      <t>'</t>
    </r>
    <r>
      <rPr>
        <b/>
        <sz val="11"/>
        <color rgb="FF000000"/>
        <rFont val="Calibri"/>
      </rPr>
      <t>MUST_CHANGE</t>
    </r>
    <r>
      <rPr>
        <sz val="11"/>
        <color rgb="FF000000"/>
        <rFont val="Calibri"/>
      </rPr>
      <t>'</t>
    </r>
    <r>
      <rPr>
        <sz val="11"/>
        <color rgb="FF000000"/>
        <rFont val="Calibri"/>
      </rPr>
      <t xml:space="preserve"> Option is set to </t>
    </r>
    <r>
      <rPr>
        <sz val="11"/>
        <color rgb="FF000000"/>
        <rFont val="Calibri"/>
      </rPr>
      <t>'</t>
    </r>
    <r>
      <rPr>
        <b/>
        <sz val="11"/>
        <color rgb="FF000000"/>
        <rFont val="Calibri"/>
      </rPr>
      <t>ON</t>
    </r>
    <r>
      <rPr>
        <sz val="11"/>
        <color rgb="FF000000"/>
        <rFont val="Calibri"/>
      </rPr>
      <t>'</t>
    </r>
    <r>
      <rPr>
        <sz val="11"/>
        <color rgb="FF000000"/>
        <rFont val="Calibri"/>
      </rPr>
      <t xml:space="preserve"> for All SQL Authenticated Logins</t>
    </r>
  </si>
  <si>
    <r>
      <rPr>
        <sz val="11"/>
        <color rgb="FF000000"/>
        <rFont val="Calibri"/>
      </rPr>
      <t xml:space="preserve">Set the </t>
    </r>
    <r>
      <rPr>
        <b/>
        <sz val="11"/>
        <color rgb="FF000000"/>
        <rFont val="Calibri"/>
      </rPr>
      <t>MUST_CHANGE</t>
    </r>
    <r>
      <rPr>
        <sz val="11"/>
        <color rgb="FF000000"/>
        <rFont val="Calibri"/>
      </rPr>
      <t xml:space="preserve"> option for SQL Authenticated logins when creating a login initially:</t>
    </r>
    <r>
      <rPr>
        <sz val="11"/>
        <color rgb="FF000000"/>
        <rFont val="Calibri"/>
      </rPr>
      <t xml:space="preserve">
</t>
    </r>
    <r>
      <rPr>
        <sz val="11"/>
        <color rgb="FF006096"/>
        <rFont val="Roboto Condensed"/>
      </rPr>
      <t>CREATE LOGIN &lt;login_name&gt; WITH PASSWORD = '&lt;password_value&gt;' MUST_CHANGE, CHECK_EXPIRATION = ON, CHECK_POLICY = ON;</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MUST_CHANGE</t>
    </r>
    <r>
      <rPr>
        <sz val="11"/>
        <color rgb="FF000000"/>
        <rFont val="Calibri"/>
      </rPr>
      <t xml:space="preserve"> option for SQL Authenticated logins when resetting a password:</t>
    </r>
    <r>
      <rPr>
        <sz val="11"/>
        <color rgb="FF000000"/>
        <rFont val="Calibri"/>
      </rPr>
      <t xml:space="preserve">
</t>
    </r>
    <r>
      <rPr>
        <sz val="11"/>
        <color rgb="FF006096"/>
        <rFont val="Roboto Condensed"/>
      </rPr>
      <t>ALTER LOGIN &lt;login_name&gt; WITH PASSWORD = '&lt;new_password_value&gt;' MUST_CHANGE;</t>
    </r>
    <r>
      <rPr>
        <sz val="11"/>
        <color rgb="FF006096"/>
        <rFont val="Roboto Condensed"/>
      </rPr>
      <t xml:space="preserve">
</t>
    </r>
  </si>
  <si>
    <r>
      <rPr>
        <sz val="11"/>
        <color rgb="FF000000"/>
        <rFont val="Calibri"/>
      </rPr>
      <t xml:space="preserve">Whenever this option is set to </t>
    </r>
    <r>
      <rPr>
        <b/>
        <sz val="11"/>
        <color rgb="FF000000"/>
        <rFont val="Calibri"/>
      </rPr>
      <t>ON</t>
    </r>
    <r>
      <rPr>
        <sz val="11"/>
        <color rgb="FF000000"/>
        <rFont val="Calibri"/>
      </rPr>
      <t>, SQL Server will prompt for an updated password the first time the new or altered login is used.</t>
    </r>
  </si>
  <si>
    <r>
      <rPr>
        <b/>
        <sz val="11"/>
        <color rgb="FF000000"/>
        <rFont val="Calibri"/>
      </rPr>
      <t>CHECK_EXPIRATION</t>
    </r>
    <r>
      <rPr>
        <sz val="11"/>
        <color rgb="FF000000"/>
        <rFont val="Calibri"/>
      </rPr>
      <t xml:space="preserve"> and </t>
    </r>
    <r>
      <rPr>
        <b/>
        <sz val="11"/>
        <color rgb="FF000000"/>
        <rFont val="Calibri"/>
      </rPr>
      <t>CHECK_POLICY</t>
    </r>
    <r>
      <rPr>
        <sz val="11"/>
        <color rgb="FF000000"/>
        <rFont val="Calibri"/>
      </rPr>
      <t xml:space="preserve"> options must both be </t>
    </r>
    <r>
      <rPr>
        <b/>
        <sz val="11"/>
        <color rgb="FF000000"/>
        <rFont val="Calibri"/>
      </rPr>
      <t>ON</t>
    </r>
    <r>
      <rPr>
        <sz val="11"/>
        <color rgb="FF000000"/>
        <rFont val="Calibri"/>
      </rPr>
      <t>. End users must have the means (application) to change the password when forced.</t>
    </r>
  </si>
  <si>
    <r>
      <rPr>
        <sz val="11"/>
        <color rgb="FF000000"/>
        <rFont val="Calibri"/>
      </rPr>
      <t xml:space="preserve">Using  </t>
    </r>
    <r>
      <rPr>
        <b/>
        <sz val="11"/>
        <color rgb="FF000000"/>
        <rFont val="Calibri"/>
      </rPr>
      <t>SQL Server Management Studio</t>
    </r>
    <r>
      <rPr>
        <sz val="11"/>
        <color rgb="FF000000"/>
        <rFont val="Calibri"/>
      </rPr>
      <t xml:space="preserve">
</t>
    </r>
    <r>
      <rPr>
        <sz val="11"/>
        <color rgb="FF000000"/>
        <rFont val="Calibri"/>
      </rPr>
      <t xml:space="preserve">- Open </t>
    </r>
    <r>
      <rPr>
        <b/>
        <sz val="11"/>
        <color rgb="FF000000"/>
        <rFont val="Calibri"/>
      </rPr>
      <t>SQL Server Management Studio</t>
    </r>
    <r>
      <rPr>
        <sz val="11"/>
        <color rgb="FF000000"/>
        <rFont val="Calibri"/>
      </rPr>
      <t>.</t>
    </r>
    <r>
      <rPr>
        <sz val="11"/>
        <color rgb="FF000000"/>
        <rFont val="Calibri"/>
      </rPr>
      <t xml:space="preserve">
</t>
    </r>
    <r>
      <rPr>
        <sz val="11"/>
        <color rgb="FF000000"/>
        <rFont val="Calibri"/>
      </rPr>
      <t xml:space="preserve">- Open </t>
    </r>
    <r>
      <rPr>
        <b/>
        <sz val="11"/>
        <color rgb="FF000000"/>
        <rFont val="Calibri"/>
      </rPr>
      <t>Object Explorer</t>
    </r>
    <r>
      <rPr>
        <sz val="11"/>
        <color rgb="FF000000"/>
        <rFont val="Calibri"/>
      </rPr>
      <t xml:space="preserve"> and connect to the target instance.</t>
    </r>
    <r>
      <rPr>
        <sz val="11"/>
        <color rgb="FF000000"/>
        <rFont val="Calibri"/>
      </rPr>
      <t xml:space="preserve">
</t>
    </r>
    <r>
      <rPr>
        <sz val="11"/>
        <color rgb="FF000000"/>
        <rFont val="Calibri"/>
      </rPr>
      <t xml:space="preserve">- Navigate to the </t>
    </r>
    <r>
      <rPr>
        <b/>
        <sz val="11"/>
        <color rgb="FF000000"/>
        <rFont val="Calibri"/>
      </rPr>
      <t>Logins</t>
    </r>
    <r>
      <rPr>
        <sz val="11"/>
        <color rgb="FF000000"/>
        <rFont val="Calibri"/>
      </rPr>
      <t xml:space="preserve"> tab in </t>
    </r>
    <r>
      <rPr>
        <b/>
        <sz val="11"/>
        <color rgb="FF000000"/>
        <rFont val="Calibri"/>
      </rPr>
      <t>Object Explorer</t>
    </r>
    <r>
      <rPr>
        <sz val="11"/>
        <color rgb="FF000000"/>
        <rFont val="Calibri"/>
      </rPr>
      <t xml:space="preserve"> and expand. Right click on the desired login and select </t>
    </r>
    <r>
      <rPr>
        <b/>
        <sz val="11"/>
        <color rgb="FF000000"/>
        <rFont val="Calibri"/>
      </rPr>
      <t>Properties</t>
    </r>
    <r>
      <rPr>
        <sz val="11"/>
        <color rgb="FF000000"/>
        <rFont val="Calibri"/>
      </rPr>
      <t>.</t>
    </r>
    <r>
      <rPr>
        <sz val="11"/>
        <color rgb="FF000000"/>
        <rFont val="Calibri"/>
      </rPr>
      <t xml:space="preserve">
</t>
    </r>
    <r>
      <rPr>
        <sz val="11"/>
        <color rgb="FF000000"/>
        <rFont val="Calibri"/>
      </rPr>
      <t>- Verify the User must change password at next login checkbox is checked.</t>
    </r>
    <r>
      <rPr>
        <sz val="11"/>
        <color rgb="FF000000"/>
        <rFont val="Calibri"/>
      </rPr>
      <t xml:space="preserve">
</t>
    </r>
    <r>
      <rPr>
        <sz val="11"/>
        <color rgb="FF000000"/>
        <rFont val="Calibri"/>
      </rPr>
      <t xml:space="preserve">Using </t>
    </r>
    <r>
      <rPr>
        <b/>
        <sz val="11"/>
        <color rgb="FF000000"/>
        <rFont val="Calibri"/>
      </rPr>
      <t>T-SQL</t>
    </r>
    <r>
      <rPr>
        <sz val="11"/>
        <color rgb="FF000000"/>
        <rFont val="Calibri"/>
      </rPr>
      <t xml:space="preserve">
</t>
    </r>
    <r>
      <rPr>
        <sz val="11"/>
        <color rgb="FF006096"/>
        <rFont val="Roboto Condensed"/>
      </rPr>
      <t>SELECT name ,CAST(LOGINPROPERTY(log.name, N'IsMustChange') AS bit) AS [MustChangePassword],*</t>
    </r>
    <r>
      <rPr>
        <sz val="11"/>
        <color rgb="FF006096"/>
        <rFont val="Roboto Condensed"/>
      </rPr>
      <t xml:space="preserve">
</t>
    </r>
    <r>
      <rPr>
        <sz val="11"/>
        <color rgb="FF006096"/>
        <rFont val="Roboto Condensed"/>
      </rPr>
      <t>FROM sys.server_principals AS log</t>
    </r>
    <r>
      <rPr>
        <sz val="11"/>
        <color rgb="FF006096"/>
        <rFont val="Roboto Condensed"/>
      </rPr>
      <t xml:space="preserve">
</t>
    </r>
    <r>
      <rPr>
        <sz val="11"/>
        <color rgb="FF006096"/>
        <rFont val="Roboto Condensed"/>
      </rPr>
      <t>WHERE type = 'S' and CAST(LOGINPROPERTY(log.name, N'IsMustChange') AS bit) = 1</t>
    </r>
    <r>
      <rPr>
        <sz val="11"/>
        <color rgb="FF006096"/>
        <rFont val="Roboto Condensed"/>
      </rPr>
      <t xml:space="preserve">
</t>
    </r>
    <r>
      <rPr>
        <sz val="11"/>
        <color rgb="FF000000"/>
        <rFont val="Calibri"/>
      </rPr>
      <t xml:space="preserve">
</t>
    </r>
    <r>
      <rPr>
        <sz val="11"/>
        <color rgb="FF000000"/>
        <rFont val="Calibri"/>
      </rPr>
      <t>Returns "1" row for each new Login that has not been logged in to yet, and is correctly configured</t>
    </r>
    <r>
      <rPr>
        <sz val="11"/>
        <color rgb="FF000000"/>
        <rFont val="Calibri"/>
      </rPr>
      <t xml:space="preserve">
</t>
    </r>
    <r>
      <rPr>
        <b/>
        <sz val="11"/>
        <color rgb="FF000000"/>
        <rFont val="Calibri"/>
      </rPr>
      <t>Note:</t>
    </r>
    <r>
      <rPr>
        <sz val="11"/>
        <color rgb="FF000000"/>
        <rFont val="Calibri"/>
      </rPr>
      <t xml:space="preserve"> This audit procedure is only applicable immediately after the login has been created or altered to force the password change. Once the password is changed, there is no way to know specifically that this option was the forcing mechanism behind a password change.</t>
    </r>
  </si>
  <si>
    <r>
      <rPr>
        <b/>
        <sz val="11"/>
        <color rgb="FF000000"/>
        <rFont val="Calibri"/>
      </rPr>
      <t>ON</t>
    </r>
    <r>
      <rPr>
        <sz val="11"/>
        <color rgb="FF000000"/>
        <rFont val="Calibri"/>
      </rPr>
      <t xml:space="preserve"> when creating a new login via the SSMS GUI.</t>
    </r>
    <r>
      <rPr>
        <b/>
        <sz val="11"/>
        <color rgb="FF000000"/>
        <rFont val="Calibri"/>
      </rPr>
      <t>OFF</t>
    </r>
    <r>
      <rPr>
        <sz val="11"/>
        <color rgb="FF000000"/>
        <rFont val="Calibri"/>
      </rPr>
      <t xml:space="preserve"> when creating a new login using T-SQL </t>
    </r>
    <r>
      <rPr>
        <b/>
        <sz val="11"/>
        <color rgb="FF000000"/>
        <rFont val="Calibri"/>
      </rPr>
      <t>CREATE LOGIN</t>
    </r>
    <r>
      <rPr>
        <sz val="11"/>
        <color rgb="FF000000"/>
        <rFont val="Calibri"/>
      </rPr>
      <t xml:space="preserve"> unless the </t>
    </r>
    <r>
      <rPr>
        <b/>
        <sz val="11"/>
        <color rgb="FF000000"/>
        <rFont val="Calibri"/>
      </rPr>
      <t>MUST_CHANGE</t>
    </r>
    <r>
      <rPr>
        <sz val="11"/>
        <color rgb="FF000000"/>
        <rFont val="Calibri"/>
      </rPr>
      <t xml:space="preserve"> option is explicitly included along with </t>
    </r>
    <r>
      <rPr>
        <b/>
        <sz val="11"/>
        <color rgb="FF000000"/>
        <rFont val="Calibri"/>
      </rPr>
      <t>CHECK_EXPIRATION = ON</t>
    </r>
    <r>
      <rPr>
        <sz val="11"/>
        <color rgb="FF000000"/>
        <rFont val="Calibri"/>
      </rPr>
      <t>.</t>
    </r>
  </si>
  <si>
    <t>4.2</t>
  </si>
  <si>
    <r>
      <rPr>
        <sz val="11"/>
        <rFont val="Calibri"/>
      </rPr>
      <t xml:space="preserve">Ensure </t>
    </r>
    <r>
      <rPr>
        <sz val="11"/>
        <color rgb="FF000000"/>
        <rFont val="Calibri"/>
      </rPr>
      <t>'</t>
    </r>
    <r>
      <rPr>
        <b/>
        <sz val="11"/>
        <color rgb="FF000000"/>
        <rFont val="Calibri"/>
      </rPr>
      <t>CHECK_EXPIRATION</t>
    </r>
    <r>
      <rPr>
        <sz val="11"/>
        <color rgb="FF000000"/>
        <rFont val="Calibri"/>
      </rPr>
      <t>'</t>
    </r>
    <r>
      <rPr>
        <sz val="11"/>
        <color rgb="FF000000"/>
        <rFont val="Calibri"/>
      </rPr>
      <t xml:space="preserve"> Option is set to </t>
    </r>
    <r>
      <rPr>
        <sz val="11"/>
        <color rgb="FF000000"/>
        <rFont val="Calibri"/>
      </rPr>
      <t>'</t>
    </r>
    <r>
      <rPr>
        <b/>
        <sz val="11"/>
        <color rgb="FF000000"/>
        <rFont val="Calibri"/>
      </rPr>
      <t>ON</t>
    </r>
    <r>
      <rPr>
        <sz val="11"/>
        <color rgb="FF000000"/>
        <rFont val="Calibri"/>
      </rPr>
      <t>'</t>
    </r>
    <r>
      <rPr>
        <sz val="11"/>
        <color rgb="FF000000"/>
        <rFont val="Calibri"/>
      </rPr>
      <t xml:space="preserve"> for All SQL Authenticated Logins Within the Sysadmin Role</t>
    </r>
  </si>
  <si>
    <r>
      <rPr>
        <sz val="11"/>
        <color rgb="FF000000"/>
        <rFont val="Calibri"/>
      </rPr>
      <t xml:space="preserve">For each </t>
    </r>
    <r>
      <rPr>
        <b/>
        <i/>
        <sz val="11"/>
        <color rgb="FF000000"/>
        <rFont val="Calibri"/>
      </rPr>
      <t>&lt;login_name&gt;</t>
    </r>
    <r>
      <rPr>
        <sz val="11"/>
        <color rgb="FF000000"/>
        <rFont val="Calibri"/>
      </rPr>
      <t xml:space="preserve"> found by the Audit Procedure, execute the following T-SQL statement:</t>
    </r>
    <r>
      <rPr>
        <sz val="11"/>
        <color rgb="FF000000"/>
        <rFont val="Calibri"/>
      </rPr>
      <t xml:space="preserve">
</t>
    </r>
    <r>
      <rPr>
        <sz val="11"/>
        <color rgb="FF006096"/>
        <rFont val="Roboto Condensed"/>
      </rPr>
      <t>ALTER LOGIN [&lt;login_name&gt;] WITH CHECK_EXPIRATION = ON;</t>
    </r>
    <r>
      <rPr>
        <sz val="11"/>
        <color rgb="FF006096"/>
        <rFont val="Roboto Condensed"/>
      </rPr>
      <t xml:space="preserve">
</t>
    </r>
  </si>
  <si>
    <r>
      <rPr>
        <sz val="11"/>
        <color rgb="FF000000"/>
        <rFont val="Calibri"/>
      </rPr>
      <t>Applies the same password expiration policy used in Windows to passwords used inside SQL Server.</t>
    </r>
  </si>
  <si>
    <r>
      <rPr>
        <sz val="11"/>
        <color rgb="FF000000"/>
        <rFont val="Calibri"/>
      </rPr>
      <t>This is a mitigating recommendation for systems which cannot follow the recommendation to use only Windows Authenticated logins.</t>
    </r>
    <r>
      <rPr>
        <sz val="11"/>
        <color rgb="FF000000"/>
        <rFont val="Calibri"/>
      </rPr>
      <t xml:space="preserve">
</t>
    </r>
    <r>
      <rPr>
        <sz val="11"/>
        <color rgb="FF000000"/>
        <rFont val="Calibri"/>
      </rPr>
      <t xml:space="preserve">Regarding limiting this rule to only logins with </t>
    </r>
    <r>
      <rPr>
        <b/>
        <sz val="11"/>
        <color rgb="FF000000"/>
        <rFont val="Calibri"/>
      </rPr>
      <t>sysadmin</t>
    </r>
    <r>
      <rPr>
        <sz val="11"/>
        <color rgb="FF000000"/>
        <rFont val="Calibri"/>
      </rPr>
      <t xml:space="preserve"> and </t>
    </r>
    <r>
      <rPr>
        <b/>
        <sz val="11"/>
        <color rgb="FF000000"/>
        <rFont val="Calibri"/>
      </rPr>
      <t>CONTROL SERVER</t>
    </r>
    <r>
      <rPr>
        <sz val="11"/>
        <color rgb="FF000000"/>
        <rFont val="Calibri"/>
      </rPr>
      <t xml:space="preserve"> privileges, there are too many cases of applications that run with less than sysadmin level privileges that have hard-coded passwords or effectively hard-coded passwords (whatever is set the first time is nearly impossible to change). There are several line-of-business applications that are considered best of breed which have this failing.</t>
    </r>
    <r>
      <rPr>
        <sz val="11"/>
        <color rgb="FF000000"/>
        <rFont val="Calibri"/>
      </rPr>
      <t xml:space="preserve">
</t>
    </r>
    <r>
      <rPr>
        <sz val="11"/>
        <color rgb="FF000000"/>
        <rFont val="Calibri"/>
      </rPr>
      <t>Also, keep in mind that the password policy is taken from the computer's local policy, which is taken from the Default Domain Policy setting. Many organizations have a different password policy regarding the service accounts. These are handled in AD by setting the account's password to not expire and having some other process track when the password needs to be changed. With this second control in place, this is perfectly acceptable from an audit perspective. If you treat a SQL Server login as a service account, then you have to do the same. This ensures that the password change happens during a communicated downtime window and not arbitrarily.</t>
    </r>
  </si>
  <si>
    <r>
      <rPr>
        <sz val="11"/>
        <color rgb="FF000000"/>
        <rFont val="Calibri"/>
      </rPr>
      <t xml:space="preserve">Run the following T-SQL statement to find </t>
    </r>
    <r>
      <rPr>
        <b/>
        <sz val="11"/>
        <color rgb="FF000000"/>
        <rFont val="Calibri"/>
      </rPr>
      <t>sysadmin</t>
    </r>
    <r>
      <rPr>
        <sz val="11"/>
        <color rgb="FF000000"/>
        <rFont val="Calibri"/>
      </rPr>
      <t xml:space="preserve"> or equivalent logins with </t>
    </r>
    <r>
      <rPr>
        <b/>
        <sz val="11"/>
        <color rgb="FF000000"/>
        <rFont val="Calibri"/>
      </rPr>
      <t>CHECK_EXPIRATION = OFF</t>
    </r>
    <r>
      <rPr>
        <sz val="11"/>
        <color rgb="FF000000"/>
        <rFont val="Calibri"/>
      </rPr>
      <t>.</t>
    </r>
    <r>
      <rPr>
        <sz val="11"/>
        <color rgb="FF000000"/>
        <rFont val="Calibri"/>
      </rPr>
      <t xml:space="preserve">
</t>
    </r>
    <r>
      <rPr>
        <sz val="11"/>
        <color rgb="FF006096"/>
        <rFont val="Roboto Condensed"/>
      </rPr>
      <t>SELECT l.[name], 'sysadmin membership' AS 'Access_Method'</t>
    </r>
    <r>
      <rPr>
        <sz val="11"/>
        <color rgb="FF006096"/>
        <rFont val="Roboto Condensed"/>
      </rPr>
      <t xml:space="preserve">
</t>
    </r>
    <r>
      <rPr>
        <sz val="11"/>
        <color rgb="FF006096"/>
        <rFont val="Roboto Condensed"/>
      </rPr>
      <t>FROM sys.sql_logins AS l</t>
    </r>
    <r>
      <rPr>
        <sz val="11"/>
        <color rgb="FF006096"/>
        <rFont val="Roboto Condensed"/>
      </rPr>
      <t xml:space="preserve">
</t>
    </r>
    <r>
      <rPr>
        <sz val="11"/>
        <color rgb="FF006096"/>
        <rFont val="Roboto Condensed"/>
      </rPr>
      <t>WHERE IS_SRVROLEMEMBER('sysadmin',name) = 1</t>
    </r>
    <r>
      <rPr>
        <sz val="11"/>
        <color rgb="FF006096"/>
        <rFont val="Roboto Condensed"/>
      </rPr>
      <t xml:space="preserve">
</t>
    </r>
    <r>
      <rPr>
        <sz val="11"/>
        <color rgb="FF006096"/>
        <rFont val="Roboto Condensed"/>
      </rPr>
      <t>AND l.is_expiration_checked &lt;&gt; 1</t>
    </r>
    <r>
      <rPr>
        <sz val="11"/>
        <color rgb="FF006096"/>
        <rFont val="Roboto Condensed"/>
      </rPr>
      <t xml:space="preserve">
</t>
    </r>
    <r>
      <rPr>
        <sz val="11"/>
        <color rgb="FF006096"/>
        <rFont val="Roboto Condensed"/>
      </rPr>
      <t>UNION ALL</t>
    </r>
    <r>
      <rPr>
        <sz val="11"/>
        <color rgb="FF006096"/>
        <rFont val="Roboto Condensed"/>
      </rPr>
      <t xml:space="preserve">
</t>
    </r>
    <r>
      <rPr>
        <sz val="11"/>
        <color rgb="FF006096"/>
        <rFont val="Roboto Condensed"/>
      </rPr>
      <t>SELECT l.[name], 'CONTROL SERVER' AS 'Access_Method'</t>
    </r>
    <r>
      <rPr>
        <sz val="11"/>
        <color rgb="FF006096"/>
        <rFont val="Roboto Condensed"/>
      </rPr>
      <t xml:space="preserve">
</t>
    </r>
    <r>
      <rPr>
        <sz val="11"/>
        <color rgb="FF006096"/>
        <rFont val="Roboto Condensed"/>
      </rPr>
      <t>FROM sys.sql_logins AS l</t>
    </r>
    <r>
      <rPr>
        <sz val="11"/>
        <color rgb="FF006096"/>
        <rFont val="Roboto Condensed"/>
      </rPr>
      <t xml:space="preserve">
</t>
    </r>
    <r>
      <rPr>
        <sz val="11"/>
        <color rgb="FF006096"/>
        <rFont val="Roboto Condensed"/>
      </rPr>
      <t>JOIN sys.server_permissions AS p</t>
    </r>
    <r>
      <rPr>
        <sz val="11"/>
        <color rgb="FF006096"/>
        <rFont val="Roboto Condensed"/>
      </rPr>
      <t xml:space="preserve">
</t>
    </r>
    <r>
      <rPr>
        <sz val="11"/>
        <color rgb="FF006096"/>
        <rFont val="Roboto Condensed"/>
      </rPr>
      <t>ON l.principal_id = p.grantee_principal_id</t>
    </r>
    <r>
      <rPr>
        <sz val="11"/>
        <color rgb="FF006096"/>
        <rFont val="Roboto Condensed"/>
      </rPr>
      <t xml:space="preserve">
</t>
    </r>
    <r>
      <rPr>
        <sz val="11"/>
        <color rgb="FF006096"/>
        <rFont val="Roboto Condensed"/>
      </rPr>
      <t>WHERE p.type = 'CL' AND p.state IN ('G', 'W')</t>
    </r>
    <r>
      <rPr>
        <sz val="11"/>
        <color rgb="FF006096"/>
        <rFont val="Roboto Condensed"/>
      </rPr>
      <t xml:space="preserve">
</t>
    </r>
    <r>
      <rPr>
        <sz val="11"/>
        <color rgb="FF006096"/>
        <rFont val="Roboto Condensed"/>
      </rPr>
      <t>AND l.is_expiration_checked &lt;&gt; 1;</t>
    </r>
    <r>
      <rPr>
        <sz val="11"/>
        <color rgb="FF006096"/>
        <rFont val="Roboto Condensed"/>
      </rPr>
      <t xml:space="preserve">
</t>
    </r>
    <r>
      <rPr>
        <sz val="11"/>
        <color rgb="FF000000"/>
        <rFont val="Calibri"/>
      </rPr>
      <t xml:space="preserve">
</t>
    </r>
    <r>
      <rPr>
        <sz val="11"/>
        <color rgb="FF000000"/>
        <rFont val="Calibri"/>
      </rPr>
      <t xml:space="preserve">No rows should be returned. On AWS RDS instances only returning the account </t>
    </r>
    <r>
      <rPr>
        <b/>
        <sz val="11"/>
        <color rgb="FF000000"/>
        <rFont val="Calibri"/>
      </rPr>
      <t>rdsa</t>
    </r>
    <r>
      <rPr>
        <sz val="11"/>
        <color rgb="FF000000"/>
        <rFont val="Calibri"/>
      </rPr>
      <t xml:space="preserve"> is a pass.</t>
    </r>
  </si>
  <si>
    <r>
      <rPr>
        <b/>
        <sz val="11"/>
        <color rgb="FF000000"/>
        <rFont val="Calibri"/>
      </rPr>
      <t>CHECK_EXPIRATION</t>
    </r>
    <r>
      <rPr>
        <sz val="11"/>
        <color rgb="FF000000"/>
        <rFont val="Calibri"/>
      </rPr>
      <t xml:space="preserve"> is </t>
    </r>
    <r>
      <rPr>
        <b/>
        <sz val="11"/>
        <color rgb="FF000000"/>
        <rFont val="Calibri"/>
      </rPr>
      <t>ON</t>
    </r>
    <r>
      <rPr>
        <sz val="11"/>
        <color rgb="FF000000"/>
        <rFont val="Calibri"/>
      </rPr>
      <t xml:space="preserve"> by default when using SSMS to create a SQL authenticated login.</t>
    </r>
    <r>
      <rPr>
        <sz val="11"/>
        <color rgb="FF000000"/>
        <rFont val="Calibri"/>
      </rPr>
      <t xml:space="preserve">
</t>
    </r>
    <r>
      <rPr>
        <b/>
        <sz val="11"/>
        <color rgb="FF000000"/>
        <rFont val="Calibri"/>
      </rPr>
      <t>CHECK_EXPIRATION</t>
    </r>
    <r>
      <rPr>
        <sz val="11"/>
        <color rgb="FF000000"/>
        <rFont val="Calibri"/>
      </rPr>
      <t xml:space="preserve"> is </t>
    </r>
    <r>
      <rPr>
        <b/>
        <sz val="11"/>
        <color rgb="FF000000"/>
        <rFont val="Calibri"/>
      </rPr>
      <t>OFF</t>
    </r>
    <r>
      <rPr>
        <sz val="11"/>
        <color rgb="FF000000"/>
        <rFont val="Calibri"/>
      </rPr>
      <t xml:space="preserve"> by default when using T-SQL </t>
    </r>
    <r>
      <rPr>
        <b/>
        <sz val="11"/>
        <color rgb="FF000000"/>
        <rFont val="Calibri"/>
      </rPr>
      <t>CREATE LOGIN</t>
    </r>
    <r>
      <rPr>
        <sz val="11"/>
        <color rgb="FF000000"/>
        <rFont val="Calibri"/>
      </rPr>
      <t xml:space="preserve"> syntax without specifying the </t>
    </r>
    <r>
      <rPr>
        <b/>
        <sz val="11"/>
        <color rgb="FF000000"/>
        <rFont val="Calibri"/>
      </rPr>
      <t>CHECK_EXPIRATION</t>
    </r>
    <r>
      <rPr>
        <sz val="11"/>
        <color rgb="FF000000"/>
        <rFont val="Calibri"/>
      </rPr>
      <t xml:space="preserve"> option.</t>
    </r>
  </si>
  <si>
    <t>4.3</t>
  </si>
  <si>
    <r>
      <rPr>
        <sz val="11"/>
        <rFont val="Calibri"/>
      </rPr>
      <t xml:space="preserve">Ensure </t>
    </r>
    <r>
      <rPr>
        <sz val="11"/>
        <color rgb="FF000000"/>
        <rFont val="Calibri"/>
      </rPr>
      <t>'</t>
    </r>
    <r>
      <rPr>
        <b/>
        <sz val="11"/>
        <color rgb="FF000000"/>
        <rFont val="Calibri"/>
      </rPr>
      <t>CHECK_POLICY</t>
    </r>
    <r>
      <rPr>
        <sz val="11"/>
        <color rgb="FF000000"/>
        <rFont val="Calibri"/>
      </rPr>
      <t>'</t>
    </r>
    <r>
      <rPr>
        <sz val="11"/>
        <color rgb="FF000000"/>
        <rFont val="Calibri"/>
      </rPr>
      <t xml:space="preserve"> Option is set to </t>
    </r>
    <r>
      <rPr>
        <sz val="11"/>
        <color rgb="FF000000"/>
        <rFont val="Calibri"/>
      </rPr>
      <t>'</t>
    </r>
    <r>
      <rPr>
        <b/>
        <sz val="11"/>
        <color rgb="FF000000"/>
        <rFont val="Calibri"/>
      </rPr>
      <t>ON</t>
    </r>
    <r>
      <rPr>
        <sz val="11"/>
        <color rgb="FF000000"/>
        <rFont val="Calibri"/>
      </rPr>
      <t>'</t>
    </r>
    <r>
      <rPr>
        <sz val="11"/>
        <color rgb="FF000000"/>
        <rFont val="Calibri"/>
      </rPr>
      <t xml:space="preserve"> for All SQL Authenticated Logins</t>
    </r>
  </si>
  <si>
    <r>
      <rPr>
        <sz val="11"/>
        <color rgb="FF000000"/>
        <rFont val="Calibri"/>
      </rPr>
      <t xml:space="preserve">For each </t>
    </r>
    <r>
      <rPr>
        <b/>
        <i/>
        <sz val="11"/>
        <color rgb="FF000000"/>
        <rFont val="Calibri"/>
      </rPr>
      <t>&lt;login_name&gt;</t>
    </r>
    <r>
      <rPr>
        <sz val="11"/>
        <color rgb="FF000000"/>
        <rFont val="Calibri"/>
      </rPr>
      <t xml:space="preserve"> found by the Audit Procedure, execute the following T-SQL statement:</t>
    </r>
    <r>
      <rPr>
        <sz val="11"/>
        <color rgb="FF000000"/>
        <rFont val="Calibri"/>
      </rPr>
      <t xml:space="preserve">
</t>
    </r>
    <r>
      <rPr>
        <sz val="11"/>
        <color rgb="FF006096"/>
        <rFont val="Roboto Condensed"/>
      </rPr>
      <t>ALTER LOGIN [&lt;login_name&gt;] WITH CHECK_POLICY = 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the case of AWS RDS do not perform this remediation for the Master account.</t>
    </r>
  </si>
  <si>
    <r>
      <rPr>
        <sz val="11"/>
        <color rgb="FF000000"/>
        <rFont val="Calibri"/>
      </rPr>
      <t>Applies the same password complexity policy used in Windows to passwords used inside SQL Server.</t>
    </r>
  </si>
  <si>
    <r>
      <rPr>
        <sz val="11"/>
        <color rgb="FF000000"/>
        <rFont val="Calibri"/>
      </rPr>
      <t>This is a mitigating recommendation for systems which cannot follow the recommendation to use only Windows Authenticated logins.</t>
    </r>
    <r>
      <rPr>
        <sz val="11"/>
        <color rgb="FF000000"/>
        <rFont val="Calibri"/>
      </rPr>
      <t xml:space="preserve">
</t>
    </r>
    <r>
      <rPr>
        <sz val="11"/>
        <color rgb="FF000000"/>
        <rFont val="Calibri"/>
      </rPr>
      <t>Weak passwords can lead to compromised systems. SQL Server authenticated logins will utilize the password policy set in the computer's local policy, which is typically set by the Default Domain Policy setting.</t>
    </r>
    <r>
      <rPr>
        <sz val="11"/>
        <color rgb="FF000000"/>
        <rFont val="Calibri"/>
      </rPr>
      <t xml:space="preserve">
</t>
    </r>
    <r>
      <rPr>
        <sz val="11"/>
        <color rgb="FF000000"/>
        <rFont val="Calibri"/>
      </rPr>
      <t>The setting is only enforced when the password is changed. This setting does not force existing weak passwords to be changed.</t>
    </r>
  </si>
  <si>
    <r>
      <rPr>
        <sz val="11"/>
        <color rgb="FF000000"/>
        <rFont val="Calibri"/>
      </rPr>
      <t>Use the following code snippet to determine the status of SQL Logins and if their password complexity is enforced.</t>
    </r>
    <r>
      <rPr>
        <sz val="11"/>
        <color rgb="FF000000"/>
        <rFont val="Calibri"/>
      </rPr>
      <t xml:space="preserve">
</t>
    </r>
    <r>
      <rPr>
        <sz val="11"/>
        <color rgb="FF006096"/>
        <rFont val="Roboto Condensed"/>
      </rPr>
      <t>SELECT name, is_disabled</t>
    </r>
    <r>
      <rPr>
        <sz val="11"/>
        <color rgb="FF006096"/>
        <rFont val="Roboto Condensed"/>
      </rPr>
      <t xml:space="preserve">
</t>
    </r>
    <r>
      <rPr>
        <sz val="11"/>
        <color rgb="FF006096"/>
        <rFont val="Roboto Condensed"/>
      </rPr>
      <t>FROM sys.sql_logins</t>
    </r>
    <r>
      <rPr>
        <sz val="11"/>
        <color rgb="FF006096"/>
        <rFont val="Roboto Condensed"/>
      </rPr>
      <t xml:space="preserve">
</t>
    </r>
    <r>
      <rPr>
        <sz val="11"/>
        <color rgb="FF006096"/>
        <rFont val="Roboto Condensed"/>
      </rPr>
      <t>WHERE is_policy_checked = 0;</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is_policy_checked</t>
    </r>
    <r>
      <rPr>
        <sz val="11"/>
        <color rgb="FF000000"/>
        <rFont val="Calibri"/>
      </rPr>
      <t xml:space="preserve"> value of </t>
    </r>
    <r>
      <rPr>
        <b/>
        <sz val="11"/>
        <color rgb="FF000000"/>
        <rFont val="Calibri"/>
      </rPr>
      <t>0</t>
    </r>
    <r>
      <rPr>
        <sz val="11"/>
        <color rgb="FF000000"/>
        <rFont val="Calibri"/>
      </rPr>
      <t xml:space="preserve"> indicates that the </t>
    </r>
    <r>
      <rPr>
        <b/>
        <sz val="11"/>
        <color rgb="FF000000"/>
        <rFont val="Calibri"/>
      </rPr>
      <t>CHECK_POLICY</t>
    </r>
    <r>
      <rPr>
        <sz val="11"/>
        <color rgb="FF000000"/>
        <rFont val="Calibri"/>
      </rPr>
      <t xml:space="preserve"> option is </t>
    </r>
    <r>
      <rPr>
        <b/>
        <sz val="11"/>
        <color rgb="FF000000"/>
        <rFont val="Calibri"/>
      </rPr>
      <t>OFF</t>
    </r>
    <r>
      <rPr>
        <sz val="11"/>
        <color rgb="FF000000"/>
        <rFont val="Calibri"/>
      </rPr>
      <t xml:space="preserve">; value of </t>
    </r>
    <r>
      <rPr>
        <b/>
        <sz val="11"/>
        <color rgb="FF000000"/>
        <rFont val="Calibri"/>
      </rPr>
      <t>1</t>
    </r>
    <r>
      <rPr>
        <sz val="11"/>
        <color rgb="FF000000"/>
        <rFont val="Calibri"/>
      </rPr>
      <t xml:space="preserve"> is </t>
    </r>
    <r>
      <rPr>
        <b/>
        <sz val="11"/>
        <color rgb="FF000000"/>
        <rFont val="Calibri"/>
      </rPr>
      <t>ON</t>
    </r>
    <r>
      <rPr>
        <sz val="11"/>
        <color rgb="FF000000"/>
        <rFont val="Calibri"/>
      </rPr>
      <t xml:space="preserve">. If </t>
    </r>
    <r>
      <rPr>
        <b/>
        <sz val="11"/>
        <color rgb="FF000000"/>
        <rFont val="Calibri"/>
      </rPr>
      <t>is_disabled</t>
    </r>
    <r>
      <rPr>
        <sz val="11"/>
        <color rgb="FF000000"/>
        <rFont val="Calibri"/>
      </rPr>
      <t xml:space="preserve"> value is </t>
    </r>
    <r>
      <rPr>
        <b/>
        <sz val="11"/>
        <color rgb="FF000000"/>
        <rFont val="Calibri"/>
      </rPr>
      <t>1</t>
    </r>
    <r>
      <rPr>
        <sz val="11"/>
        <color rgb="FF000000"/>
        <rFont val="Calibri"/>
      </rPr>
      <t xml:space="preserve">, then the login is disabled and unusable. If no rows are returned then either no SQL Authenticated logins exist or they all have </t>
    </r>
    <r>
      <rPr>
        <b/>
        <sz val="11"/>
        <color rgb="FF000000"/>
        <rFont val="Calibri"/>
      </rPr>
      <t>CHECK_POLICY</t>
    </r>
    <r>
      <rPr>
        <sz val="11"/>
        <color rgb="FF000000"/>
        <rFont val="Calibri"/>
      </rPr>
      <t xml:space="preserve"> </t>
    </r>
    <r>
      <rPr>
        <b/>
        <sz val="11"/>
        <color rgb="FF000000"/>
        <rFont val="Calibri"/>
      </rPr>
      <t>ON</t>
    </r>
    <r>
      <rPr>
        <sz val="11"/>
        <color rgb="FF000000"/>
        <rFont val="Calibri"/>
      </rPr>
      <t>.</t>
    </r>
  </si>
  <si>
    <r>
      <rPr>
        <b/>
        <sz val="11"/>
        <color rgb="FF000000"/>
        <rFont val="Calibri"/>
      </rPr>
      <t>CHECK_POLICY</t>
    </r>
    <r>
      <rPr>
        <sz val="11"/>
        <color rgb="FF000000"/>
        <rFont val="Calibri"/>
      </rPr>
      <t xml:space="preserve"> is </t>
    </r>
    <r>
      <rPr>
        <b/>
        <sz val="11"/>
        <color rgb="FF000000"/>
        <rFont val="Calibri"/>
      </rPr>
      <t>ON</t>
    </r>
  </si>
  <si>
    <t>Auditing and Logging</t>
  </si>
  <si>
    <t>5.1</t>
  </si>
  <si>
    <r>
      <rPr>
        <sz val="11"/>
        <rFont val="Calibri"/>
      </rPr>
      <t xml:space="preserve">Ensure </t>
    </r>
    <r>
      <rPr>
        <sz val="11"/>
        <color rgb="FF000000"/>
        <rFont val="Calibri"/>
      </rPr>
      <t>'</t>
    </r>
    <r>
      <rPr>
        <b/>
        <sz val="11"/>
        <color rgb="FF000000"/>
        <rFont val="Calibri"/>
      </rPr>
      <t>Maximum number of error log files</t>
    </r>
    <r>
      <rPr>
        <sz val="11"/>
        <color rgb="FF000000"/>
        <rFont val="Calibri"/>
      </rPr>
      <t>'</t>
    </r>
    <r>
      <rPr>
        <sz val="11"/>
        <color rgb="FF000000"/>
        <rFont val="Calibri"/>
      </rPr>
      <t xml:space="preserve"> is set to greater than or equal to </t>
    </r>
    <r>
      <rPr>
        <sz val="11"/>
        <color rgb="FF000000"/>
        <rFont val="Calibri"/>
      </rPr>
      <t>'</t>
    </r>
    <r>
      <rPr>
        <b/>
        <sz val="11"/>
        <color rgb="FF000000"/>
        <rFont val="Calibri"/>
      </rPr>
      <t>12</t>
    </r>
    <r>
      <rPr>
        <sz val="11"/>
        <color rgb="FF000000"/>
        <rFont val="Calibri"/>
      </rPr>
      <t>'</t>
    </r>
  </si>
  <si>
    <r>
      <rPr>
        <sz val="11"/>
        <color rgb="FF000000"/>
        <rFont val="Calibri"/>
      </rPr>
      <t xml:space="preserve">Adjust the number of logs to prevent data loss. The default value of </t>
    </r>
    <r>
      <rPr>
        <b/>
        <sz val="11"/>
        <color rgb="FF000000"/>
        <rFont val="Calibri"/>
      </rPr>
      <t>6</t>
    </r>
    <r>
      <rPr>
        <sz val="11"/>
        <color rgb="FF000000"/>
        <rFont val="Calibri"/>
      </rPr>
      <t xml:space="preserve"> may be insufficient for a production environment.  Perform either the GUI or T-SQL method shown:</t>
    </r>
    <r>
      <rPr>
        <sz val="11"/>
        <color rgb="FF000000"/>
        <rFont val="Calibri"/>
      </rPr>
      <t xml:space="preserve">
</t>
    </r>
    <r>
      <rPr>
        <sz val="11"/>
        <color rgb="FF000000"/>
        <rFont val="Calibri"/>
      </rPr>
      <t>GUI Method</t>
    </r>
    <r>
      <rPr>
        <sz val="11"/>
        <color rgb="FF000000"/>
        <rFont val="Calibri"/>
      </rPr>
      <t xml:space="preserve">
</t>
    </r>
    <r>
      <rPr>
        <sz val="11"/>
        <color rgb="FF000000"/>
        <rFont val="Calibri"/>
      </rPr>
      <t xml:space="preserve">- Open </t>
    </r>
    <r>
      <rPr>
        <b/>
        <sz val="11"/>
        <color rgb="FF000000"/>
        <rFont val="Calibri"/>
      </rPr>
      <t>SQL Server Management Studio</t>
    </r>
    <r>
      <rPr>
        <sz val="11"/>
        <color rgb="FF000000"/>
        <rFont val="Calibri"/>
      </rPr>
      <t>.</t>
    </r>
    <r>
      <rPr>
        <sz val="11"/>
        <color rgb="FF000000"/>
        <rFont val="Calibri"/>
      </rPr>
      <t xml:space="preserve">
</t>
    </r>
    <r>
      <rPr>
        <sz val="11"/>
        <color rgb="FF000000"/>
        <rFont val="Calibri"/>
      </rPr>
      <t xml:space="preserve">- Open </t>
    </r>
    <r>
      <rPr>
        <b/>
        <sz val="11"/>
        <color rgb="FF000000"/>
        <rFont val="Calibri"/>
      </rPr>
      <t>Object Explorer</t>
    </r>
    <r>
      <rPr>
        <sz val="11"/>
        <color rgb="FF000000"/>
        <rFont val="Calibri"/>
      </rPr>
      <t xml:space="preserve"> and connect to the target instance.</t>
    </r>
    <r>
      <rPr>
        <sz val="11"/>
        <color rgb="FF000000"/>
        <rFont val="Calibri"/>
      </rPr>
      <t xml:space="preserve">
</t>
    </r>
    <r>
      <rPr>
        <sz val="11"/>
        <color rgb="FF000000"/>
        <rFont val="Calibri"/>
      </rPr>
      <t xml:space="preserve">- Navigate to the </t>
    </r>
    <r>
      <rPr>
        <b/>
        <sz val="11"/>
        <color rgb="FF000000"/>
        <rFont val="Calibri"/>
      </rPr>
      <t>Management</t>
    </r>
    <r>
      <rPr>
        <sz val="11"/>
        <color rgb="FF000000"/>
        <rFont val="Calibri"/>
      </rPr>
      <t xml:space="preserve"> tab in </t>
    </r>
    <r>
      <rPr>
        <b/>
        <sz val="11"/>
        <color rgb="FF000000"/>
        <rFont val="Calibri"/>
      </rPr>
      <t>Object Explorer</t>
    </r>
    <r>
      <rPr>
        <sz val="11"/>
        <color rgb="FF000000"/>
        <rFont val="Calibri"/>
      </rPr>
      <t xml:space="preserve"> and expand. Right click on the </t>
    </r>
    <r>
      <rPr>
        <b/>
        <sz val="11"/>
        <color rgb="FF000000"/>
        <rFont val="Calibri"/>
      </rPr>
      <t>SQL Server Logs</t>
    </r>
    <r>
      <rPr>
        <sz val="11"/>
        <color rgb="FF000000"/>
        <rFont val="Calibri"/>
      </rPr>
      <t xml:space="preserve"> file and select </t>
    </r>
    <r>
      <rPr>
        <b/>
        <sz val="11"/>
        <color rgb="FF000000"/>
        <rFont val="Calibri"/>
      </rPr>
      <t>Configure</t>
    </r>
    <r>
      <rPr>
        <sz val="11"/>
        <color rgb="FF000000"/>
        <rFont val="Calibri"/>
      </rPr>
      <t xml:space="preserve">
</t>
    </r>
    <r>
      <rPr>
        <sz val="11"/>
        <color rgb="FF000000"/>
        <rFont val="Calibri"/>
      </rPr>
      <t xml:space="preserve">- Check the </t>
    </r>
    <r>
      <rPr>
        <b/>
        <sz val="11"/>
        <color rgb="FF000000"/>
        <rFont val="Calibri"/>
      </rPr>
      <t>Limit the number of error log files before they are recycled</t>
    </r>
    <r>
      <rPr>
        <sz val="11"/>
        <color rgb="FF000000"/>
        <rFont val="Calibri"/>
      </rPr>
      <t xml:space="preserve">
</t>
    </r>
    <r>
      <rPr>
        <sz val="11"/>
        <color rgb="FF000000"/>
        <rFont val="Calibri"/>
      </rPr>
      <t xml:space="preserve">- Set the </t>
    </r>
    <r>
      <rPr>
        <b/>
        <sz val="11"/>
        <color rgb="FF000000"/>
        <rFont val="Calibri"/>
      </rPr>
      <t>Maximum number of error log files</t>
    </r>
    <r>
      <rPr>
        <sz val="11"/>
        <color rgb="FF000000"/>
        <rFont val="Calibri"/>
      </rPr>
      <t xml:space="preserve"> to greater than or equal to </t>
    </r>
    <r>
      <rPr>
        <b/>
        <sz val="11"/>
        <color rgb="FF000000"/>
        <rFont val="Calibri"/>
      </rPr>
      <t>12</t>
    </r>
    <r>
      <rPr>
        <sz val="11"/>
        <color rgb="FF000000"/>
        <rFont val="Calibri"/>
      </rPr>
      <t xml:space="preserve">
</t>
    </r>
    <r>
      <rPr>
        <sz val="11"/>
        <color rgb="FF000000"/>
        <rFont val="Calibri"/>
      </rPr>
      <t>T-SQL Method</t>
    </r>
    <r>
      <rPr>
        <sz val="11"/>
        <color rgb="FF000000"/>
        <rFont val="Calibri"/>
      </rPr>
      <t xml:space="preserve">
</t>
    </r>
    <r>
      <rPr>
        <sz val="11"/>
        <color rgb="FF000000"/>
        <rFont val="Calibri"/>
      </rPr>
      <t xml:space="preserve">Run the following T-SQL to change the number of error log files, replace </t>
    </r>
    <r>
      <rPr>
        <b/>
        <i/>
        <sz val="11"/>
        <color rgb="FF000000"/>
        <rFont val="Calibri"/>
      </rPr>
      <t>&lt;NumberAbove12&gt;</t>
    </r>
    <r>
      <rPr>
        <sz val="11"/>
        <color rgb="FF000000"/>
        <rFont val="Calibri"/>
      </rPr>
      <t xml:space="preserve"> with your desired number of error log files:</t>
    </r>
    <r>
      <rPr>
        <sz val="11"/>
        <color rgb="FF000000"/>
        <rFont val="Calibri"/>
      </rPr>
      <t xml:space="preserve">
</t>
    </r>
    <r>
      <rPr>
        <sz val="11"/>
        <color rgb="FF006096"/>
        <rFont val="Roboto Condensed"/>
      </rPr>
      <t>EXEC master.sys.xp_instance_regwrite</t>
    </r>
    <r>
      <rPr>
        <sz val="11"/>
        <color rgb="FF006096"/>
        <rFont val="Roboto Condensed"/>
      </rPr>
      <t xml:space="preserve">
</t>
    </r>
    <r>
      <rPr>
        <sz val="11"/>
        <color rgb="FF006096"/>
        <rFont val="Roboto Condensed"/>
      </rPr>
      <t>N'HKEY_LOCAL_MACHINE',</t>
    </r>
    <r>
      <rPr>
        <sz val="11"/>
        <color rgb="FF006096"/>
        <rFont val="Roboto Condensed"/>
      </rPr>
      <t xml:space="preserve">
</t>
    </r>
    <r>
      <rPr>
        <sz val="11"/>
        <color rgb="FF006096"/>
        <rFont val="Roboto Condensed"/>
      </rPr>
      <t>N'Software\Microsoft\MSSQLServer\MSSQLServer',</t>
    </r>
    <r>
      <rPr>
        <sz val="11"/>
        <color rgb="FF006096"/>
        <rFont val="Roboto Condensed"/>
      </rPr>
      <t xml:space="preserve">
</t>
    </r>
    <r>
      <rPr>
        <sz val="11"/>
        <color rgb="FF006096"/>
        <rFont val="Roboto Condensed"/>
      </rPr>
      <t>N'NumErrorLogs',</t>
    </r>
    <r>
      <rPr>
        <sz val="11"/>
        <color rgb="FF006096"/>
        <rFont val="Roboto Condensed"/>
      </rPr>
      <t xml:space="preserve">
</t>
    </r>
    <r>
      <rPr>
        <sz val="11"/>
        <color rgb="FF006096"/>
        <rFont val="Roboto Condensed"/>
      </rPr>
      <t>REG_DWORD,</t>
    </r>
    <r>
      <rPr>
        <sz val="11"/>
        <color rgb="FF006096"/>
        <rFont val="Roboto Condensed"/>
      </rPr>
      <t xml:space="preserve">
</t>
    </r>
    <r>
      <rPr>
        <sz val="11"/>
        <color rgb="FF006096"/>
        <rFont val="Roboto Condensed"/>
      </rPr>
      <t>&lt;NumberAbove12&gt;;</t>
    </r>
    <r>
      <rPr>
        <sz val="11"/>
        <color rgb="FF006096"/>
        <rFont val="Roboto Condensed"/>
      </rPr>
      <t xml:space="preserve">
</t>
    </r>
  </si>
  <si>
    <r>
      <rPr>
        <sz val="11"/>
        <color rgb="FF000000"/>
        <rFont val="Calibri"/>
      </rPr>
      <t>SQL Server error log files must be protected from loss. The log files must be backed up before they are overwritten. Retaining more error logs helps prevent loss from frequent recycling before backups can occur.</t>
    </r>
  </si>
  <si>
    <r>
      <rPr>
        <sz val="11"/>
        <color rgb="FF000000"/>
        <rFont val="Calibri"/>
      </rPr>
      <t xml:space="preserve">Once the max number of error logs is reached, the oldest error log file is deleted each time SQL Server restarts or </t>
    </r>
    <r>
      <rPr>
        <b/>
        <sz val="11"/>
        <color rgb="FF000000"/>
        <rFont val="Calibri"/>
      </rPr>
      <t>sp_cycle_errorlog</t>
    </r>
    <r>
      <rPr>
        <sz val="11"/>
        <color rgb="FF000000"/>
        <rFont val="Calibri"/>
      </rPr>
      <t xml:space="preserve"> is executed.</t>
    </r>
  </si>
  <si>
    <r>
      <rPr>
        <sz val="11"/>
        <color rgb="FF000000"/>
        <rFont val="Calibri"/>
      </rPr>
      <t>Perform either the GUI or T-SQL method shown:</t>
    </r>
    <r>
      <rPr>
        <sz val="11"/>
        <color rgb="FF000000"/>
        <rFont val="Calibri"/>
      </rPr>
      <t xml:space="preserve">
</t>
    </r>
    <r>
      <rPr>
        <sz val="11"/>
        <color rgb="FF000000"/>
        <rFont val="Calibri"/>
      </rPr>
      <t>GUI Method</t>
    </r>
    <r>
      <rPr>
        <sz val="11"/>
        <color rgb="FF000000"/>
        <rFont val="Calibri"/>
      </rPr>
      <t xml:space="preserve">
</t>
    </r>
    <r>
      <rPr>
        <sz val="11"/>
        <color rgb="FF000000"/>
        <rFont val="Calibri"/>
      </rPr>
      <t xml:space="preserve">- Open </t>
    </r>
    <r>
      <rPr>
        <b/>
        <sz val="11"/>
        <color rgb="FF000000"/>
        <rFont val="Calibri"/>
      </rPr>
      <t>SQL Server Management Studio</t>
    </r>
    <r>
      <rPr>
        <sz val="11"/>
        <color rgb="FF000000"/>
        <rFont val="Calibri"/>
      </rPr>
      <t>.</t>
    </r>
    <r>
      <rPr>
        <sz val="11"/>
        <color rgb="FF000000"/>
        <rFont val="Calibri"/>
      </rPr>
      <t xml:space="preserve">
</t>
    </r>
    <r>
      <rPr>
        <sz val="11"/>
        <color rgb="FF000000"/>
        <rFont val="Calibri"/>
      </rPr>
      <t xml:space="preserve">- Open </t>
    </r>
    <r>
      <rPr>
        <b/>
        <sz val="11"/>
        <color rgb="FF000000"/>
        <rFont val="Calibri"/>
      </rPr>
      <t>Object Explorer</t>
    </r>
    <r>
      <rPr>
        <sz val="11"/>
        <color rgb="FF000000"/>
        <rFont val="Calibri"/>
      </rPr>
      <t xml:space="preserve"> and connect to the target instance.</t>
    </r>
    <r>
      <rPr>
        <sz val="11"/>
        <color rgb="FF000000"/>
        <rFont val="Calibri"/>
      </rPr>
      <t xml:space="preserve">
</t>
    </r>
    <r>
      <rPr>
        <sz val="11"/>
        <color rgb="FF000000"/>
        <rFont val="Calibri"/>
      </rPr>
      <t xml:space="preserve">- Navigate to the </t>
    </r>
    <r>
      <rPr>
        <b/>
        <sz val="11"/>
        <color rgb="FF000000"/>
        <rFont val="Calibri"/>
      </rPr>
      <t>Management</t>
    </r>
    <r>
      <rPr>
        <sz val="11"/>
        <color rgb="FF000000"/>
        <rFont val="Calibri"/>
      </rPr>
      <t xml:space="preserve"> tab in </t>
    </r>
    <r>
      <rPr>
        <b/>
        <sz val="11"/>
        <color rgb="FF000000"/>
        <rFont val="Calibri"/>
      </rPr>
      <t>Object Explorer</t>
    </r>
    <r>
      <rPr>
        <sz val="11"/>
        <color rgb="FF000000"/>
        <rFont val="Calibri"/>
      </rPr>
      <t xml:space="preserve"> and expand. Right click on the </t>
    </r>
    <r>
      <rPr>
        <b/>
        <sz val="11"/>
        <color rgb="FF000000"/>
        <rFont val="Calibri"/>
      </rPr>
      <t>SQL Server Logs</t>
    </r>
    <r>
      <rPr>
        <sz val="11"/>
        <color rgb="FF000000"/>
        <rFont val="Calibri"/>
      </rPr>
      <t xml:space="preserve"> file and select </t>
    </r>
    <r>
      <rPr>
        <b/>
        <sz val="11"/>
        <color rgb="FF000000"/>
        <rFont val="Calibri"/>
      </rPr>
      <t>Configure</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Limit the number of error log files before they are recycled</t>
    </r>
    <r>
      <rPr>
        <sz val="11"/>
        <color rgb="FF000000"/>
        <rFont val="Calibri"/>
      </rPr>
      <t xml:space="preserve"> checkbox is checked</t>
    </r>
    <r>
      <rPr>
        <sz val="11"/>
        <color rgb="FF000000"/>
        <rFont val="Calibri"/>
      </rPr>
      <t xml:space="preserve">
</t>
    </r>
    <r>
      <rPr>
        <sz val="11"/>
        <color rgb="FF000000"/>
        <rFont val="Calibri"/>
      </rPr>
      <t xml:space="preserve">- Verify the </t>
    </r>
    <r>
      <rPr>
        <b/>
        <sz val="11"/>
        <color rgb="FF000000"/>
        <rFont val="Calibri"/>
      </rPr>
      <t>Maximum number of error log files</t>
    </r>
    <r>
      <rPr>
        <sz val="11"/>
        <color rgb="FF000000"/>
        <rFont val="Calibri"/>
      </rPr>
      <t xml:space="preserve"> is greater than or equal to </t>
    </r>
    <r>
      <rPr>
        <b/>
        <sz val="11"/>
        <color rgb="FF000000"/>
        <rFont val="Calibri"/>
      </rPr>
      <t>12</t>
    </r>
    <r>
      <rPr>
        <sz val="11"/>
        <color rgb="FF000000"/>
        <rFont val="Calibri"/>
      </rPr>
      <t>, if a limit is configured.</t>
    </r>
    <r>
      <rPr>
        <sz val="11"/>
        <color rgb="FF000000"/>
        <rFont val="Calibri"/>
      </rPr>
      <t xml:space="preserve">
</t>
    </r>
    <r>
      <rPr>
        <sz val="11"/>
        <color rgb="FF000000"/>
        <rFont val="Calibri"/>
      </rPr>
      <t>T-SQL Method</t>
    </r>
    <r>
      <rPr>
        <sz val="11"/>
        <color rgb="FF000000"/>
        <rFont val="Calibri"/>
      </rPr>
      <t xml:space="preserve">
</t>
    </r>
    <r>
      <rPr>
        <sz val="11"/>
        <color rgb="FF000000"/>
        <rFont val="Calibri"/>
      </rPr>
      <t xml:space="preserve">Run the following T-SQL. The </t>
    </r>
    <r>
      <rPr>
        <b/>
        <sz val="11"/>
        <color rgb="FF000000"/>
        <rFont val="Calibri"/>
      </rPr>
      <t>NumberOfLogFiles</t>
    </r>
    <r>
      <rPr>
        <sz val="11"/>
        <color rgb="FF000000"/>
        <rFont val="Calibri"/>
      </rPr>
      <t xml:space="preserve"> returned should be greater than or equal to </t>
    </r>
    <r>
      <rPr>
        <b/>
        <sz val="11"/>
        <color rgb="FF000000"/>
        <rFont val="Calibri"/>
      </rPr>
      <t>12</t>
    </r>
    <r>
      <rPr>
        <sz val="11"/>
        <color rgb="FF000000"/>
        <rFont val="Calibri"/>
      </rPr>
      <t xml:space="preserve">, or equal to </t>
    </r>
    <r>
      <rPr>
        <b/>
        <sz val="11"/>
        <color rgb="FF000000"/>
        <rFont val="Calibri"/>
      </rPr>
      <t>-1</t>
    </r>
    <r>
      <rPr>
        <sz val="11"/>
        <color rgb="FF000000"/>
        <rFont val="Calibri"/>
      </rPr>
      <t xml:space="preserve"> if no limit is configured.</t>
    </r>
    <r>
      <rPr>
        <sz val="11"/>
        <color rgb="FF000000"/>
        <rFont val="Calibri"/>
      </rPr>
      <t xml:space="preserve">
</t>
    </r>
    <r>
      <rPr>
        <sz val="11"/>
        <color rgb="FF006096"/>
        <rFont val="Roboto Condensed"/>
      </rPr>
      <t>DECLARE @NumErrorLogs int;</t>
    </r>
    <r>
      <rPr>
        <sz val="11"/>
        <color rgb="FF006096"/>
        <rFont val="Roboto Condensed"/>
      </rPr>
      <t xml:space="preserve">
</t>
    </r>
    <r>
      <rPr>
        <sz val="11"/>
        <color rgb="FF006096"/>
        <rFont val="Roboto Condensed"/>
      </rPr>
      <t>EXEC master.sys.xp_instance_regread</t>
    </r>
    <r>
      <rPr>
        <sz val="11"/>
        <color rgb="FF006096"/>
        <rFont val="Roboto Condensed"/>
      </rPr>
      <t xml:space="preserve">
</t>
    </r>
    <r>
      <rPr>
        <sz val="11"/>
        <color rgb="FF006096"/>
        <rFont val="Roboto Condensed"/>
      </rPr>
      <t>N'HKEY_LOCAL_MACHINE',</t>
    </r>
    <r>
      <rPr>
        <sz val="11"/>
        <color rgb="FF006096"/>
        <rFont val="Roboto Condensed"/>
      </rPr>
      <t xml:space="preserve">
</t>
    </r>
    <r>
      <rPr>
        <sz val="11"/>
        <color rgb="FF006096"/>
        <rFont val="Roboto Condensed"/>
      </rPr>
      <t>N'Software\Microsoft\MSSQLServer\MSSQLServer',</t>
    </r>
    <r>
      <rPr>
        <sz val="11"/>
        <color rgb="FF006096"/>
        <rFont val="Roboto Condensed"/>
      </rPr>
      <t xml:space="preserve">
</t>
    </r>
    <r>
      <rPr>
        <sz val="11"/>
        <color rgb="FF006096"/>
        <rFont val="Roboto Condensed"/>
      </rPr>
      <t>N'NumErrorLogs',</t>
    </r>
    <r>
      <rPr>
        <sz val="11"/>
        <color rgb="FF006096"/>
        <rFont val="Roboto Condensed"/>
      </rPr>
      <t xml:space="preserve">
</t>
    </r>
    <r>
      <rPr>
        <sz val="11"/>
        <color rgb="FF006096"/>
        <rFont val="Roboto Condensed"/>
      </rPr>
      <t>@NumErrorLogs OUTPUT;</t>
    </r>
    <r>
      <rPr>
        <sz val="11"/>
        <color rgb="FF006096"/>
        <rFont val="Roboto Condensed"/>
      </rPr>
      <t xml:space="preserve">
</t>
    </r>
    <r>
      <rPr>
        <sz val="11"/>
        <color rgb="FF006096"/>
        <rFont val="Roboto Condensed"/>
      </rPr>
      <t>SELECT ISNULL(@NumErrorLogs, -1) AS [NumberOfLogFiles];</t>
    </r>
    <r>
      <rPr>
        <sz val="11"/>
        <color rgb="FF006096"/>
        <rFont val="Roboto Condensed"/>
      </rPr>
      <t xml:space="preserve">
</t>
    </r>
  </si>
  <si>
    <r>
      <rPr>
        <b/>
        <sz val="11"/>
        <color rgb="FF000000"/>
        <rFont val="Calibri"/>
      </rPr>
      <t>6</t>
    </r>
    <r>
      <rPr>
        <sz val="11"/>
        <color rgb="FF000000"/>
        <rFont val="Calibri"/>
      </rPr>
      <t xml:space="preserve"> SQL Server error log files in addition to the current error log file are retained by default.</t>
    </r>
  </si>
  <si>
    <t>5.2</t>
  </si>
  <si>
    <r>
      <rPr>
        <sz val="11"/>
        <rFont val="Calibri"/>
      </rPr>
      <t xml:space="preserve">Ensure </t>
    </r>
    <r>
      <rPr>
        <sz val="11"/>
        <color rgb="FF000000"/>
        <rFont val="Calibri"/>
      </rPr>
      <t>'</t>
    </r>
    <r>
      <rPr>
        <b/>
        <sz val="11"/>
        <color rgb="FF000000"/>
        <rFont val="Calibri"/>
      </rPr>
      <t>Default Trace Enabled</t>
    </r>
    <r>
      <rPr>
        <sz val="11"/>
        <color rgb="FF000000"/>
        <rFont val="Calibri"/>
      </rPr>
      <t>'</t>
    </r>
    <r>
      <rPr>
        <sz val="11"/>
        <color rgb="FF000000"/>
        <rFont val="Calibri"/>
      </rPr>
      <t xml:space="preserve"> Server Configuration Option is set to </t>
    </r>
    <r>
      <rPr>
        <sz val="11"/>
        <color rgb="FF000000"/>
        <rFont val="Calibri"/>
      </rPr>
      <t>'</t>
    </r>
    <r>
      <rPr>
        <b/>
        <sz val="11"/>
        <color rgb="FF000000"/>
        <rFont val="Calibri"/>
      </rPr>
      <t>1</t>
    </r>
    <r>
      <rPr>
        <sz val="11"/>
        <color rgb="FF000000"/>
        <rFont val="Calibri"/>
      </rPr>
      <t>'</t>
    </r>
  </si>
  <si>
    <r>
      <rPr>
        <sz val="11"/>
        <color rgb="FF000000"/>
        <rFont val="Calibri"/>
      </rPr>
      <t>Run the following T-SQL command:</t>
    </r>
    <r>
      <rPr>
        <sz val="11"/>
        <color rgb="FF000000"/>
        <rFont val="Calibri"/>
      </rPr>
      <t xml:space="preserve">
</t>
    </r>
    <r>
      <rPr>
        <sz val="11"/>
        <color rgb="FF006096"/>
        <rFont val="Roboto Condensed"/>
      </rPr>
      <t>EXECUTE sp_configure 'show advanced options',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EXECUTE sp_configure 'default trace enabled', 1;</t>
    </r>
    <r>
      <rPr>
        <sz val="11"/>
        <color rgb="FF006096"/>
        <rFont val="Roboto Condensed"/>
      </rPr>
      <t xml:space="preserve">
</t>
    </r>
    <r>
      <rPr>
        <sz val="11"/>
        <color rgb="FF006096"/>
        <rFont val="Roboto Condensed"/>
      </rPr>
      <t>RECONFIGURE;</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EXECUTE sp_configure 'show advanced options', 0;</t>
    </r>
    <r>
      <rPr>
        <sz val="11"/>
        <color rgb="FF006096"/>
        <rFont val="Roboto Condensed"/>
      </rPr>
      <t xml:space="preserve">
</t>
    </r>
    <r>
      <rPr>
        <sz val="11"/>
        <color rgb="FF006096"/>
        <rFont val="Roboto Condensed"/>
      </rPr>
      <t>RECONFIGURE;</t>
    </r>
    <r>
      <rPr>
        <sz val="11"/>
        <color rgb="FF006096"/>
        <rFont val="Roboto Condensed"/>
      </rPr>
      <t xml:space="preserve">
</t>
    </r>
  </si>
  <si>
    <r>
      <rPr>
        <sz val="11"/>
        <color rgb="FF000000"/>
        <rFont val="Calibri"/>
      </rPr>
      <t>The default trace provides audit logging of database activity including account creations, privilege elevation and execution of DBCC commands.</t>
    </r>
  </si>
  <si>
    <r>
      <rPr>
        <sz val="11"/>
        <color rgb="FF000000"/>
        <rFont val="Calibri"/>
      </rPr>
      <t>Run the following T-SQL command:</t>
    </r>
    <r>
      <rPr>
        <sz val="11"/>
        <color rgb="FF000000"/>
        <rFont val="Calibri"/>
      </rPr>
      <t xml:space="preserve">
</t>
    </r>
    <r>
      <rPr>
        <sz val="11"/>
        <color rgb="FF006096"/>
        <rFont val="Roboto Condensed"/>
      </rPr>
      <t>SELECT name,</t>
    </r>
    <r>
      <rPr>
        <sz val="11"/>
        <color rgb="FF006096"/>
        <rFont val="Roboto Condensed"/>
      </rPr>
      <t xml:space="preserve">
</t>
    </r>
    <r>
      <rPr>
        <sz val="11"/>
        <color rgb="FF006096"/>
        <rFont val="Roboto Condensed"/>
      </rPr>
      <t xml:space="preserve">      CAST(value as int) as value_configured,</t>
    </r>
    <r>
      <rPr>
        <sz val="11"/>
        <color rgb="FF006096"/>
        <rFont val="Roboto Condensed"/>
      </rPr>
      <t xml:space="preserve">
</t>
    </r>
    <r>
      <rPr>
        <sz val="11"/>
        <color rgb="FF006096"/>
        <rFont val="Roboto Condensed"/>
      </rPr>
      <t xml:space="preserve">      CAST(value_in_use as int) as value_in_use</t>
    </r>
    <r>
      <rPr>
        <sz val="11"/>
        <color rgb="FF006096"/>
        <rFont val="Roboto Condensed"/>
      </rPr>
      <t xml:space="preserve">
</t>
    </r>
    <r>
      <rPr>
        <sz val="11"/>
        <color rgb="FF006096"/>
        <rFont val="Roboto Condensed"/>
      </rPr>
      <t>FROM sys.configurations</t>
    </r>
    <r>
      <rPr>
        <sz val="11"/>
        <color rgb="FF006096"/>
        <rFont val="Roboto Condensed"/>
      </rPr>
      <t xml:space="preserve">
</t>
    </r>
    <r>
      <rPr>
        <sz val="11"/>
        <color rgb="FF006096"/>
        <rFont val="Roboto Condensed"/>
      </rPr>
      <t>WHERE name = 'default trace enabled';</t>
    </r>
    <r>
      <rPr>
        <sz val="11"/>
        <color rgb="FF006096"/>
        <rFont val="Roboto Condensed"/>
      </rPr>
      <t xml:space="preserve">
</t>
    </r>
    <r>
      <rPr>
        <sz val="11"/>
        <color rgb="FF000000"/>
        <rFont val="Calibri"/>
      </rPr>
      <t xml:space="preserve">
</t>
    </r>
    <r>
      <rPr>
        <sz val="11"/>
        <color rgb="FF000000"/>
        <rFont val="Calibri"/>
      </rPr>
      <t xml:space="preserve">Both value columns must show </t>
    </r>
    <r>
      <rPr>
        <b/>
        <sz val="11"/>
        <color rgb="FF000000"/>
        <rFont val="Calibri"/>
      </rPr>
      <t>1</t>
    </r>
    <r>
      <rPr>
        <sz val="11"/>
        <color rgb="FF000000"/>
        <rFont val="Calibri"/>
      </rPr>
      <t>.</t>
    </r>
  </si>
  <si>
    <r>
      <rPr>
        <b/>
        <sz val="11"/>
        <color rgb="FF000000"/>
        <rFont val="Calibri"/>
      </rPr>
      <t>1</t>
    </r>
    <r>
      <rPr>
        <sz val="11"/>
        <color rgb="FF000000"/>
        <rFont val="Calibri"/>
      </rPr>
      <t xml:space="preserve"> (on)</t>
    </r>
  </si>
  <si>
    <t>5.3</t>
  </si>
  <si>
    <r>
      <rPr>
        <sz val="11"/>
        <rFont val="Calibri"/>
      </rPr>
      <t xml:space="preserve">Ensure </t>
    </r>
    <r>
      <rPr>
        <sz val="11"/>
        <color rgb="FF000000"/>
        <rFont val="Calibri"/>
      </rPr>
      <t>'</t>
    </r>
    <r>
      <rPr>
        <b/>
        <sz val="11"/>
        <color rgb="FF000000"/>
        <rFont val="Calibri"/>
      </rPr>
      <t>Login Auditing</t>
    </r>
    <r>
      <rPr>
        <sz val="11"/>
        <color rgb="FF000000"/>
        <rFont val="Calibri"/>
      </rPr>
      <t>'</t>
    </r>
    <r>
      <rPr>
        <sz val="11"/>
        <color rgb="FF000000"/>
        <rFont val="Calibri"/>
      </rPr>
      <t xml:space="preserve"> is set to </t>
    </r>
    <r>
      <rPr>
        <sz val="11"/>
        <color rgb="FF000000"/>
        <rFont val="Calibri"/>
      </rPr>
      <t>'</t>
    </r>
    <r>
      <rPr>
        <b/>
        <sz val="11"/>
        <color rgb="FF000000"/>
        <rFont val="Calibri"/>
      </rPr>
      <t>failed logins</t>
    </r>
    <r>
      <rPr>
        <sz val="11"/>
        <color rgb="FF000000"/>
        <rFont val="Calibri"/>
      </rPr>
      <t>'</t>
    </r>
  </si>
  <si>
    <r>
      <rPr>
        <sz val="11"/>
        <color rgb="FF000000"/>
        <rFont val="Calibri"/>
      </rPr>
      <t>Perform either the GUI or T-SQL method shown:</t>
    </r>
    <r>
      <rPr>
        <sz val="11"/>
        <color rgb="FF000000"/>
        <rFont val="Calibri"/>
      </rPr>
      <t xml:space="preserve">
</t>
    </r>
    <r>
      <rPr>
        <sz val="11"/>
        <color rgb="FF000000"/>
        <rFont val="Calibri"/>
      </rPr>
      <t>GUI Method</t>
    </r>
    <r>
      <rPr>
        <sz val="11"/>
        <color rgb="FF000000"/>
        <rFont val="Calibri"/>
      </rPr>
      <t xml:space="preserve">
</t>
    </r>
    <r>
      <rPr>
        <sz val="11"/>
        <color rgb="FF000000"/>
        <rFont val="Calibri"/>
      </rPr>
      <t xml:space="preserve">- Open </t>
    </r>
    <r>
      <rPr>
        <b/>
        <sz val="11"/>
        <color rgb="FF000000"/>
        <rFont val="Calibri"/>
      </rPr>
      <t>SQL Server Management Studio</t>
    </r>
    <r>
      <rPr>
        <sz val="11"/>
        <color rgb="FF000000"/>
        <rFont val="Calibri"/>
      </rPr>
      <t>.</t>
    </r>
    <r>
      <rPr>
        <sz val="11"/>
        <color rgb="FF000000"/>
        <rFont val="Calibri"/>
      </rPr>
      <t xml:space="preserve">
</t>
    </r>
    <r>
      <rPr>
        <sz val="11"/>
        <color rgb="FF000000"/>
        <rFont val="Calibri"/>
      </rPr>
      <t xml:space="preserve">- Right click the target instance and select </t>
    </r>
    <r>
      <rPr>
        <b/>
        <sz val="11"/>
        <color rgb="FF000000"/>
        <rFont val="Calibri"/>
      </rPr>
      <t>Properties</t>
    </r>
    <r>
      <rPr>
        <sz val="11"/>
        <color rgb="FF000000"/>
        <rFont val="Calibri"/>
      </rPr>
      <t xml:space="preserve"> and navigate to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Select the option </t>
    </r>
    <r>
      <rPr>
        <b/>
        <sz val="11"/>
        <color rgb="FF000000"/>
        <rFont val="Calibri"/>
      </rPr>
      <t>Failed logins only</t>
    </r>
    <r>
      <rPr>
        <sz val="11"/>
        <color rgb="FF000000"/>
        <rFont val="Calibri"/>
      </rPr>
      <t xml:space="preserve"> under the </t>
    </r>
    <r>
      <rPr>
        <b/>
        <sz val="11"/>
        <color rgb="FF000000"/>
        <rFont val="Calibri"/>
      </rPr>
      <t>Login Auditing</t>
    </r>
    <r>
      <rPr>
        <sz val="11"/>
        <color rgb="FF000000"/>
        <rFont val="Calibri"/>
      </rPr>
      <t xml:space="preserve"> section and click </t>
    </r>
    <r>
      <rPr>
        <b/>
        <sz val="11"/>
        <color rgb="FF000000"/>
        <rFont val="Calibri"/>
      </rPr>
      <t>OK</t>
    </r>
    <r>
      <rPr>
        <sz val="11"/>
        <color rgb="FF000000"/>
        <rFont val="Calibri"/>
      </rPr>
      <t>.</t>
    </r>
    <r>
      <rPr>
        <sz val="11"/>
        <color rgb="FF000000"/>
        <rFont val="Calibri"/>
      </rPr>
      <t xml:space="preserve">
</t>
    </r>
    <r>
      <rPr>
        <sz val="11"/>
        <color rgb="FF000000"/>
        <rFont val="Calibri"/>
      </rPr>
      <t>- Restart the SQL Server instance.</t>
    </r>
    <r>
      <rPr>
        <sz val="11"/>
        <color rgb="FF000000"/>
        <rFont val="Calibri"/>
      </rPr>
      <t xml:space="preserve">
</t>
    </r>
    <r>
      <rPr>
        <sz val="11"/>
        <color rgb="FF000000"/>
        <rFont val="Calibri"/>
      </rPr>
      <t>T-SQL Method</t>
    </r>
    <r>
      <rPr>
        <sz val="11"/>
        <color rgb="FF000000"/>
        <rFont val="Calibri"/>
      </rPr>
      <t xml:space="preserve">
</t>
    </r>
    <r>
      <rPr>
        <sz val="11"/>
        <color rgb="FF000000"/>
        <rFont val="Calibri"/>
      </rPr>
      <t>- Run:</t>
    </r>
    <r>
      <rPr>
        <sz val="11"/>
        <color rgb="FF000000"/>
        <rFont val="Calibri"/>
      </rPr>
      <t xml:space="preserve">
</t>
    </r>
    <r>
      <rPr>
        <sz val="11"/>
        <color rgb="FF006096"/>
        <rFont val="Roboto Condensed"/>
      </rPr>
      <t>EXEC xp_instance_regwrite N'HKEY_LOCAL_MACHINE', N'Software\Microsoft\MSSQLServer\MSSQLServer', N'AuditLevel', REG_DWORD, 2</t>
    </r>
    <r>
      <rPr>
        <sz val="11"/>
        <color rgb="FF006096"/>
        <rFont val="Roboto Condensed"/>
      </rPr>
      <t xml:space="preserve">
</t>
    </r>
    <r>
      <rPr>
        <sz val="11"/>
        <color rgb="FF000000"/>
        <rFont val="Calibri"/>
      </rPr>
      <t xml:space="preserve">
</t>
    </r>
    <r>
      <rPr>
        <sz val="11"/>
        <color rgb="FF000000"/>
        <rFont val="Calibri"/>
      </rPr>
      <t>- Restart the SQL Server instance.</t>
    </r>
  </si>
  <si>
    <r>
      <rPr>
        <sz val="11"/>
        <color rgb="FF000000"/>
        <rFont val="Calibri"/>
      </rPr>
      <t xml:space="preserve">This setting will record failed authentication attempts for SQL Server logins to the </t>
    </r>
    <r>
      <rPr>
        <b/>
        <sz val="11"/>
        <color rgb="FF000000"/>
        <rFont val="Calibri"/>
      </rPr>
      <t>SQL Server Errorlog</t>
    </r>
    <r>
      <rPr>
        <sz val="11"/>
        <color rgb="FF000000"/>
        <rFont val="Calibri"/>
      </rPr>
      <t>. This is the default setting for SQL Server.</t>
    </r>
    <r>
      <rPr>
        <sz val="11"/>
        <color rgb="FF000000"/>
        <rFont val="Calibri"/>
      </rPr>
      <t xml:space="preserve">
</t>
    </r>
    <r>
      <rPr>
        <sz val="11"/>
        <color rgb="FF000000"/>
        <rFont val="Calibri"/>
      </rPr>
      <t xml:space="preserve">Historically, this setting has been available in all versions and editions of SQL Server. Prior to the availability of </t>
    </r>
    <r>
      <rPr>
        <b/>
        <sz val="11"/>
        <color rgb="FF000000"/>
        <rFont val="Calibri"/>
      </rPr>
      <t>SQL Server Audit</t>
    </r>
    <r>
      <rPr>
        <sz val="11"/>
        <color rgb="FF000000"/>
        <rFont val="Calibri"/>
      </rPr>
      <t>, this was the only provided mechanism for capturing logins (successful or failed).</t>
    </r>
  </si>
  <si>
    <r>
      <rPr>
        <sz val="11"/>
        <color rgb="FF000000"/>
        <rFont val="Calibri"/>
      </rPr>
      <t>At a minimum, we want to ensure failed logins are captured in order to detect if an adversary is attempting to brute force passwords or otherwise attempting to access a SQL Server improperly.</t>
    </r>
    <r>
      <rPr>
        <sz val="11"/>
        <color rgb="FF000000"/>
        <rFont val="Calibri"/>
      </rPr>
      <t xml:space="preserve">
</t>
    </r>
    <r>
      <rPr>
        <sz val="11"/>
        <color rgb="FF000000"/>
        <rFont val="Calibri"/>
      </rPr>
      <t>Changing the setting requires a restart of the SQL Server service.</t>
    </r>
  </si>
  <si>
    <r>
      <rPr>
        <sz val="11"/>
        <color rgb="FF006096"/>
        <rFont val="Roboto Condensed"/>
      </rPr>
      <t xml:space="preserve">EXEC xp_loginconfig 'audit level';  </t>
    </r>
    <r>
      <rPr>
        <sz val="11"/>
        <color rgb="FF006096"/>
        <rFont val="Roboto Condensed"/>
      </rPr>
      <t xml:space="preserve">
</t>
    </r>
    <r>
      <rPr>
        <sz val="11"/>
        <color rgb="FF000000"/>
        <rFont val="Calibri"/>
      </rPr>
      <t xml:space="preserve">
</t>
    </r>
    <r>
      <rPr>
        <sz val="11"/>
        <color rgb="FF000000"/>
        <rFont val="Calibri"/>
      </rPr>
      <t xml:space="preserve">A </t>
    </r>
    <r>
      <rPr>
        <b/>
        <sz val="11"/>
        <color rgb="FF000000"/>
        <rFont val="Calibri"/>
      </rPr>
      <t>config_value</t>
    </r>
    <r>
      <rPr>
        <sz val="11"/>
        <color rgb="FF000000"/>
        <rFont val="Calibri"/>
      </rPr>
      <t xml:space="preserve"> of </t>
    </r>
    <r>
      <rPr>
        <b/>
        <sz val="11"/>
        <color rgb="FF000000"/>
        <rFont val="Calibri"/>
      </rPr>
      <t>failure</t>
    </r>
    <r>
      <rPr>
        <sz val="11"/>
        <color rgb="FF000000"/>
        <rFont val="Calibri"/>
      </rPr>
      <t xml:space="preserve"> indicates a server login auditing setting of </t>
    </r>
    <r>
      <rPr>
        <b/>
        <sz val="11"/>
        <color rgb="FF000000"/>
        <rFont val="Calibri"/>
      </rPr>
      <t>Failed logins only</t>
    </r>
    <r>
      <rPr>
        <sz val="11"/>
        <color rgb="FF000000"/>
        <rFont val="Calibri"/>
      </rPr>
      <t xml:space="preserve">. If a </t>
    </r>
    <r>
      <rPr>
        <b/>
        <sz val="11"/>
        <color rgb="FF000000"/>
        <rFont val="Calibri"/>
      </rPr>
      <t>config_value</t>
    </r>
    <r>
      <rPr>
        <sz val="11"/>
        <color rgb="FF000000"/>
        <rFont val="Calibri"/>
      </rPr>
      <t xml:space="preserve"> of </t>
    </r>
    <r>
      <rPr>
        <b/>
        <sz val="11"/>
        <color rgb="FF000000"/>
        <rFont val="Calibri"/>
      </rPr>
      <t>all</t>
    </r>
    <r>
      <rPr>
        <sz val="11"/>
        <color rgb="FF000000"/>
        <rFont val="Calibri"/>
      </rPr>
      <t xml:space="preserve"> appears, then both failed and successful logins are being logged. Both settings should also be considered valid, but as mentioned capturing successful logins using this method creates lots of noise in the </t>
    </r>
    <r>
      <rPr>
        <b/>
        <sz val="11"/>
        <color rgb="FF000000"/>
        <rFont val="Calibri"/>
      </rPr>
      <t>SQL Server Errorlog</t>
    </r>
    <r>
      <rPr>
        <sz val="11"/>
        <color rgb="FF000000"/>
        <rFont val="Calibri"/>
      </rPr>
      <t>.</t>
    </r>
  </si>
  <si>
    <r>
      <rPr>
        <sz val="11"/>
        <color rgb="FF000000"/>
        <rFont val="Calibri"/>
      </rPr>
      <t>By default, only failed login attempts are captured.</t>
    </r>
  </si>
  <si>
    <t>5.4</t>
  </si>
  <si>
    <r>
      <rPr>
        <sz val="11"/>
        <rFont val="Calibri"/>
      </rPr>
      <t xml:space="preserve">Ensure </t>
    </r>
    <r>
      <rPr>
        <sz val="11"/>
        <color rgb="FF000000"/>
        <rFont val="Calibri"/>
      </rPr>
      <t>'</t>
    </r>
    <r>
      <rPr>
        <b/>
        <sz val="11"/>
        <color rgb="FF000000"/>
        <rFont val="Calibri"/>
      </rPr>
      <t>SQL Server Audit</t>
    </r>
    <r>
      <rPr>
        <sz val="11"/>
        <color rgb="FF000000"/>
        <rFont val="Calibri"/>
      </rPr>
      <t>'</t>
    </r>
    <r>
      <rPr>
        <sz val="11"/>
        <color rgb="FF000000"/>
        <rFont val="Calibri"/>
      </rPr>
      <t xml:space="preserve"> is set to capture both </t>
    </r>
    <r>
      <rPr>
        <sz val="11"/>
        <color rgb="FF000000"/>
        <rFont val="Calibri"/>
      </rPr>
      <t>'</t>
    </r>
    <r>
      <rPr>
        <b/>
        <sz val="11"/>
        <color rgb="FF000000"/>
        <rFont val="Calibri"/>
      </rPr>
      <t>failed</t>
    </r>
    <r>
      <rPr>
        <sz val="11"/>
        <color rgb="FF000000"/>
        <rFont val="Calibri"/>
      </rPr>
      <t>'</t>
    </r>
    <r>
      <rPr>
        <sz val="11"/>
        <color rgb="FF000000"/>
        <rFont val="Calibri"/>
      </rPr>
      <t xml:space="preserve"> and </t>
    </r>
    <r>
      <rPr>
        <sz val="11"/>
        <color rgb="FF000000"/>
        <rFont val="Calibri"/>
      </rPr>
      <t>'</t>
    </r>
    <r>
      <rPr>
        <b/>
        <sz val="11"/>
        <color rgb="FF000000"/>
        <rFont val="Calibri"/>
      </rPr>
      <t>successful logins</t>
    </r>
    <r>
      <rPr>
        <sz val="11"/>
        <color rgb="FF000000"/>
        <rFont val="Calibri"/>
      </rPr>
      <t>'</t>
    </r>
  </si>
  <si>
    <r>
      <rPr>
        <sz val="11"/>
        <color rgb="FF000000"/>
        <rFont val="Calibri"/>
      </rPr>
      <t xml:space="preserve">For AWS RDS Instances, please refer to the documentation for configuring SQL Server Audit here: SQL Server Audit </t>
    </r>
    <r>
      <rPr>
        <sz val="11"/>
        <color rgb="FF0000FF"/>
        <rFont val="Calibri"/>
      </rPr>
      <t>(https://docs.aws.amazon.com/AmazonRDS/latest/UserGuide/Appendix.SQLServer.Options.Audit.html)</t>
    </r>
    <r>
      <rPr>
        <sz val="11"/>
        <color rgb="FF000000"/>
        <rFont val="Calibri"/>
      </rPr>
      <t xml:space="preserve">
</t>
    </r>
    <r>
      <rPr>
        <sz val="11"/>
        <color rgb="FF000000"/>
        <rFont val="Calibri"/>
      </rPr>
      <t>Perform either the GUI or T-SQL method shown:</t>
    </r>
    <r>
      <rPr>
        <sz val="11"/>
        <color rgb="FF000000"/>
        <rFont val="Calibri"/>
      </rPr>
      <t xml:space="preserve">
</t>
    </r>
    <r>
      <rPr>
        <sz val="11"/>
        <color rgb="FF000000"/>
        <rFont val="Calibri"/>
      </rPr>
      <t>GUI Method</t>
    </r>
    <r>
      <rPr>
        <sz val="11"/>
        <color rgb="FF000000"/>
        <rFont val="Calibri"/>
      </rPr>
      <t xml:space="preserve">
</t>
    </r>
    <r>
      <rPr>
        <sz val="11"/>
        <color rgb="FF000000"/>
        <rFont val="Calibri"/>
      </rPr>
      <t xml:space="preserve">- Expand the </t>
    </r>
    <r>
      <rPr>
        <b/>
        <sz val="11"/>
        <color rgb="FF000000"/>
        <rFont val="Calibri"/>
      </rPr>
      <t>SQL Server</t>
    </r>
    <r>
      <rPr>
        <sz val="11"/>
        <color rgb="FF000000"/>
        <rFont val="Calibri"/>
      </rPr>
      <t xml:space="preserve"> in </t>
    </r>
    <r>
      <rPr>
        <b/>
        <sz val="11"/>
        <color rgb="FF000000"/>
        <rFont val="Calibri"/>
      </rPr>
      <t>Object Explorer</t>
    </r>
    <r>
      <rPr>
        <sz val="11"/>
        <color rgb="FF000000"/>
        <rFont val="Calibri"/>
      </rPr>
      <t>.</t>
    </r>
    <r>
      <rPr>
        <sz val="11"/>
        <color rgb="FF000000"/>
        <rFont val="Calibri"/>
      </rPr>
      <t xml:space="preserve">
</t>
    </r>
    <r>
      <rPr>
        <sz val="11"/>
        <color rgb="FF000000"/>
        <rFont val="Calibri"/>
      </rPr>
      <t xml:space="preserve">- Expand the </t>
    </r>
    <r>
      <rPr>
        <b/>
        <sz val="11"/>
        <color rgb="FF000000"/>
        <rFont val="Calibri"/>
      </rPr>
      <t>Security Folder</t>
    </r>
    <r>
      <rPr>
        <sz val="11"/>
        <color rgb="FF000000"/>
        <rFont val="Calibri"/>
      </rPr>
      <t xml:space="preserve">
</t>
    </r>
    <r>
      <rPr>
        <sz val="11"/>
        <color rgb="FF000000"/>
        <rFont val="Calibri"/>
      </rPr>
      <t xml:space="preserve">- Right-click on the </t>
    </r>
    <r>
      <rPr>
        <b/>
        <sz val="11"/>
        <color rgb="FF000000"/>
        <rFont val="Calibri"/>
      </rPr>
      <t>Audits</t>
    </r>
    <r>
      <rPr>
        <sz val="11"/>
        <color rgb="FF000000"/>
        <rFont val="Calibri"/>
      </rPr>
      <t xml:space="preserve"> folder and choose </t>
    </r>
    <r>
      <rPr>
        <b/>
        <sz val="11"/>
        <color rgb="FF000000"/>
        <rFont val="Calibri"/>
      </rPr>
      <t>New Audit...</t>
    </r>
    <r>
      <rPr>
        <sz val="11"/>
        <color rgb="FF000000"/>
        <rFont val="Calibri"/>
      </rPr>
      <t xml:space="preserve">
</t>
    </r>
    <r>
      <rPr>
        <sz val="11"/>
        <color rgb="FF000000"/>
        <rFont val="Calibri"/>
      </rPr>
      <t xml:space="preserve">- Specify a name for the </t>
    </r>
    <r>
      <rPr>
        <b/>
        <sz val="11"/>
        <color rgb="FF000000"/>
        <rFont val="Calibri"/>
      </rPr>
      <t>Server Audit</t>
    </r>
    <r>
      <rPr>
        <sz val="11"/>
        <color rgb="FF000000"/>
        <rFont val="Calibri"/>
      </rPr>
      <t>.</t>
    </r>
    <r>
      <rPr>
        <sz val="11"/>
        <color rgb="FF000000"/>
        <rFont val="Calibri"/>
      </rPr>
      <t xml:space="preserve">
</t>
    </r>
    <r>
      <rPr>
        <sz val="11"/>
        <color rgb="FF000000"/>
        <rFont val="Calibri"/>
      </rPr>
      <t xml:space="preserve">- Specify the audit destination details and then click </t>
    </r>
    <r>
      <rPr>
        <b/>
        <sz val="11"/>
        <color rgb="FF000000"/>
        <rFont val="Calibri"/>
      </rPr>
      <t>OK</t>
    </r>
    <r>
      <rPr>
        <sz val="11"/>
        <color rgb="FF000000"/>
        <rFont val="Calibri"/>
      </rPr>
      <t xml:space="preserve"> to save the </t>
    </r>
    <r>
      <rPr>
        <b/>
        <sz val="11"/>
        <color rgb="FF000000"/>
        <rFont val="Calibri"/>
      </rPr>
      <t>Server Audit</t>
    </r>
    <r>
      <rPr>
        <sz val="11"/>
        <color rgb="FF000000"/>
        <rFont val="Calibri"/>
      </rPr>
      <t>.</t>
    </r>
    <r>
      <rPr>
        <sz val="11"/>
        <color rgb="FF000000"/>
        <rFont val="Calibri"/>
      </rPr>
      <t xml:space="preserve">
</t>
    </r>
    <r>
      <rPr>
        <sz val="11"/>
        <color rgb="FF000000"/>
        <rFont val="Calibri"/>
      </rPr>
      <t xml:space="preserve">- Right-click on </t>
    </r>
    <r>
      <rPr>
        <b/>
        <sz val="11"/>
        <color rgb="FF000000"/>
        <rFont val="Calibri"/>
      </rPr>
      <t>Server Audit Specifications</t>
    </r>
    <r>
      <rPr>
        <sz val="11"/>
        <color rgb="FF000000"/>
        <rFont val="Calibri"/>
      </rPr>
      <t xml:space="preserve"> and choose </t>
    </r>
    <r>
      <rPr>
        <b/>
        <sz val="11"/>
        <color rgb="FF000000"/>
        <rFont val="Calibri"/>
      </rPr>
      <t>New Server Audit Specification...</t>
    </r>
    <r>
      <rPr>
        <sz val="11"/>
        <color rgb="FF000000"/>
        <rFont val="Calibri"/>
      </rPr>
      <t xml:space="preserve">
</t>
    </r>
    <r>
      <rPr>
        <sz val="11"/>
        <color rgb="FF000000"/>
        <rFont val="Calibri"/>
      </rPr>
      <t xml:space="preserve">- Name the </t>
    </r>
    <r>
      <rPr>
        <b/>
        <sz val="11"/>
        <color rgb="FF000000"/>
        <rFont val="Calibri"/>
      </rPr>
      <t>Server Audit Specification</t>
    </r>
    <r>
      <rPr>
        <sz val="11"/>
        <color rgb="FF000000"/>
        <rFont val="Calibri"/>
      </rPr>
      <t xml:space="preserve">
</t>
    </r>
    <r>
      <rPr>
        <sz val="11"/>
        <color rgb="FF000000"/>
        <rFont val="Calibri"/>
      </rPr>
      <t xml:space="preserve">- Select the just created </t>
    </r>
    <r>
      <rPr>
        <b/>
        <sz val="11"/>
        <color rgb="FF000000"/>
        <rFont val="Calibri"/>
      </rPr>
      <t>Server Audit</t>
    </r>
    <r>
      <rPr>
        <sz val="11"/>
        <color rgb="FF000000"/>
        <rFont val="Calibri"/>
      </rPr>
      <t xml:space="preserve"> in the </t>
    </r>
    <r>
      <rPr>
        <b/>
        <sz val="11"/>
        <color rgb="FF000000"/>
        <rFont val="Calibri"/>
      </rPr>
      <t>Audit</t>
    </r>
    <r>
      <rPr>
        <sz val="11"/>
        <color rgb="FF000000"/>
        <rFont val="Calibri"/>
      </rPr>
      <t xml:space="preserve"> drop-down selection.</t>
    </r>
    <r>
      <rPr>
        <sz val="11"/>
        <color rgb="FF000000"/>
        <rFont val="Calibri"/>
      </rPr>
      <t xml:space="preserve">
</t>
    </r>
    <r>
      <rPr>
        <sz val="11"/>
        <color rgb="FF000000"/>
        <rFont val="Calibri"/>
      </rPr>
      <t xml:space="preserve">- Click the drop-down under </t>
    </r>
    <r>
      <rPr>
        <b/>
        <sz val="11"/>
        <color rgb="FF000000"/>
        <rFont val="Calibri"/>
      </rPr>
      <t>Audit Action Type</t>
    </r>
    <r>
      <rPr>
        <sz val="11"/>
        <color rgb="FF000000"/>
        <rFont val="Calibri"/>
      </rPr>
      <t xml:space="preserve"> and select </t>
    </r>
    <r>
      <rPr>
        <b/>
        <sz val="11"/>
        <color rgb="FF000000"/>
        <rFont val="Calibri"/>
      </rPr>
      <t>AUDIT_CHANGE_GROUP</t>
    </r>
    <r>
      <rPr>
        <sz val="11"/>
        <color rgb="FF000000"/>
        <rFont val="Calibri"/>
      </rPr>
      <t>.</t>
    </r>
    <r>
      <rPr>
        <sz val="11"/>
        <color rgb="FF000000"/>
        <rFont val="Calibri"/>
      </rPr>
      <t xml:space="preserve">
</t>
    </r>
    <r>
      <rPr>
        <sz val="11"/>
        <color rgb="FF000000"/>
        <rFont val="Calibri"/>
      </rPr>
      <t xml:space="preserve">- Click the new drop-down </t>
    </r>
    <r>
      <rPr>
        <b/>
        <sz val="11"/>
        <color rgb="FF000000"/>
        <rFont val="Calibri"/>
      </rPr>
      <t>Audit Action Type</t>
    </r>
    <r>
      <rPr>
        <sz val="11"/>
        <color rgb="FF000000"/>
        <rFont val="Calibri"/>
      </rPr>
      <t xml:space="preserve"> and select </t>
    </r>
    <r>
      <rPr>
        <b/>
        <sz val="11"/>
        <color rgb="FF000000"/>
        <rFont val="Calibri"/>
      </rPr>
      <t>FAILED_LOGIN_GROUP</t>
    </r>
    <r>
      <rPr>
        <sz val="11"/>
        <color rgb="FF000000"/>
        <rFont val="Calibri"/>
      </rPr>
      <t>.</t>
    </r>
    <r>
      <rPr>
        <sz val="11"/>
        <color rgb="FF000000"/>
        <rFont val="Calibri"/>
      </rPr>
      <t xml:space="preserve">
</t>
    </r>
    <r>
      <rPr>
        <sz val="11"/>
        <color rgb="FF000000"/>
        <rFont val="Calibri"/>
      </rPr>
      <t xml:space="preserve">- Click the new drop-down under </t>
    </r>
    <r>
      <rPr>
        <b/>
        <sz val="11"/>
        <color rgb="FF000000"/>
        <rFont val="Calibri"/>
      </rPr>
      <t>Audit Action Type</t>
    </r>
    <r>
      <rPr>
        <sz val="11"/>
        <color rgb="FF000000"/>
        <rFont val="Calibri"/>
      </rPr>
      <t xml:space="preserve"> and select </t>
    </r>
    <r>
      <rPr>
        <b/>
        <sz val="11"/>
        <color rgb="FF000000"/>
        <rFont val="Calibri"/>
      </rPr>
      <t>SUCCESSFUL_LOGIN_GROUP</t>
    </r>
    <r>
      <rPr>
        <sz val="11"/>
        <color rgb="FF000000"/>
        <rFont val="Calibri"/>
      </rPr>
      <t>.</t>
    </r>
    <r>
      <rPr>
        <sz val="11"/>
        <color rgb="FF000000"/>
        <rFont val="Calibri"/>
      </rPr>
      <t xml:space="preserve">
</t>
    </r>
    <r>
      <rPr>
        <sz val="11"/>
        <color rgb="FF000000"/>
        <rFont val="Calibri"/>
      </rPr>
      <t xml:space="preserve">- Click the new drop-down under </t>
    </r>
    <r>
      <rPr>
        <b/>
        <sz val="11"/>
        <color rgb="FF000000"/>
        <rFont val="Calibri"/>
      </rPr>
      <t>Audit Action Type</t>
    </r>
    <r>
      <rPr>
        <sz val="11"/>
        <color rgb="FF000000"/>
        <rFont val="Calibri"/>
      </rPr>
      <t xml:space="preserve"> and select </t>
    </r>
    <r>
      <rPr>
        <b/>
        <sz val="11"/>
        <color rgb="FF000000"/>
        <rFont val="Calibri"/>
      </rPr>
      <t>DATABASE_ROLE_MEMBER_CHANGE_GROUP</t>
    </r>
    <r>
      <rPr>
        <sz val="11"/>
        <color rgb="FF000000"/>
        <rFont val="Calibri"/>
      </rPr>
      <t>.</t>
    </r>
    <r>
      <rPr>
        <sz val="11"/>
        <color rgb="FF000000"/>
        <rFont val="Calibri"/>
      </rPr>
      <t xml:space="preserve">
</t>
    </r>
    <r>
      <rPr>
        <sz val="11"/>
        <color rgb="FF000000"/>
        <rFont val="Calibri"/>
      </rPr>
      <t xml:space="preserve">- Click the new drop-down under </t>
    </r>
    <r>
      <rPr>
        <b/>
        <sz val="11"/>
        <color rgb="FF000000"/>
        <rFont val="Calibri"/>
      </rPr>
      <t>Audit Action Type</t>
    </r>
    <r>
      <rPr>
        <sz val="11"/>
        <color rgb="FF000000"/>
        <rFont val="Calibri"/>
      </rPr>
      <t xml:space="preserve"> and select </t>
    </r>
    <r>
      <rPr>
        <b/>
        <sz val="11"/>
        <color rgb="FF000000"/>
        <rFont val="Calibri"/>
      </rPr>
      <t>SERVER_ROLE_MEMBER_CHANGE_GROUP</t>
    </r>
    <r>
      <rPr>
        <sz val="11"/>
        <color rgb="FF000000"/>
        <rFont val="Calibri"/>
      </rPr>
      <t>.</t>
    </r>
    <r>
      <rPr>
        <sz val="11"/>
        <color rgb="FF000000"/>
        <rFont val="Calibri"/>
      </rPr>
      <t xml:space="preserve">
</t>
    </r>
    <r>
      <rPr>
        <sz val="11"/>
        <color rgb="FF000000"/>
        <rFont val="Calibri"/>
      </rPr>
      <t xml:space="preserve">- Click the new drop-down under </t>
    </r>
    <r>
      <rPr>
        <b/>
        <sz val="11"/>
        <color rgb="FF000000"/>
        <rFont val="Calibri"/>
      </rPr>
      <t>Audit Action Type</t>
    </r>
    <r>
      <rPr>
        <sz val="11"/>
        <color rgb="FF000000"/>
        <rFont val="Calibri"/>
      </rPr>
      <t xml:space="preserve"> and select </t>
    </r>
    <r>
      <rPr>
        <b/>
        <sz val="11"/>
        <color rgb="FF000000"/>
        <rFont val="Calibri"/>
      </rPr>
      <t>SERVER_OPERATION_GROUP</t>
    </r>
    <r>
      <rPr>
        <sz val="11"/>
        <color rgb="FF000000"/>
        <rFont val="Calibri"/>
      </rPr>
      <t>.</t>
    </r>
    <r>
      <rPr>
        <sz val="11"/>
        <color rgb="FF000000"/>
        <rFont val="Calibri"/>
      </rPr>
      <t xml:space="preserve">
</t>
    </r>
    <r>
      <rPr>
        <sz val="11"/>
        <color rgb="FF000000"/>
        <rFont val="Calibri"/>
      </rPr>
      <t xml:space="preserve">- Click the new drop-down under </t>
    </r>
    <r>
      <rPr>
        <b/>
        <sz val="11"/>
        <color rgb="FF000000"/>
        <rFont val="Calibri"/>
      </rPr>
      <t>Audit Action Type</t>
    </r>
    <r>
      <rPr>
        <sz val="11"/>
        <color rgb="FF000000"/>
        <rFont val="Calibri"/>
      </rPr>
      <t xml:space="preserve"> and select </t>
    </r>
    <r>
      <rPr>
        <b/>
        <sz val="11"/>
        <color rgb="FF000000"/>
        <rFont val="Calibri"/>
      </rPr>
      <t>SUCCESSFUL_DATABASE_AUTHENTICATION_GROUP</t>
    </r>
    <r>
      <rPr>
        <sz val="11"/>
        <color rgb="FF000000"/>
        <rFont val="Calibri"/>
      </rPr>
      <t>.</t>
    </r>
    <r>
      <rPr>
        <sz val="11"/>
        <color rgb="FF000000"/>
        <rFont val="Calibri"/>
      </rPr>
      <t xml:space="preserve">
</t>
    </r>
    <r>
      <rPr>
        <sz val="11"/>
        <color rgb="FF000000"/>
        <rFont val="Calibri"/>
      </rPr>
      <t xml:space="preserve">- Click the new drop-down under </t>
    </r>
    <r>
      <rPr>
        <b/>
        <sz val="11"/>
        <color rgb="FF000000"/>
        <rFont val="Calibri"/>
      </rPr>
      <t>Audit Action Type</t>
    </r>
    <r>
      <rPr>
        <sz val="11"/>
        <color rgb="FF000000"/>
        <rFont val="Calibri"/>
      </rPr>
      <t xml:space="preserve"> and select </t>
    </r>
    <r>
      <rPr>
        <b/>
        <sz val="11"/>
        <color rgb="FF000000"/>
        <rFont val="Calibri"/>
      </rPr>
      <t>FAILED_DATABASE_AUTHENTICATION_GROUP</t>
    </r>
    <r>
      <rPr>
        <sz val="11"/>
        <color rgb="FF000000"/>
        <rFont val="Calibri"/>
      </rPr>
      <t>.</t>
    </r>
    <r>
      <rPr>
        <sz val="11"/>
        <color rgb="FF000000"/>
        <rFont val="Calibri"/>
      </rPr>
      <t xml:space="preserve">
</t>
    </r>
    <r>
      <rPr>
        <sz val="11"/>
        <color rgb="FF000000"/>
        <rFont val="Calibri"/>
      </rPr>
      <t xml:space="preserve">- Click OK to save the </t>
    </r>
    <r>
      <rPr>
        <b/>
        <sz val="11"/>
        <color rgb="FF000000"/>
        <rFont val="Calibri"/>
      </rPr>
      <t>Server Audit Specification</t>
    </r>
    <r>
      <rPr>
        <sz val="11"/>
        <color rgb="FF000000"/>
        <rFont val="Calibri"/>
      </rPr>
      <t>.</t>
    </r>
    <r>
      <rPr>
        <sz val="11"/>
        <color rgb="FF000000"/>
        <rFont val="Calibri"/>
      </rPr>
      <t xml:space="preserve">
</t>
    </r>
    <r>
      <rPr>
        <sz val="11"/>
        <color rgb="FF000000"/>
        <rFont val="Calibri"/>
      </rPr>
      <t xml:space="preserve">- Right-click on the new </t>
    </r>
    <r>
      <rPr>
        <b/>
        <sz val="11"/>
        <color rgb="FF000000"/>
        <rFont val="Calibri"/>
      </rPr>
      <t>Server Audit Specification</t>
    </r>
    <r>
      <rPr>
        <sz val="11"/>
        <color rgb="FF000000"/>
        <rFont val="Calibri"/>
      </rPr>
      <t xml:space="preserve"> and select </t>
    </r>
    <r>
      <rPr>
        <b/>
        <sz val="11"/>
        <color rgb="FF000000"/>
        <rFont val="Calibri"/>
      </rPr>
      <t>Enable Server Audit Specification</t>
    </r>
    <r>
      <rPr>
        <sz val="11"/>
        <color rgb="FF000000"/>
        <rFont val="Calibri"/>
      </rPr>
      <t>.</t>
    </r>
    <r>
      <rPr>
        <sz val="11"/>
        <color rgb="FF000000"/>
        <rFont val="Calibri"/>
      </rPr>
      <t xml:space="preserve">
</t>
    </r>
    <r>
      <rPr>
        <sz val="11"/>
        <color rgb="FF000000"/>
        <rFont val="Calibri"/>
      </rPr>
      <t xml:space="preserve">- Right-click on the new </t>
    </r>
    <r>
      <rPr>
        <b/>
        <sz val="11"/>
        <color rgb="FF000000"/>
        <rFont val="Calibri"/>
      </rPr>
      <t>Server Audit</t>
    </r>
    <r>
      <rPr>
        <sz val="11"/>
        <color rgb="FF000000"/>
        <rFont val="Calibri"/>
      </rPr>
      <t xml:space="preserve"> and select </t>
    </r>
    <r>
      <rPr>
        <b/>
        <sz val="11"/>
        <color rgb="FF000000"/>
        <rFont val="Calibri"/>
      </rPr>
      <t>Enable Server Audit</t>
    </r>
    <r>
      <rPr>
        <sz val="11"/>
        <color rgb="FF000000"/>
        <rFont val="Calibri"/>
      </rPr>
      <t>.</t>
    </r>
    <r>
      <rPr>
        <sz val="11"/>
        <color rgb="FF000000"/>
        <rFont val="Calibri"/>
      </rPr>
      <t xml:space="preserve">
</t>
    </r>
    <r>
      <rPr>
        <sz val="11"/>
        <color rgb="FF000000"/>
        <rFont val="Calibri"/>
      </rPr>
      <t>T-SQL Method</t>
    </r>
    <r>
      <rPr>
        <sz val="11"/>
        <color rgb="FF000000"/>
        <rFont val="Calibri"/>
      </rPr>
      <t xml:space="preserve">
</t>
    </r>
    <r>
      <rPr>
        <sz val="11"/>
        <color rgb="FF000000"/>
        <rFont val="Calibri"/>
      </rPr>
      <t>Execute code similar to:</t>
    </r>
    <r>
      <rPr>
        <sz val="11"/>
        <color rgb="FF000000"/>
        <rFont val="Calibri"/>
      </rPr>
      <t xml:space="preserve">
</t>
    </r>
    <r>
      <rPr>
        <sz val="11"/>
        <color rgb="FF006096"/>
        <rFont val="Roboto Condensed"/>
      </rPr>
      <t>CREATE SERVER AUDIT TrackLogins</t>
    </r>
    <r>
      <rPr>
        <sz val="11"/>
        <color rgb="FF006096"/>
        <rFont val="Roboto Condensed"/>
      </rPr>
      <t xml:space="preserve">
</t>
    </r>
    <r>
      <rPr>
        <sz val="11"/>
        <color rgb="FF006096"/>
        <rFont val="Roboto Condensed"/>
      </rPr>
      <t>TO APPLICATION_LOG;</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CREATE SERVER AUDIT SPECIFICATION TrackAllLogins</t>
    </r>
    <r>
      <rPr>
        <sz val="11"/>
        <color rgb="FF006096"/>
        <rFont val="Roboto Condensed"/>
      </rPr>
      <t xml:space="preserve">
</t>
    </r>
    <r>
      <rPr>
        <sz val="11"/>
        <color rgb="FF006096"/>
        <rFont val="Roboto Condensed"/>
      </rPr>
      <t>FOR SERVER AUDIT TrackLogins</t>
    </r>
    <r>
      <rPr>
        <sz val="11"/>
        <color rgb="FF006096"/>
        <rFont val="Roboto Condensed"/>
      </rPr>
      <t xml:space="preserve">
</t>
    </r>
    <r>
      <rPr>
        <sz val="11"/>
        <color rgb="FF006096"/>
        <rFont val="Roboto Condensed"/>
      </rPr>
      <t xml:space="preserve">  ADD (FAILED_LOGIN_GROUP),</t>
    </r>
    <r>
      <rPr>
        <sz val="11"/>
        <color rgb="FF006096"/>
        <rFont val="Roboto Condensed"/>
      </rPr>
      <t xml:space="preserve">
</t>
    </r>
    <r>
      <rPr>
        <sz val="11"/>
        <color rgb="FF006096"/>
        <rFont val="Roboto Condensed"/>
      </rPr>
      <t xml:space="preserve">  ADD (SUCCESSFUL_LOGIN_GROUP),</t>
    </r>
    <r>
      <rPr>
        <sz val="11"/>
        <color rgb="FF006096"/>
        <rFont val="Roboto Condensed"/>
      </rPr>
      <t xml:space="preserve">
</t>
    </r>
    <r>
      <rPr>
        <sz val="11"/>
        <color rgb="FF006096"/>
        <rFont val="Roboto Condensed"/>
      </rPr>
      <t xml:space="preserve">  ADD (AUDIT_CHANGE_GROUP),</t>
    </r>
    <r>
      <rPr>
        <sz val="11"/>
        <color rgb="FF006096"/>
        <rFont val="Roboto Condensed"/>
      </rPr>
      <t xml:space="preserve">
</t>
    </r>
    <r>
      <rPr>
        <sz val="11"/>
        <color rgb="FF006096"/>
        <rFont val="Roboto Condensed"/>
      </rPr>
      <t xml:space="preserve">  ADD (DATABASE_ROLE_MEMBER_CHANGE_GROUP),</t>
    </r>
    <r>
      <rPr>
        <sz val="11"/>
        <color rgb="FF006096"/>
        <rFont val="Roboto Condensed"/>
      </rPr>
      <t xml:space="preserve">
</t>
    </r>
    <r>
      <rPr>
        <sz val="11"/>
        <color rgb="FF006096"/>
        <rFont val="Roboto Condensed"/>
      </rPr>
      <t xml:space="preserve">  ADD (SERVER_ROLE_MEMBER_CHANGE_GROUP),</t>
    </r>
    <r>
      <rPr>
        <sz val="11"/>
        <color rgb="FF006096"/>
        <rFont val="Roboto Condensed"/>
      </rPr>
      <t xml:space="preserve">
</t>
    </r>
    <r>
      <rPr>
        <sz val="11"/>
        <color rgb="FF006096"/>
        <rFont val="Roboto Condensed"/>
      </rPr>
      <t xml:space="preserve">  ADD (SERVER_OPERATION_GROUP),</t>
    </r>
    <r>
      <rPr>
        <sz val="11"/>
        <color rgb="FF006096"/>
        <rFont val="Roboto Condensed"/>
      </rPr>
      <t xml:space="preserve">
</t>
    </r>
    <r>
      <rPr>
        <sz val="11"/>
        <color rgb="FF006096"/>
        <rFont val="Roboto Condensed"/>
      </rPr>
      <t xml:space="preserve">  ADD (SUCCESSFUL_DATABASE_AUTHENTICATION_GROUP),</t>
    </r>
    <r>
      <rPr>
        <sz val="11"/>
        <color rgb="FF006096"/>
        <rFont val="Roboto Condensed"/>
      </rPr>
      <t xml:space="preserve">
</t>
    </r>
    <r>
      <rPr>
        <sz val="11"/>
        <color rgb="FF006096"/>
        <rFont val="Roboto Condensed"/>
      </rPr>
      <t xml:space="preserve">  ADD (FAILED_DATABASE_AUTHENTICATION_GROUP)</t>
    </r>
    <r>
      <rPr>
        <sz val="11"/>
        <color rgb="FF006096"/>
        <rFont val="Roboto Condensed"/>
      </rPr>
      <t xml:space="preserve">
</t>
    </r>
    <r>
      <rPr>
        <sz val="11"/>
        <color rgb="FF006096"/>
        <rFont val="Roboto Condensed"/>
      </rPr>
      <t>WITH (STATE = ON);</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ALTER SERVER AUDIT TrackLogins</t>
    </r>
    <r>
      <rPr>
        <sz val="11"/>
        <color rgb="FF006096"/>
        <rFont val="Roboto Condensed"/>
      </rPr>
      <t xml:space="preserve">
</t>
    </r>
    <r>
      <rPr>
        <sz val="11"/>
        <color rgb="FF006096"/>
        <rFont val="Roboto Condensed"/>
      </rPr>
      <t>WITH (STATE = ON);</t>
    </r>
    <r>
      <rPr>
        <sz val="11"/>
        <color rgb="FF006096"/>
        <rFont val="Roboto Condensed"/>
      </rPr>
      <t xml:space="preserve">
</t>
    </r>
    <r>
      <rPr>
        <sz val="11"/>
        <color rgb="FF006096"/>
        <rFont val="Roboto Condensed"/>
      </rPr>
      <t>GO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write destination for the Audit object is to be the security event log, see the Books Online topic Write SQL Server Audit Events to the Security Log </t>
    </r>
    <r>
      <rPr>
        <sz val="11"/>
        <color rgb="FF0000FF"/>
        <rFont val="Calibri"/>
      </rPr>
      <t>(https://docs.microsoft.com/en-us/sql/relational-databases/security/auditing/write-sql-server-audit-events-to-the-security-log)</t>
    </r>
    <r>
      <rPr>
        <sz val="11"/>
        <color rgb="FF000000"/>
        <rFont val="Calibri"/>
      </rPr>
      <t xml:space="preserve"> and follow the appropriate steps.</t>
    </r>
  </si>
  <si>
    <r>
      <rPr>
        <sz val="11"/>
        <color rgb="FF000000"/>
        <rFont val="Calibri"/>
      </rPr>
      <t>SQL Server Audit is capable of capturing both failed and successful logins and writing them to one of three places: the application event log, the security event log, or the file system. We will use it to capture any login attempt to SQL Server, as well as any attempts to change audit policy, changes in privileged role memberships and changes to server settings. This will also serve to be a second source to record failed login attempts.</t>
    </r>
  </si>
  <si>
    <r>
      <rPr>
        <sz val="11"/>
        <color rgb="FF000000"/>
        <rFont val="Calibri"/>
      </rPr>
      <t>With the previous recommendation, only failed logins are captured. If the Audit object is not implemented with the appropriate setting, SQL Server will not capture successful logins, which might prove of use for forensics.</t>
    </r>
  </si>
  <si>
    <r>
      <rPr>
        <sz val="11"/>
        <color rgb="FF000000"/>
        <rFont val="Calibri"/>
      </rPr>
      <t>For AWS RDS Instances, if RDS has not been configured to write to an S3 bucket, this is a fail.</t>
    </r>
    <r>
      <rPr>
        <sz val="11"/>
        <color rgb="FF000000"/>
        <rFont val="Calibri"/>
      </rPr>
      <t xml:space="preserve">
</t>
    </r>
    <r>
      <rPr>
        <sz val="11"/>
        <color rgb="FF000000"/>
        <rFont val="Calibri"/>
      </rPr>
      <t>Run the following T-SQL command:</t>
    </r>
    <r>
      <rPr>
        <sz val="11"/>
        <color rgb="FF000000"/>
        <rFont val="Calibri"/>
      </rPr>
      <t xml:space="preserve">
</t>
    </r>
    <r>
      <rPr>
        <sz val="11"/>
        <color rgb="FF006096"/>
        <rFont val="Roboto Condensed"/>
      </rPr>
      <t xml:space="preserve">SELECT </t>
    </r>
    <r>
      <rPr>
        <sz val="11"/>
        <color rgb="FF006096"/>
        <rFont val="Roboto Condensed"/>
      </rPr>
      <t xml:space="preserve">
</t>
    </r>
    <r>
      <rPr>
        <sz val="11"/>
        <color rgb="FF006096"/>
        <rFont val="Roboto Condensed"/>
      </rPr>
      <t xml:space="preserve"> S.name AS 'Audit Name'</t>
    </r>
    <r>
      <rPr>
        <sz val="11"/>
        <color rgb="FF006096"/>
        <rFont val="Roboto Condensed"/>
      </rPr>
      <t xml:space="preserve">
</t>
    </r>
    <r>
      <rPr>
        <sz val="11"/>
        <color rgb="FF006096"/>
        <rFont val="Roboto Condensed"/>
      </rPr>
      <t xml:space="preserve"> , CASE S.is_state_enabled</t>
    </r>
    <r>
      <rPr>
        <sz val="11"/>
        <color rgb="FF006096"/>
        <rFont val="Roboto Condensed"/>
      </rPr>
      <t xml:space="preserve">
</t>
    </r>
    <r>
      <rPr>
        <sz val="11"/>
        <color rgb="FF006096"/>
        <rFont val="Roboto Condensed"/>
      </rPr>
      <t xml:space="preserve"> WHEN 1 THEN 'Y'</t>
    </r>
    <r>
      <rPr>
        <sz val="11"/>
        <color rgb="FF006096"/>
        <rFont val="Roboto Condensed"/>
      </rPr>
      <t xml:space="preserve">
</t>
    </r>
    <r>
      <rPr>
        <sz val="11"/>
        <color rgb="FF006096"/>
        <rFont val="Roboto Condensed"/>
      </rPr>
      <t xml:space="preserve"> WHEN 0 THEN 'N' END AS 'Audit Enabled'</t>
    </r>
    <r>
      <rPr>
        <sz val="11"/>
        <color rgb="FF006096"/>
        <rFont val="Roboto Condensed"/>
      </rPr>
      <t xml:space="preserve">
</t>
    </r>
    <r>
      <rPr>
        <sz val="11"/>
        <color rgb="FF006096"/>
        <rFont val="Roboto Condensed"/>
      </rPr>
      <t xml:space="preserve"> , S.type_desc AS 'Write Location'</t>
    </r>
    <r>
      <rPr>
        <sz val="11"/>
        <color rgb="FF006096"/>
        <rFont val="Roboto Condensed"/>
      </rPr>
      <t xml:space="preserve">
</t>
    </r>
    <r>
      <rPr>
        <sz val="11"/>
        <color rgb="FF006096"/>
        <rFont val="Roboto Condensed"/>
      </rPr>
      <t xml:space="preserve"> , SA.name AS 'Audit Specification Name'</t>
    </r>
    <r>
      <rPr>
        <sz val="11"/>
        <color rgb="FF006096"/>
        <rFont val="Roboto Condensed"/>
      </rPr>
      <t xml:space="preserve">
</t>
    </r>
    <r>
      <rPr>
        <sz val="11"/>
        <color rgb="FF006096"/>
        <rFont val="Roboto Condensed"/>
      </rPr>
      <t xml:space="preserve"> , CASE SA.is_state_enabled</t>
    </r>
    <r>
      <rPr>
        <sz val="11"/>
        <color rgb="FF006096"/>
        <rFont val="Roboto Condensed"/>
      </rPr>
      <t xml:space="preserve">
</t>
    </r>
    <r>
      <rPr>
        <sz val="11"/>
        <color rgb="FF006096"/>
        <rFont val="Roboto Condensed"/>
      </rPr>
      <t xml:space="preserve"> WHEN 1 THEN 'Y'</t>
    </r>
    <r>
      <rPr>
        <sz val="11"/>
        <color rgb="FF006096"/>
        <rFont val="Roboto Condensed"/>
      </rPr>
      <t xml:space="preserve">
</t>
    </r>
    <r>
      <rPr>
        <sz val="11"/>
        <color rgb="FF006096"/>
        <rFont val="Roboto Condensed"/>
      </rPr>
      <t xml:space="preserve"> WHEN 0 THEN 'N' END AS 'Audit Specification Enabled'</t>
    </r>
    <r>
      <rPr>
        <sz val="11"/>
        <color rgb="FF006096"/>
        <rFont val="Roboto Condensed"/>
      </rPr>
      <t xml:space="preserve">
</t>
    </r>
    <r>
      <rPr>
        <sz val="11"/>
        <color rgb="FF006096"/>
        <rFont val="Roboto Condensed"/>
      </rPr>
      <t xml:space="preserve"> , SAD.audit_action_name</t>
    </r>
    <r>
      <rPr>
        <sz val="11"/>
        <color rgb="FF006096"/>
        <rFont val="Roboto Condensed"/>
      </rPr>
      <t xml:space="preserve">
</t>
    </r>
    <r>
      <rPr>
        <sz val="11"/>
        <color rgb="FF006096"/>
        <rFont val="Roboto Condensed"/>
      </rPr>
      <t xml:space="preserve"> , SAD.audited_result</t>
    </r>
    <r>
      <rPr>
        <sz val="11"/>
        <color rgb="FF006096"/>
        <rFont val="Roboto Condensed"/>
      </rPr>
      <t xml:space="preserve">
</t>
    </r>
    <r>
      <rPr>
        <sz val="11"/>
        <color rgb="FF006096"/>
        <rFont val="Roboto Condensed"/>
      </rPr>
      <t>FROM sys.server_audit_specification_details AS SAD</t>
    </r>
    <r>
      <rPr>
        <sz val="11"/>
        <color rgb="FF006096"/>
        <rFont val="Roboto Condensed"/>
      </rPr>
      <t xml:space="preserve">
</t>
    </r>
    <r>
      <rPr>
        <sz val="11"/>
        <color rgb="FF006096"/>
        <rFont val="Roboto Condensed"/>
      </rPr>
      <t xml:space="preserve"> JOIN sys.server_audit_specifications AS SA</t>
    </r>
    <r>
      <rPr>
        <sz val="11"/>
        <color rgb="FF006096"/>
        <rFont val="Roboto Condensed"/>
      </rPr>
      <t xml:space="preserve">
</t>
    </r>
    <r>
      <rPr>
        <sz val="11"/>
        <color rgb="FF006096"/>
        <rFont val="Roboto Condensed"/>
      </rPr>
      <t xml:space="preserve"> ON SAD.server_specification_id = SA.server_specification_id</t>
    </r>
    <r>
      <rPr>
        <sz val="11"/>
        <color rgb="FF006096"/>
        <rFont val="Roboto Condensed"/>
      </rPr>
      <t xml:space="preserve">
</t>
    </r>
    <r>
      <rPr>
        <sz val="11"/>
        <color rgb="FF006096"/>
        <rFont val="Roboto Condensed"/>
      </rPr>
      <t xml:space="preserve"> JOIN sys.server_audits AS S</t>
    </r>
    <r>
      <rPr>
        <sz val="11"/>
        <color rgb="FF006096"/>
        <rFont val="Roboto Condensed"/>
      </rPr>
      <t xml:space="preserve">
</t>
    </r>
    <r>
      <rPr>
        <sz val="11"/>
        <color rgb="FF006096"/>
        <rFont val="Roboto Condensed"/>
      </rPr>
      <t xml:space="preserve"> ON SA.audit_guid = S.audit_guid</t>
    </r>
    <r>
      <rPr>
        <sz val="11"/>
        <color rgb="FF006096"/>
        <rFont val="Roboto Condensed"/>
      </rPr>
      <t xml:space="preserve">
</t>
    </r>
    <r>
      <rPr>
        <sz val="11"/>
        <color rgb="FF006096"/>
        <rFont val="Roboto Condensed"/>
      </rPr>
      <t>WHERE SAD.audit_action_id IN ('CNAU', 'LGFL', 'LGSD', 'ADDP', 'ADSP', 'OPSV') or (SAD.audit_action_id IN ('DAGS', 'DAGF') and (select count(*) from sys.databases where containment=1) &gt; 0);</t>
    </r>
    <r>
      <rPr>
        <sz val="11"/>
        <color rgb="FF006096"/>
        <rFont val="Roboto Condensed"/>
      </rPr>
      <t xml:space="preserve">
</t>
    </r>
    <r>
      <rPr>
        <sz val="11"/>
        <color rgb="FF000000"/>
        <rFont val="Calibri"/>
      </rPr>
      <t xml:space="preserve">
</t>
    </r>
    <r>
      <rPr>
        <sz val="11"/>
        <color rgb="FF000000"/>
        <rFont val="Calibri"/>
      </rPr>
      <t xml:space="preserve">The result set should contain the following rows, one for each of the following </t>
    </r>
    <r>
      <rPr>
        <b/>
        <sz val="11"/>
        <color rgb="FF000000"/>
        <rFont val="Calibri"/>
      </rPr>
      <t>audit_action_names</t>
    </r>
    <r>
      <rPr>
        <sz val="11"/>
        <color rgb="FF000000"/>
        <rFont val="Calibri"/>
      </rPr>
      <t>:</t>
    </r>
    <r>
      <rPr>
        <sz val="11"/>
        <color rgb="FF000000"/>
        <rFont val="Calibri"/>
      </rPr>
      <t xml:space="preserve">
</t>
    </r>
    <r>
      <rPr>
        <sz val="11"/>
        <color rgb="FF000000"/>
        <rFont val="Calibri"/>
      </rPr>
      <t xml:space="preserve">- </t>
    </r>
    <r>
      <rPr>
        <b/>
        <sz val="11"/>
        <color rgb="FF000000"/>
        <rFont val="Calibri"/>
      </rPr>
      <t>AUDIT_CHANGE_GROUP</t>
    </r>
    <r>
      <rPr>
        <sz val="11"/>
        <color rgb="FF000000"/>
        <rFont val="Calibri"/>
      </rPr>
      <t xml:space="preserve">
</t>
    </r>
    <r>
      <rPr>
        <sz val="11"/>
        <color rgb="FF000000"/>
        <rFont val="Calibri"/>
      </rPr>
      <t xml:space="preserve">- </t>
    </r>
    <r>
      <rPr>
        <b/>
        <sz val="11"/>
        <color rgb="FF000000"/>
        <rFont val="Calibri"/>
      </rPr>
      <t>FAILED_LOGIN_GROUP</t>
    </r>
    <r>
      <rPr>
        <sz val="11"/>
        <color rgb="FF000000"/>
        <rFont val="Calibri"/>
      </rPr>
      <t xml:space="preserve">
</t>
    </r>
    <r>
      <rPr>
        <sz val="11"/>
        <color rgb="FF000000"/>
        <rFont val="Calibri"/>
      </rPr>
      <t xml:space="preserve">- </t>
    </r>
    <r>
      <rPr>
        <b/>
        <sz val="11"/>
        <color rgb="FF000000"/>
        <rFont val="Calibri"/>
      </rPr>
      <t>SUCCESSFUL_LOGIN_GROUP</t>
    </r>
    <r>
      <rPr>
        <sz val="11"/>
        <color rgb="FF000000"/>
        <rFont val="Calibri"/>
      </rPr>
      <t xml:space="preserve">
</t>
    </r>
    <r>
      <rPr>
        <sz val="11"/>
        <color rgb="FF000000"/>
        <rFont val="Calibri"/>
      </rPr>
      <t xml:space="preserve">- </t>
    </r>
    <r>
      <rPr>
        <b/>
        <sz val="11"/>
        <color rgb="FF000000"/>
        <rFont val="Calibri"/>
      </rPr>
      <t>DATABASE_ROLE_MEMBER_CHANGE_GROUP</t>
    </r>
    <r>
      <rPr>
        <sz val="11"/>
        <color rgb="FF000000"/>
        <rFont val="Calibri"/>
      </rPr>
      <t xml:space="preserve">
</t>
    </r>
    <r>
      <rPr>
        <sz val="11"/>
        <color rgb="FF000000"/>
        <rFont val="Calibri"/>
      </rPr>
      <t xml:space="preserve">- </t>
    </r>
    <r>
      <rPr>
        <b/>
        <sz val="11"/>
        <color rgb="FF000000"/>
        <rFont val="Calibri"/>
      </rPr>
      <t>SERVER_ROLE_MEMBER_CHANGE_GROUP</t>
    </r>
    <r>
      <rPr>
        <sz val="11"/>
        <color rgb="FF000000"/>
        <rFont val="Calibri"/>
      </rPr>
      <t xml:space="preserve">
</t>
    </r>
    <r>
      <rPr>
        <sz val="11"/>
        <color rgb="FF000000"/>
        <rFont val="Calibri"/>
      </rPr>
      <t xml:space="preserve">- </t>
    </r>
    <r>
      <rPr>
        <b/>
        <sz val="11"/>
        <color rgb="FF000000"/>
        <rFont val="Calibri"/>
      </rPr>
      <t>SERVER_OPERATION_GROUP</t>
    </r>
    <r>
      <rPr>
        <sz val="11"/>
        <color rgb="FF000000"/>
        <rFont val="Calibri"/>
      </rPr>
      <t xml:space="preserve">
</t>
    </r>
    <r>
      <rPr>
        <sz val="11"/>
        <color rgb="FF000000"/>
        <rFont val="Calibri"/>
      </rPr>
      <t>The result set should also contain these 2 rows if there are contained databases</t>
    </r>
    <r>
      <rPr>
        <sz val="11"/>
        <color rgb="FF000000"/>
        <rFont val="Calibri"/>
      </rPr>
      <t xml:space="preserve">
</t>
    </r>
    <r>
      <rPr>
        <sz val="11"/>
        <color rgb="FF000000"/>
        <rFont val="Calibri"/>
      </rPr>
      <t xml:space="preserve">- </t>
    </r>
    <r>
      <rPr>
        <b/>
        <sz val="11"/>
        <color rgb="FF000000"/>
        <rFont val="Calibri"/>
      </rPr>
      <t>SUCCESSFUL_DATABASE_AUTHENTICATION_GROUP</t>
    </r>
    <r>
      <rPr>
        <sz val="11"/>
        <color rgb="FF000000"/>
        <rFont val="Calibri"/>
      </rPr>
      <t xml:space="preserve">
</t>
    </r>
    <r>
      <rPr>
        <sz val="11"/>
        <color rgb="FF000000"/>
        <rFont val="Calibri"/>
      </rPr>
      <t xml:space="preserve">- </t>
    </r>
    <r>
      <rPr>
        <b/>
        <sz val="11"/>
        <color rgb="FF000000"/>
        <rFont val="Calibri"/>
      </rPr>
      <t>FAILED_DATABASE_AUTHENTICATION_GROUP</t>
    </r>
    <r>
      <rPr>
        <sz val="11"/>
        <color rgb="FF000000"/>
        <rFont val="Calibri"/>
      </rPr>
      <t xml:space="preserve">
</t>
    </r>
    <r>
      <rPr>
        <sz val="11"/>
        <color rgb="FF000000"/>
        <rFont val="Calibri"/>
      </rPr>
      <t xml:space="preserve">Both the Audit and Audit specification should be enabled and the </t>
    </r>
    <r>
      <rPr>
        <b/>
        <sz val="11"/>
        <color rgb="FF000000"/>
        <rFont val="Calibri"/>
      </rPr>
      <t>audited_result</t>
    </r>
    <r>
      <rPr>
        <sz val="11"/>
        <color rgb="FF000000"/>
        <rFont val="Calibri"/>
      </rPr>
      <t xml:space="preserve"> should include both success and failure.</t>
    </r>
  </si>
  <si>
    <r>
      <rPr>
        <sz val="11"/>
        <color rgb="FF000000"/>
        <rFont val="Calibri"/>
      </rPr>
      <t>By default, there are no audit object tracking login events.</t>
    </r>
  </si>
  <si>
    <t>Application Development</t>
  </si>
  <si>
    <t>6.1</t>
  </si>
  <si>
    <r>
      <rPr>
        <sz val="11"/>
        <rFont val="Calibri"/>
      </rPr>
      <t>Ensure Database and Application User Input is Sanitized</t>
    </r>
  </si>
  <si>
    <r>
      <rPr>
        <sz val="11"/>
        <color rgb="FF000000"/>
        <rFont val="Calibri"/>
      </rPr>
      <t>The following steps can be taken to remediate SQL injection vulnerabilities:</t>
    </r>
    <r>
      <rPr>
        <sz val="11"/>
        <color rgb="FF000000"/>
        <rFont val="Calibri"/>
      </rPr>
      <t xml:space="preserve">
</t>
    </r>
    <r>
      <rPr>
        <sz val="11"/>
        <color rgb="FF000000"/>
        <rFont val="Calibri"/>
      </rPr>
      <t>- Review TSQL and application code for SQL Injection</t>
    </r>
    <r>
      <rPr>
        <sz val="11"/>
        <color rgb="FF000000"/>
        <rFont val="Calibri"/>
      </rPr>
      <t xml:space="preserve">
</t>
    </r>
    <r>
      <rPr>
        <sz val="11"/>
        <color rgb="FF000000"/>
        <rFont val="Calibri"/>
      </rPr>
      <t>- Only permit minimally privileged accounts to send user input to the server</t>
    </r>
    <r>
      <rPr>
        <sz val="11"/>
        <color rgb="FF000000"/>
        <rFont val="Calibri"/>
      </rPr>
      <t xml:space="preserve">
</t>
    </r>
    <r>
      <rPr>
        <sz val="11"/>
        <color rgb="FF000000"/>
        <rFont val="Calibri"/>
      </rPr>
      <t>- Minimize the risk of SQL injection attack by using parameterized commands and stored procedures</t>
    </r>
    <r>
      <rPr>
        <sz val="11"/>
        <color rgb="FF000000"/>
        <rFont val="Calibri"/>
      </rPr>
      <t xml:space="preserve">
</t>
    </r>
    <r>
      <rPr>
        <sz val="11"/>
        <color rgb="FF000000"/>
        <rFont val="Calibri"/>
      </rPr>
      <t>- Reject user input containing binary data, escape sequences, and comment characters</t>
    </r>
    <r>
      <rPr>
        <sz val="11"/>
        <color rgb="FF000000"/>
        <rFont val="Calibri"/>
      </rPr>
      <t xml:space="preserve">
</t>
    </r>
    <r>
      <rPr>
        <sz val="11"/>
        <color rgb="FF000000"/>
        <rFont val="Calibri"/>
      </rPr>
      <t>- Always validate user input and do not use it directly to build SQL statements</t>
    </r>
  </si>
  <si>
    <r>
      <rPr>
        <sz val="11"/>
        <color rgb="FF000000"/>
        <rFont val="Calibri"/>
      </rPr>
      <t>Always validate user input received from a database client or application by testing type, length, format, and range prior to transmitting it to the database server.</t>
    </r>
  </si>
  <si>
    <r>
      <rPr>
        <sz val="11"/>
        <color rgb="FF000000"/>
        <rFont val="Calibri"/>
      </rPr>
      <t>Sanitize user input may require changes to application code or database object syntax. These changes can require applications or databases to be taken temporarily off-line. Any change to TSQL or application code should be thoroughly tested in testing environment before production implementation.</t>
    </r>
  </si>
  <si>
    <r>
      <rPr>
        <sz val="11"/>
        <color rgb="FF000000"/>
        <rFont val="Calibri"/>
      </rPr>
      <t xml:space="preserve">Check with the application teams to ensure any database interaction is through the use of stored procedures and not dynamic SQL. Revoke any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xml:space="preserve"> privileges to users so that modifications to data must be done through stored procedures. Verify that there's no SQL query in the application code produced by string concatenation.</t>
    </r>
  </si>
  <si>
    <t>6.2</t>
  </si>
  <si>
    <r>
      <rPr>
        <sz val="11"/>
        <rFont val="Calibri"/>
      </rPr>
      <t xml:space="preserve">Ensure </t>
    </r>
    <r>
      <rPr>
        <sz val="11"/>
        <color rgb="FF000000"/>
        <rFont val="Calibri"/>
      </rPr>
      <t>'</t>
    </r>
    <r>
      <rPr>
        <b/>
        <sz val="11"/>
        <color rgb="FF000000"/>
        <rFont val="Calibri"/>
      </rPr>
      <t>CLR Assembly Permission Set</t>
    </r>
    <r>
      <rPr>
        <sz val="11"/>
        <color rgb="FF000000"/>
        <rFont val="Calibri"/>
      </rPr>
      <t>'</t>
    </r>
    <r>
      <rPr>
        <sz val="11"/>
        <color rgb="FF000000"/>
        <rFont val="Calibri"/>
      </rPr>
      <t xml:space="preserve"> is set to </t>
    </r>
    <r>
      <rPr>
        <sz val="11"/>
        <color rgb="FF000000"/>
        <rFont val="Calibri"/>
      </rPr>
      <t>'</t>
    </r>
    <r>
      <rPr>
        <b/>
        <sz val="11"/>
        <color rgb="FF000000"/>
        <rFont val="Calibri"/>
      </rPr>
      <t>SAFE_ACCESS</t>
    </r>
    <r>
      <rPr>
        <sz val="11"/>
        <color rgb="FF000000"/>
        <rFont val="Calibri"/>
      </rPr>
      <t>'</t>
    </r>
    <r>
      <rPr>
        <sz val="11"/>
        <color rgb="FF000000"/>
        <rFont val="Calibri"/>
      </rPr>
      <t xml:space="preserve"> for All CLR Assemblies</t>
    </r>
  </si>
  <si>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ALTER ASSEMBLY &lt;assembly_name&gt; WITH PERMISSION_SET = SAFE;</t>
    </r>
    <r>
      <rPr>
        <sz val="11"/>
        <color rgb="FF006096"/>
        <rFont val="Roboto Condensed"/>
      </rPr>
      <t xml:space="preserve">
</t>
    </r>
  </si>
  <si>
    <r>
      <rPr>
        <sz val="11"/>
        <color rgb="FF000000"/>
        <rFont val="Calibri"/>
      </rPr>
      <t xml:space="preserve">Setting CLR Assembly Permission Sets to </t>
    </r>
    <r>
      <rPr>
        <b/>
        <sz val="11"/>
        <color rgb="FF000000"/>
        <rFont val="Calibri"/>
      </rPr>
      <t>SAFE_ACCESS</t>
    </r>
    <r>
      <rPr>
        <sz val="11"/>
        <color rgb="FF000000"/>
        <rFont val="Calibri"/>
      </rPr>
      <t xml:space="preserve"> will hinder assemblies from accessing external system resources such as files, the network, environment variables, or the registry.</t>
    </r>
  </si>
  <si>
    <r>
      <rPr>
        <sz val="11"/>
        <color rgb="FF000000"/>
        <rFont val="Calibri"/>
      </rPr>
      <t xml:space="preserve">The remediation measure should first be tested within a test environment prior to production to ensure the assembly still functions as designed with </t>
    </r>
    <r>
      <rPr>
        <b/>
        <sz val="11"/>
        <color rgb="FF000000"/>
        <rFont val="Calibri"/>
      </rPr>
      <t>SAFE</t>
    </r>
    <r>
      <rPr>
        <sz val="11"/>
        <color rgb="FF000000"/>
        <rFont val="Calibri"/>
      </rPr>
      <t xml:space="preserve"> permission setting.</t>
    </r>
  </si>
  <si>
    <r>
      <rPr>
        <sz val="11"/>
        <color rgb="FF000000"/>
        <rFont val="Calibri"/>
      </rPr>
      <t>Execute the following SQL statement:</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name,</t>
    </r>
    <r>
      <rPr>
        <sz val="11"/>
        <color rgb="FF006096"/>
        <rFont val="Roboto Condensed"/>
      </rPr>
      <t xml:space="preserve">
</t>
    </r>
    <r>
      <rPr>
        <sz val="11"/>
        <color rgb="FF006096"/>
        <rFont val="Roboto Condensed"/>
      </rPr>
      <t xml:space="preserve">      permission_set_desc</t>
    </r>
    <r>
      <rPr>
        <sz val="11"/>
        <color rgb="FF006096"/>
        <rFont val="Roboto Condensed"/>
      </rPr>
      <t xml:space="preserve">
</t>
    </r>
    <r>
      <rPr>
        <sz val="11"/>
        <color rgb="FF006096"/>
        <rFont val="Roboto Condensed"/>
      </rPr>
      <t>FROM sys.assemblies</t>
    </r>
    <r>
      <rPr>
        <sz val="11"/>
        <color rgb="FF006096"/>
        <rFont val="Roboto Condensed"/>
      </rPr>
      <t xml:space="preserve">
</t>
    </r>
    <r>
      <rPr>
        <sz val="11"/>
        <color rgb="FF006096"/>
        <rFont val="Roboto Condensed"/>
      </rPr>
      <t>WHERE is_user_defined = 1 AND name &lt;&gt; 'Microsoft.SqlServer.Types';</t>
    </r>
    <r>
      <rPr>
        <sz val="11"/>
        <color rgb="FF006096"/>
        <rFont val="Roboto Condensed"/>
      </rPr>
      <t xml:space="preserve">
</t>
    </r>
    <r>
      <rPr>
        <sz val="11"/>
        <color rgb="FF000000"/>
        <rFont val="Calibri"/>
      </rPr>
      <t xml:space="preserve">
</t>
    </r>
    <r>
      <rPr>
        <sz val="11"/>
        <color rgb="FF000000"/>
        <rFont val="Calibri"/>
      </rPr>
      <t xml:space="preserve">All the returned assemblies should show </t>
    </r>
    <r>
      <rPr>
        <b/>
        <sz val="11"/>
        <color rgb="FF000000"/>
        <rFont val="Calibri"/>
      </rPr>
      <t>SAFE_ACCESS</t>
    </r>
    <r>
      <rPr>
        <sz val="11"/>
        <color rgb="FF000000"/>
        <rFont val="Calibri"/>
      </rPr>
      <t xml:space="preserve"> in the </t>
    </r>
    <r>
      <rPr>
        <b/>
        <sz val="11"/>
        <color rgb="FF000000"/>
        <rFont val="Calibri"/>
      </rPr>
      <t>permission_set_desc</t>
    </r>
    <r>
      <rPr>
        <sz val="11"/>
        <color rgb="FF000000"/>
        <rFont val="Calibri"/>
      </rPr>
      <t xml:space="preserve"> column.</t>
    </r>
  </si>
  <si>
    <r>
      <rPr>
        <b/>
        <sz val="11"/>
        <color rgb="FF000000"/>
        <rFont val="Calibri"/>
      </rPr>
      <t>SAFE</t>
    </r>
    <r>
      <rPr>
        <sz val="11"/>
        <color rgb="FF000000"/>
        <rFont val="Calibri"/>
      </rPr>
      <t xml:space="preserve"> permission is set by default.</t>
    </r>
  </si>
  <si>
    <t>Encryption</t>
  </si>
  <si>
    <t>7.1</t>
  </si>
  <si>
    <r>
      <rPr>
        <sz val="11"/>
        <rFont val="Calibri"/>
      </rPr>
      <t xml:space="preserve">Ensure </t>
    </r>
    <r>
      <rPr>
        <sz val="11"/>
        <color rgb="FF000000"/>
        <rFont val="Calibri"/>
      </rPr>
      <t>'</t>
    </r>
    <r>
      <rPr>
        <b/>
        <sz val="11"/>
        <color rgb="FF000000"/>
        <rFont val="Calibri"/>
      </rPr>
      <t>Symmetric Key encryption algorithm</t>
    </r>
    <r>
      <rPr>
        <sz val="11"/>
        <color rgb="FF000000"/>
        <rFont val="Calibri"/>
      </rPr>
      <t>'</t>
    </r>
    <r>
      <rPr>
        <sz val="11"/>
        <color rgb="FF000000"/>
        <rFont val="Calibri"/>
      </rPr>
      <t xml:space="preserve"> is set to </t>
    </r>
    <r>
      <rPr>
        <sz val="11"/>
        <color rgb="FF000000"/>
        <rFont val="Calibri"/>
      </rPr>
      <t>'</t>
    </r>
    <r>
      <rPr>
        <b/>
        <sz val="11"/>
        <color rgb="FF000000"/>
        <rFont val="Calibri"/>
      </rPr>
      <t>AES_128</t>
    </r>
    <r>
      <rPr>
        <sz val="11"/>
        <color rgb="FF000000"/>
        <rFont val="Calibri"/>
      </rPr>
      <t>'</t>
    </r>
    <r>
      <rPr>
        <sz val="11"/>
        <color rgb="FF000000"/>
        <rFont val="Calibri"/>
      </rPr>
      <t xml:space="preserve"> or higher in non-system databases</t>
    </r>
  </si>
  <si>
    <r>
      <rPr>
        <sz val="11"/>
        <color rgb="FF000000"/>
        <rFont val="Calibri"/>
      </rPr>
      <t xml:space="preserve">Refer to Microsoft SQL Server Books Online ALTER SYMMETRIC KEY entry: </t>
    </r>
    <r>
      <rPr>
        <sz val="11"/>
        <color rgb="FF0000FF"/>
        <rFont val="Calibri"/>
      </rPr>
      <t>https://docs.microsoft.com/en-us/sql/t-sql/statements/alter-symmetric-key-transact-sql</t>
    </r>
  </si>
  <si>
    <r>
      <rPr>
        <sz val="11"/>
        <color rgb="FF000000"/>
        <rFont val="Calibri"/>
      </rPr>
      <t xml:space="preserve">Per the Microsoft Best Practices, only the SQL Server AES algorithm options, </t>
    </r>
    <r>
      <rPr>
        <b/>
        <sz val="11"/>
        <color rgb="FF000000"/>
        <rFont val="Calibri"/>
      </rPr>
      <t>AES_128</t>
    </r>
    <r>
      <rPr>
        <sz val="11"/>
        <color rgb="FF000000"/>
        <rFont val="Calibri"/>
      </rPr>
      <t xml:space="preserve">, </t>
    </r>
    <r>
      <rPr>
        <b/>
        <sz val="11"/>
        <color rgb="FF000000"/>
        <rFont val="Calibri"/>
      </rPr>
      <t>AES_192</t>
    </r>
    <r>
      <rPr>
        <sz val="11"/>
        <color rgb="FF000000"/>
        <rFont val="Calibri"/>
      </rPr>
      <t xml:space="preserve">, and </t>
    </r>
    <r>
      <rPr>
        <b/>
        <sz val="11"/>
        <color rgb="FF000000"/>
        <rFont val="Calibri"/>
      </rPr>
      <t>AES_256</t>
    </r>
    <r>
      <rPr>
        <sz val="11"/>
        <color rgb="FF000000"/>
        <rFont val="Calibri"/>
      </rPr>
      <t>, should be used for a symmetric key encryption algorithm.</t>
    </r>
  </si>
  <si>
    <r>
      <rPr>
        <sz val="11"/>
        <color rgb="FF000000"/>
        <rFont val="Calibri"/>
      </rPr>
      <t>Eliminates use of weak and deprecated algorithms which may put a system at higher risk of an attacker breaking the key.</t>
    </r>
    <r>
      <rPr>
        <sz val="11"/>
        <color rgb="FF000000"/>
        <rFont val="Calibri"/>
      </rPr>
      <t xml:space="preserve">
</t>
    </r>
    <r>
      <rPr>
        <sz val="11"/>
        <color rgb="FF000000"/>
        <rFont val="Calibri"/>
      </rPr>
      <t>Encrypted data cannot be compressed, but compressed data can be encrypted. If you use compression, you should compress data before encrypting it.</t>
    </r>
  </si>
  <si>
    <r>
      <rPr>
        <sz val="11"/>
        <color rgb="FF000000"/>
        <rFont val="Calibri"/>
      </rPr>
      <t>Run the following code for each individual user database:</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db_name() AS Database_Name, name AS Key_Name</t>
    </r>
    <r>
      <rPr>
        <sz val="11"/>
        <color rgb="FF006096"/>
        <rFont val="Roboto Condensed"/>
      </rPr>
      <t xml:space="preserve">
</t>
    </r>
    <r>
      <rPr>
        <sz val="11"/>
        <color rgb="FF006096"/>
        <rFont val="Roboto Condensed"/>
      </rPr>
      <t>FROM sys.symmetric_keys</t>
    </r>
    <r>
      <rPr>
        <sz val="11"/>
        <color rgb="FF006096"/>
        <rFont val="Roboto Condensed"/>
      </rPr>
      <t xml:space="preserve">
</t>
    </r>
    <r>
      <rPr>
        <sz val="11"/>
        <color rgb="FF006096"/>
        <rFont val="Roboto Condensed"/>
      </rPr>
      <t>WHERE algorithm_desc NOT IN ('AES_128','AES_192','AES_256')</t>
    </r>
    <r>
      <rPr>
        <sz val="11"/>
        <color rgb="FF006096"/>
        <rFont val="Roboto Condensed"/>
      </rPr>
      <t xml:space="preserve">
</t>
    </r>
    <r>
      <rPr>
        <sz val="11"/>
        <color rgb="FF006096"/>
        <rFont val="Roboto Condensed"/>
      </rPr>
      <t>AND db_id() &gt; 4;</t>
    </r>
    <r>
      <rPr>
        <sz val="11"/>
        <color rgb="FF006096"/>
        <rFont val="Roboto Condensed"/>
      </rPr>
      <t xml:space="preserve">
</t>
    </r>
    <r>
      <rPr>
        <sz val="11"/>
        <color rgb="FF006096"/>
        <rFont val="Roboto Condensed"/>
      </rPr>
      <t>GO</t>
    </r>
    <r>
      <rPr>
        <sz val="11"/>
        <color rgb="FF006096"/>
        <rFont val="Roboto Condensed"/>
      </rPr>
      <t xml:space="preserve">
</t>
    </r>
    <r>
      <rPr>
        <sz val="11"/>
        <color rgb="FF000000"/>
        <rFont val="Calibri"/>
      </rPr>
      <t xml:space="preserve">
</t>
    </r>
    <r>
      <rPr>
        <sz val="11"/>
        <color rgb="FF000000"/>
        <rFont val="Calibri"/>
      </rPr>
      <t>For compliance, no rows should be returned.</t>
    </r>
  </si>
  <si>
    <r>
      <rPr>
        <sz val="11"/>
        <color rgb="FF000000"/>
        <rFont val="Calibri"/>
      </rPr>
      <t>none</t>
    </r>
  </si>
  <si>
    <t>7.2</t>
  </si>
  <si>
    <r>
      <rPr>
        <sz val="11"/>
        <rFont val="Calibri"/>
      </rPr>
      <t xml:space="preserve">Ensure Asymmetric Key Size is set to </t>
    </r>
    <r>
      <rPr>
        <sz val="11"/>
        <color rgb="FF000000"/>
        <rFont val="Calibri"/>
      </rPr>
      <t>'</t>
    </r>
    <r>
      <rPr>
        <b/>
        <sz val="11"/>
        <color rgb="FF000000"/>
        <rFont val="Calibri"/>
      </rPr>
      <t>greater than or equal to 2048</t>
    </r>
    <r>
      <rPr>
        <sz val="11"/>
        <color rgb="FF000000"/>
        <rFont val="Calibri"/>
      </rPr>
      <t>'</t>
    </r>
    <r>
      <rPr>
        <sz val="11"/>
        <color rgb="FF000000"/>
        <rFont val="Calibri"/>
      </rPr>
      <t xml:space="preserve"> in non-system databases</t>
    </r>
  </si>
  <si>
    <r>
      <rPr>
        <sz val="11"/>
        <color rgb="FF000000"/>
        <rFont val="Calibri"/>
      </rPr>
      <t xml:space="preserve">Refer to Microsoft SQL Server Books Online ALTER ASYMMETRIC KEY entry: </t>
    </r>
    <r>
      <rPr>
        <sz val="11"/>
        <color rgb="FF0000FF"/>
        <rFont val="Calibri"/>
      </rPr>
      <t>https://docs.microsoft.com/en-us/sql/t-sql/statements/alter-asymmetric-key-transact-sql</t>
    </r>
  </si>
  <si>
    <r>
      <rPr>
        <sz val="11"/>
        <color rgb="FF000000"/>
        <rFont val="Calibri"/>
      </rPr>
      <t>Microsoft Best Practices recommend to use at least a 2048-bit encryption algorithm for asymmetric keys.</t>
    </r>
  </si>
  <si>
    <r>
      <rPr>
        <sz val="11"/>
        <color rgb="FF000000"/>
        <rFont val="Calibri"/>
      </rPr>
      <t>The higher-bit level may result in slower performance, but reduces the likelihood of an attacker breaking the key.</t>
    </r>
    <r>
      <rPr>
        <sz val="11"/>
        <color rgb="FF000000"/>
        <rFont val="Calibri"/>
      </rPr>
      <t xml:space="preserve">
</t>
    </r>
    <r>
      <rPr>
        <sz val="11"/>
        <color rgb="FF000000"/>
        <rFont val="Calibri"/>
      </rPr>
      <t>Encrypted data cannot be compressed, but compressed data can be encrypted. If you use compression, you should compress data before encrypting it.</t>
    </r>
  </si>
  <si>
    <r>
      <rPr>
        <sz val="11"/>
        <color rgb="FF000000"/>
        <rFont val="Calibri"/>
      </rPr>
      <t>Run the following code for each individual user database:</t>
    </r>
    <r>
      <rPr>
        <sz val="11"/>
        <color rgb="FF000000"/>
        <rFont val="Calibri"/>
      </rPr>
      <t xml:space="preserve">
</t>
    </r>
    <r>
      <rPr>
        <sz val="11"/>
        <color rgb="FF006096"/>
        <rFont val="Roboto Condensed"/>
      </rPr>
      <t>USE &lt;database_name&gt;</t>
    </r>
    <r>
      <rPr>
        <sz val="11"/>
        <color rgb="FF006096"/>
        <rFont val="Roboto Condensed"/>
      </rPr>
      <t xml:space="preserve">
</t>
    </r>
    <r>
      <rPr>
        <sz val="11"/>
        <color rgb="FF006096"/>
        <rFont val="Roboto Condensed"/>
      </rPr>
      <t>GO</t>
    </r>
    <r>
      <rPr>
        <sz val="11"/>
        <color rgb="FF006096"/>
        <rFont val="Roboto Condensed"/>
      </rPr>
      <t xml:space="preserve">
</t>
    </r>
    <r>
      <rPr>
        <sz val="11"/>
        <color rgb="FF006096"/>
        <rFont val="Roboto Condensed"/>
      </rPr>
      <t>SELECT db_name() AS Database_Name, name AS Key_Name</t>
    </r>
    <r>
      <rPr>
        <sz val="11"/>
        <color rgb="FF006096"/>
        <rFont val="Roboto Condensed"/>
      </rPr>
      <t xml:space="preserve">
</t>
    </r>
    <r>
      <rPr>
        <sz val="11"/>
        <color rgb="FF006096"/>
        <rFont val="Roboto Condensed"/>
      </rPr>
      <t>FROM sys.asymmetric_keys</t>
    </r>
    <r>
      <rPr>
        <sz val="11"/>
        <color rgb="FF006096"/>
        <rFont val="Roboto Condensed"/>
      </rPr>
      <t xml:space="preserve">
</t>
    </r>
    <r>
      <rPr>
        <sz val="11"/>
        <color rgb="FF006096"/>
        <rFont val="Roboto Condensed"/>
      </rPr>
      <t>WHERE key_length &lt; 2048</t>
    </r>
    <r>
      <rPr>
        <sz val="11"/>
        <color rgb="FF006096"/>
        <rFont val="Roboto Condensed"/>
      </rPr>
      <t xml:space="preserve">
</t>
    </r>
    <r>
      <rPr>
        <sz val="11"/>
        <color rgb="FF006096"/>
        <rFont val="Roboto Condensed"/>
      </rPr>
      <t>AND db_id() &gt; 4;</t>
    </r>
    <r>
      <rPr>
        <sz val="11"/>
        <color rgb="FF006096"/>
        <rFont val="Roboto Condensed"/>
      </rPr>
      <t xml:space="preserve">
</t>
    </r>
    <r>
      <rPr>
        <sz val="11"/>
        <color rgb="FF006096"/>
        <rFont val="Roboto Condensed"/>
      </rPr>
      <t>GO</t>
    </r>
    <r>
      <rPr>
        <sz val="11"/>
        <color rgb="FF006096"/>
        <rFont val="Roboto Condensed"/>
      </rPr>
      <t xml:space="preserve">
</t>
    </r>
    <r>
      <rPr>
        <sz val="11"/>
        <color rgb="FF000000"/>
        <rFont val="Calibri"/>
      </rPr>
      <t xml:space="preserve">
</t>
    </r>
    <r>
      <rPr>
        <sz val="11"/>
        <color rgb="FF000000"/>
        <rFont val="Calibri"/>
      </rPr>
      <t>For compliance, no rows should be returned.</t>
    </r>
  </si>
  <si>
    <r>
      <rPr>
        <sz val="11"/>
        <color rgb="FF000000"/>
        <rFont val="Calibri"/>
      </rPr>
      <t>None</t>
    </r>
  </si>
  <si>
    <t>7.3</t>
  </si>
  <si>
    <r>
      <rPr>
        <sz val="11"/>
        <rFont val="Calibri"/>
      </rPr>
      <t>Ensure Database Backups are Encrypted</t>
    </r>
  </si>
  <si>
    <t>Level 2</t>
  </si>
  <si>
    <r>
      <rPr>
        <sz val="11"/>
        <color rgb="FF000000"/>
        <rFont val="Calibri"/>
      </rPr>
      <t xml:space="preserve">SQL Server backups need to 'Back up to a new media set', not 'Back up to the existing media set' in order to allow for encryption.  The backup option to </t>
    </r>
    <r>
      <rPr>
        <b/>
        <sz val="11"/>
        <color rgb="FF000000"/>
        <rFont val="Calibri"/>
      </rPr>
      <t>Encrypt Backup</t>
    </r>
    <r>
      <rPr>
        <sz val="11"/>
        <color rgb="FF000000"/>
        <rFont val="Calibri"/>
      </rPr>
      <t xml:space="preserve"> can be implemented after a Certificate or Asymmetric key has been applied to the SQL Server for this purpose.</t>
    </r>
    <r>
      <rPr>
        <sz val="11"/>
        <color rgb="FF000000"/>
        <rFont val="Calibri"/>
      </rPr>
      <t xml:space="preserve">
</t>
    </r>
    <r>
      <rPr>
        <sz val="11"/>
        <color rgb="FF000000"/>
        <rFont val="Calibri"/>
      </rPr>
      <t>Alternatively, encrypt the database with TDE. This automatically encrypts the backups as well. See 7.5</t>
    </r>
  </si>
  <si>
    <r>
      <rPr>
        <sz val="11"/>
        <color rgb="FF000000"/>
        <rFont val="Calibri"/>
      </rPr>
      <t>Ensure Database Backups are Encrypted</t>
    </r>
  </si>
  <si>
    <r>
      <rPr>
        <sz val="11"/>
        <color rgb="FF000000"/>
        <rFont val="Calibri"/>
      </rPr>
      <t>A database backup accidentally exposed to the Internet or transmitted outside a secure environment can be easily restored to a SQL Server anywhere and its contents discovered.</t>
    </r>
  </si>
  <si>
    <r>
      <rPr>
        <sz val="11"/>
        <color rgb="FF006096"/>
        <rFont val="Roboto Condensed"/>
      </rPr>
      <t>SELECT</t>
    </r>
    <r>
      <rPr>
        <sz val="11"/>
        <color rgb="FF006096"/>
        <rFont val="Roboto Condensed"/>
      </rPr>
      <t xml:space="preserve">
</t>
    </r>
    <r>
      <rPr>
        <sz val="11"/>
        <color rgb="FF006096"/>
        <rFont val="Roboto Condensed"/>
      </rPr>
      <t>b.key_algorithm, b.encryptor_type, d.is_encrypted,</t>
    </r>
    <r>
      <rPr>
        <sz val="11"/>
        <color rgb="FF006096"/>
        <rFont val="Roboto Condensed"/>
      </rPr>
      <t xml:space="preserve">
</t>
    </r>
    <r>
      <rPr>
        <sz val="11"/>
        <color rgb="FF006096"/>
        <rFont val="Roboto Condensed"/>
      </rPr>
      <t xml:space="preserve">    b.database_name,</t>
    </r>
    <r>
      <rPr>
        <sz val="11"/>
        <color rgb="FF006096"/>
        <rFont val="Roboto Condensed"/>
      </rPr>
      <t xml:space="preserve">
</t>
    </r>
    <r>
      <rPr>
        <sz val="11"/>
        <color rgb="FF006096"/>
        <rFont val="Roboto Condensed"/>
      </rPr>
      <t xml:space="preserve">    b.server_name,</t>
    </r>
    <r>
      <rPr>
        <sz val="11"/>
        <color rgb="FF006096"/>
        <rFont val="Roboto Condensed"/>
      </rPr>
      <t xml:space="preserve">
</t>
    </r>
    <r>
      <rPr>
        <sz val="11"/>
        <color rgb="FF006096"/>
        <rFont val="Roboto Condensed"/>
      </rPr>
      <t xml:space="preserve">    b.backup_finish_date</t>
    </r>
    <r>
      <rPr>
        <sz val="11"/>
        <color rgb="FF006096"/>
        <rFont val="Roboto Condensed"/>
      </rPr>
      <t xml:space="preserve">
</t>
    </r>
    <r>
      <rPr>
        <sz val="11"/>
        <color rgb="FF006096"/>
        <rFont val="Roboto Condensed"/>
      </rPr>
      <t>FROM msdb.dbo.backupset b</t>
    </r>
    <r>
      <rPr>
        <sz val="11"/>
        <color rgb="FF006096"/>
        <rFont val="Roboto Condensed"/>
      </rPr>
      <t xml:space="preserve">
</t>
    </r>
    <r>
      <rPr>
        <sz val="11"/>
        <color rgb="FF006096"/>
        <rFont val="Roboto Condensed"/>
      </rPr>
      <t>inner join sys.databases d on b.database_name = d.name</t>
    </r>
    <r>
      <rPr>
        <sz val="11"/>
        <color rgb="FF006096"/>
        <rFont val="Roboto Condensed"/>
      </rPr>
      <t xml:space="preserve">
</t>
    </r>
    <r>
      <rPr>
        <sz val="11"/>
        <color rgb="FF006096"/>
        <rFont val="Roboto Condensed"/>
      </rPr>
      <t>where b.key_algorithm IS NULL AND b.encryptor_type IS NULL AND d.is_encrypted = 0;</t>
    </r>
    <r>
      <rPr>
        <sz val="11"/>
        <color rgb="FF006096"/>
        <rFont val="Roboto Condensed"/>
      </rPr>
      <t xml:space="preserve">
</t>
    </r>
    <r>
      <rPr>
        <sz val="11"/>
        <color rgb="FF000000"/>
        <rFont val="Calibri"/>
      </rPr>
      <t xml:space="preserve">
</t>
    </r>
    <r>
      <rPr>
        <sz val="11"/>
        <color rgb="FF000000"/>
        <rFont val="Calibri"/>
      </rPr>
      <t>No rows should be returned by the query</t>
    </r>
  </si>
  <si>
    <t>7.4</t>
  </si>
  <si>
    <r>
      <rPr>
        <sz val="11"/>
        <rFont val="Calibri"/>
      </rPr>
      <t>Ensure Network Encryption is Configured and Enabled</t>
    </r>
  </si>
  <si>
    <r>
      <rPr>
        <sz val="11"/>
        <color rgb="FF000000"/>
        <rFont val="Calibri"/>
      </rPr>
      <t>Refer to Microsoft SQL Server Encryption Documentation:</t>
    </r>
    <r>
      <rPr>
        <sz val="11"/>
        <color rgb="FF000000"/>
        <rFont val="Calibri"/>
      </rPr>
      <t xml:space="preserve">
</t>
    </r>
    <r>
      <rPr>
        <sz val="11"/>
        <color rgb="FF000000"/>
        <rFont val="Calibri"/>
      </rPr>
      <t>https://learn.microsoft.com/en-us/sql/relational-databases/security/encryption/sql-server-encryption</t>
    </r>
  </si>
  <si>
    <r>
      <rPr>
        <sz val="11"/>
        <color rgb="FF000000"/>
        <rFont val="Calibri"/>
      </rPr>
      <t>Configuring and enabling network encryption ensures traffic between the application and the database system is encrypted. This will ensure compliance to security standards such as PCI DSS, which is required if connections are through a public network.</t>
    </r>
    <r>
      <rPr>
        <sz val="11"/>
        <color rgb="FF000000"/>
        <rFont val="Calibri"/>
      </rPr>
      <t xml:space="preserve">
</t>
    </r>
    <r>
      <rPr>
        <sz val="11"/>
        <color rgb="FF000000"/>
        <rFont val="Calibri"/>
      </rPr>
      <t>Network encryption can be configured in SQL Server either with self-signed certificates or TLS certificates.</t>
    </r>
  </si>
  <si>
    <r>
      <rPr>
        <sz val="11"/>
        <color rgb="FF000000"/>
        <rFont val="Calibri"/>
      </rPr>
      <t>Run the following T-SQL code against the Master database:</t>
    </r>
    <r>
      <rPr>
        <sz val="11"/>
        <color rgb="FF000000"/>
        <rFont val="Calibri"/>
      </rPr>
      <t xml:space="preserve">
</t>
    </r>
    <r>
      <rPr>
        <sz val="11"/>
        <color rgb="FF006096"/>
        <rFont val="Roboto Condensed"/>
      </rPr>
      <t xml:space="preserve">SELECT DISTINCT encrypt_option </t>
    </r>
    <r>
      <rPr>
        <sz val="11"/>
        <color rgb="FF006096"/>
        <rFont val="Roboto Condensed"/>
      </rPr>
      <t xml:space="preserve">
</t>
    </r>
    <r>
      <rPr>
        <sz val="11"/>
        <color rgb="FF006096"/>
        <rFont val="Roboto Condensed"/>
      </rPr>
      <t>FROM sys.dm_exec_connections c</t>
    </r>
    <r>
      <rPr>
        <sz val="11"/>
        <color rgb="FF006096"/>
        <rFont val="Roboto Condensed"/>
      </rPr>
      <t xml:space="preserve">
</t>
    </r>
    <r>
      <rPr>
        <sz val="11"/>
        <color rgb="FF006096"/>
        <rFont val="Roboto Condensed"/>
      </rPr>
      <t>WHERE net_transport &lt;&gt; 'Shared memory'</t>
    </r>
    <r>
      <rPr>
        <sz val="11"/>
        <color rgb="FF006096"/>
        <rFont val="Roboto Condensed"/>
      </rPr>
      <t xml:space="preserve">
</t>
    </r>
    <r>
      <rPr>
        <sz val="11"/>
        <color rgb="FF006096"/>
        <rFont val="Roboto Condensed"/>
      </rPr>
      <t xml:space="preserve">  AND c.endpoint_id NOT IN (</t>
    </r>
    <r>
      <rPr>
        <sz val="11"/>
        <color rgb="FF006096"/>
        <rFont val="Roboto Condensed"/>
      </rPr>
      <t xml:space="preserve">
</t>
    </r>
    <r>
      <rPr>
        <sz val="11"/>
        <color rgb="FF006096"/>
        <rFont val="Roboto Condensed"/>
      </rPr>
      <t xml:space="preserve">      SELECT endpoint_id </t>
    </r>
    <r>
      <rPr>
        <sz val="11"/>
        <color rgb="FF006096"/>
        <rFont val="Roboto Condensed"/>
      </rPr>
      <t xml:space="preserve">
</t>
    </r>
    <r>
      <rPr>
        <sz val="11"/>
        <color rgb="FF006096"/>
        <rFont val="Roboto Condensed"/>
      </rPr>
      <t xml:space="preserve">      FROM sys.database_mirroring_endpoints </t>
    </r>
    <r>
      <rPr>
        <sz val="11"/>
        <color rgb="FF006096"/>
        <rFont val="Roboto Condensed"/>
      </rPr>
      <t xml:space="preserve">
</t>
    </r>
    <r>
      <rPr>
        <sz val="11"/>
        <color rgb="FF006096"/>
        <rFont val="Roboto Condensed"/>
      </rPr>
      <t xml:space="preserve">	  WHERE encryption_algorithm IS NOT NULL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A response of TRUE implies a pass.</t>
    </r>
  </si>
  <si>
    <t>7.5</t>
  </si>
  <si>
    <r>
      <rPr>
        <sz val="11"/>
        <rFont val="Calibri"/>
      </rPr>
      <t>Ensure Databases are Encrypted with TDE</t>
    </r>
  </si>
  <si>
    <r>
      <rPr>
        <sz val="11"/>
        <color rgb="FF000000"/>
        <rFont val="Calibri"/>
      </rPr>
      <t>Implement TDE encryption on each user database with sensitive data.</t>
    </r>
    <r>
      <rPr>
        <sz val="11"/>
        <color rgb="FF000000"/>
        <rFont val="Calibri"/>
      </rPr>
      <t xml:space="preserve">
</t>
    </r>
    <r>
      <rPr>
        <sz val="11"/>
        <color rgb="FF000000"/>
        <rFont val="Calibri"/>
      </rPr>
      <t>More info on how to do this is available here: https://learn.microsoft.com/en-us/sql/relational-databases/security/encryption/transparent-data-encryption</t>
    </r>
  </si>
  <si>
    <r>
      <rPr>
        <sz val="11"/>
        <color rgb="FF000000"/>
        <rFont val="Calibri"/>
      </rPr>
      <t>Ensure user databases are encrypted using Transparent Data Encryption (TDE). Backups of databases encrypted with TDE are automatically encrypted as well.</t>
    </r>
  </si>
  <si>
    <r>
      <rPr>
        <sz val="11"/>
        <color rgb="FF000000"/>
        <rFont val="Calibri"/>
      </rPr>
      <t>A database datafile, logfile or backup accidentally exposed to the Internet or transmitted outside a secure environment can be easily copied/restored to a SQL Server anywhere and its contents discovered.</t>
    </r>
  </si>
  <si>
    <r>
      <rPr>
        <sz val="11"/>
        <color rgb="FF006096"/>
        <rFont val="Roboto Condensed"/>
      </rPr>
      <t>select database_id, name, is_encrypted from sys.databases</t>
    </r>
    <r>
      <rPr>
        <sz val="11"/>
        <color rgb="FF006096"/>
        <rFont val="Roboto Condensed"/>
      </rPr>
      <t xml:space="preserve">
</t>
    </r>
    <r>
      <rPr>
        <sz val="11"/>
        <color rgb="FF006096"/>
        <rFont val="Roboto Condensed"/>
      </rPr>
      <t>where database_id &gt; 4 and is_encrypted != 1</t>
    </r>
    <r>
      <rPr>
        <sz val="11"/>
        <color rgb="FF006096"/>
        <rFont val="Roboto Condensed"/>
      </rPr>
      <t xml:space="preserve">
</t>
    </r>
    <r>
      <rPr>
        <sz val="11"/>
        <color rgb="FF000000"/>
        <rFont val="Calibri"/>
      </rPr>
      <t xml:space="preserve">
</t>
    </r>
    <r>
      <rPr>
        <sz val="11"/>
        <color rgb="FF000000"/>
        <rFont val="Calibri"/>
      </rPr>
      <t>The query should return no rows</t>
    </r>
  </si>
  <si>
    <t>Appendix: Additional Considerations</t>
  </si>
  <si>
    <t>8.1</t>
  </si>
  <si>
    <r>
      <rPr>
        <sz val="11"/>
        <rFont val="Calibri"/>
      </rPr>
      <t xml:space="preserve">Ensure </t>
    </r>
    <r>
      <rPr>
        <sz val="11"/>
        <color rgb="FF000000"/>
        <rFont val="Calibri"/>
      </rPr>
      <t>'</t>
    </r>
    <r>
      <rPr>
        <b/>
        <sz val="11"/>
        <color rgb="FF000000"/>
        <rFont val="Calibri"/>
      </rPr>
      <t>SQL Server Browser Service</t>
    </r>
    <r>
      <rPr>
        <sz val="11"/>
        <color rgb="FF000000"/>
        <rFont val="Calibri"/>
      </rPr>
      <t>'</t>
    </r>
    <r>
      <rPr>
        <sz val="11"/>
        <color rgb="FF000000"/>
        <rFont val="Calibri"/>
      </rPr>
      <t xml:space="preserve"> is configured correctly</t>
    </r>
  </si>
  <si>
    <r>
      <rPr>
        <sz val="11"/>
        <color rgb="FF000000"/>
        <rFont val="Calibri"/>
      </rPr>
      <t>Enable or disable the service as needed for your environment.</t>
    </r>
  </si>
  <si>
    <r>
      <rPr>
        <sz val="11"/>
        <color rgb="FF000000"/>
        <rFont val="Calibri"/>
      </rPr>
      <t>No recommendation is being given on disabling the SQL Server Browser service.</t>
    </r>
  </si>
  <si>
    <r>
      <rPr>
        <sz val="11"/>
        <color rgb="FF000000"/>
        <rFont val="Calibri"/>
      </rPr>
      <t xml:space="preserve">Check the SQL Browser service's status via </t>
    </r>
    <r>
      <rPr>
        <b/>
        <sz val="11"/>
        <color rgb="FF000000"/>
        <rFont val="Calibri"/>
      </rPr>
      <t>services.msc</t>
    </r>
    <r>
      <rPr>
        <sz val="11"/>
        <color rgb="FF000000"/>
        <rFont val="Calibri"/>
      </rPr>
      <t xml:space="preserve"> or similar methods.</t>
    </r>
  </si>
  <si>
    <r>
      <rPr>
        <sz val="11"/>
        <color rgb="FF000000"/>
        <rFont val="Calibri"/>
      </rPr>
      <t>The SQL Server Browser service is disabled if only a default instance is installed on the server. If a named instance is installed, the default value is for the SQL Server Browser service to be configured as Automatic for startup.</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</si>
  <si>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</si>
  <si>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</si>
  <si>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</si>
  <si>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</si>
  <si>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</si>
  <si>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</si>
  <si>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</si>
  <si>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</si>
  <si>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</si>
  <si>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</si>
  <si>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</si>
  <si>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</si>
  <si>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</si>
  <si>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</si>
  <si>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</si>
  <si>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</si>
  <si>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</si>
  <si>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</si>
  <si>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</si>
  <si>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</si>
  <si>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</si>
  <si>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</si>
  <si>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</si>
  <si>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</si>
  <si>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</si>
  <si>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</si>
  <si>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</si>
  <si>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</si>
  <si>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</si>
  <si>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SQL Server 2022 Benchmark (Database Engine)</t>
  </si>
  <si>
    <t>Developed By:</t>
  </si>
  <si>
    <t>Center for Internet Security (CIS)</t>
  </si>
  <si>
    <t>Release Information:</t>
  </si>
  <si>
    <r>
      <rPr>
        <b/>
        <sz val="11"/>
        <color rgb="FF000000"/>
        <rFont val="Calibri"/>
      </rPr>
      <t>Version:</t>
    </r>
    <r>
      <rPr>
        <sz val="11"/>
        <color rgb="FF000000"/>
        <rFont val="Calibri"/>
      </rPr>
      <t xml:space="preserve"> v1.2.1     </t>
    </r>
    <r>
      <rPr>
        <b/>
        <sz val="11"/>
        <color rgb="FF000000"/>
        <rFont val="Calibri"/>
      </rPr>
      <t>Date:</t>
    </r>
    <r>
      <rPr>
        <sz val="11"/>
        <color rgb="FF000000"/>
        <rFont val="Calibri"/>
      </rPr>
      <t xml:space="preserve"> 25 September 2025     </t>
    </r>
    <r>
      <rPr>
        <b/>
        <sz val="11"/>
        <color rgb="FF000000"/>
        <rFont val="Calibri"/>
      </rPr>
      <t>Recommendation Count:</t>
    </r>
    <r>
      <rPr>
        <sz val="11"/>
        <color rgb="FF000000"/>
        <rFont val="Calibri"/>
      </rPr>
      <t xml:space="preserve"> 47</t>
    </r>
  </si>
  <si>
    <t>Development Url:</t>
  </si>
  <si>
    <t>https://workbench.cisecurity.org/benchmarks/24175</t>
  </si>
  <si>
    <t>Download Url:</t>
  </si>
  <si>
    <t>https://downloads.cisecurity.org/#/</t>
  </si>
  <si>
    <t>Guide Overview:</t>
  </si>
  <si>
    <r>
      <rPr>
        <sz val="11"/>
        <color rgb="FF000000"/>
        <rFont val="Calibri"/>
      </rPr>
      <t>This benchmark provides prescriptive guidance for establishing a secure configuration posture for Microsoft SQL Server 2022. This guide was tested against Microsoft SQL Server 2022.</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</si>
  <si>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</si>
  <si>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Microsoft SQL Server 2022 on a Microsoft Windows platform.</t>
    </r>
  </si>
  <si>
    <t>Profiles:</t>
  </si>
  <si>
    <r>
      <rPr>
        <b/>
        <sz val="11"/>
        <color rgb="FF240458"/>
        <rFont val="Calibri"/>
      </rPr>
      <t>Level 1 - Database Engine</t>
    </r>
  </si>
  <si>
    <r>
      <rPr>
        <sz val="11"/>
        <color rgb="FF000000"/>
        <rFont val="Calibri"/>
      </rPr>
      <t>Items in this profile apply to Microsoft SQL Server 2022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</si>
  <si>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Database Engine</t>
    </r>
  </si>
  <si>
    <r>
      <rPr>
        <sz val="11"/>
        <color rgb="FF000000"/>
        <rFont val="Calibri"/>
      </rPr>
      <t>This profile extends the "Level 1 - Database Engine" profile. Items in this profile apply to Microsoft SQL Server 2022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 and</t>
    </r>
    <r>
      <rPr>
        <sz val="11"/>
        <color rgb="FF000000"/>
        <rFont val="Calibri"/>
      </rPr>
      <t xml:space="preserve">
</t>
    </r>
    <r>
      <rPr>
        <b/>
        <sz val="11"/>
        <color rgb="FF000000"/>
        <rFont val="Calibri"/>
      </rPr>
      <t>•</t>
    </r>
    <r>
      <rPr>
        <sz val="11"/>
        <color rgb="FF000000"/>
        <rFont val="Calibri"/>
      </rPr>
      <t xml:space="preserve">    may impact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</si>
  <si>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</si>
  <si>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</si>
  <si>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</si>
  <si>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</si>
  <si>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</si>
  <si>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</si>
  <si>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</si>
  <si>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</si>
  <si>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</si>
  <si>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</si>
  <si>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</si>
  <si>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</si>
  <si>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</si>
  <si>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</si>
  <si>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</si>
  <si>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</si>
  <si>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</si>
  <si>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</si>
  <si>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</si>
  <si>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</si>
  <si>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</si>
  <si>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SQL Server 2022 Benchmark (Database Engine) v1.2.1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</si>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</sst>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79C-4D10-BAD6-0A866AE4715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79C-4D10-BAD6-0A866AE4715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47</c:v>
                </c:pt>
              </c:numCache>
            </c:numRef>
          </c:val>
          <c:extLst>
            <c:ext xmlns:c16="http://schemas.microsoft.com/office/drawing/2014/chart" uri="{C3380CC4-5D6E-409C-BE32-E72D297353CC}">
              <c16:uniqueId val="{00000002-879C-4D10-BAD6-0A866AE4715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71F-43E1-B3BC-92898213CF8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71F-43E1-B3BC-92898213CF8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44</c:v>
                </c:pt>
                <c:pt idx="1">
                  <c:v>3</c:v>
                </c:pt>
              </c:numCache>
            </c:numRef>
          </c:val>
          <c:extLst>
            <c:ext xmlns:c16="http://schemas.microsoft.com/office/drawing/2014/chart" uri="{C3380CC4-5D6E-409C-BE32-E72D297353CC}">
              <c16:uniqueId val="{00000002-F71F-43E1-B3BC-92898213CF8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F31-4B2C-A1E0-ABD54EC7A44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F31-4B2C-A1E0-ABD54EC7A44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47</c:v>
                </c:pt>
              </c:numCache>
            </c:numRef>
          </c:val>
          <c:extLst>
            <c:ext xmlns:c16="http://schemas.microsoft.com/office/drawing/2014/chart" uri="{C3380CC4-5D6E-409C-BE32-E72D297353CC}">
              <c16:uniqueId val="{00000002-BF31-4B2C-A1E0-ABD54EC7A44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E51-4588-8B40-BD27647E267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E51-4588-8B40-BD27647E267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37</c:v>
                </c:pt>
                <c:pt idx="1">
                  <c:v>10</c:v>
                </c:pt>
              </c:numCache>
            </c:numRef>
          </c:val>
          <c:extLst>
            <c:ext xmlns:c16="http://schemas.microsoft.com/office/drawing/2014/chart" uri="{C3380CC4-5D6E-409C-BE32-E72D297353CC}">
              <c16:uniqueId val="{00000002-DE51-4588-8B40-BD27647E26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44A-4981-BDFE-B4869E8A5F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44A-4981-BDFE-B4869E8A5F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47</c:v>
                </c:pt>
              </c:numCache>
            </c:numRef>
          </c:val>
          <c:extLst>
            <c:ext xmlns:c16="http://schemas.microsoft.com/office/drawing/2014/chart" uri="{C3380CC4-5D6E-409C-BE32-E72D297353CC}">
              <c16:uniqueId val="{00000002-544A-4981-BDFE-B4869E8A5F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6E0-4792-AE6E-1217B513D29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6E0-4792-AE6E-1217B513D29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47</c:v>
                </c:pt>
              </c:numCache>
            </c:numRef>
          </c:val>
          <c:extLst>
            <c:ext xmlns:c16="http://schemas.microsoft.com/office/drawing/2014/chart" uri="{C3380CC4-5D6E-409C-BE32-E72D297353CC}">
              <c16:uniqueId val="{00000002-16E0-4792-AE6E-1217B513D29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37B-4C50-8336-B7E918F29D9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37B-4C50-8336-B7E918F29D9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37B-4C50-8336-B7E918F29D9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37B-4C50-8336-B7E918F29D9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136-49D0-BF0D-C562527C9EF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h2in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biwo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4gi4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najl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npcf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wp152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axk5c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hcsii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8">
  <autoFilter ref="A1:Q4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17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333</v>
      </c>
    </row>
    <row r="3" spans="2:3" ht="15" customHeight="1" x14ac:dyDescent="0.35"/>
    <row r="4" spans="2:3" ht="58" x14ac:dyDescent="0.35">
      <c r="B4" s="20" t="s">
        <v>334</v>
      </c>
      <c r="C4" s="21" t="s">
        <v>335</v>
      </c>
    </row>
    <row r="5" spans="2:3" x14ac:dyDescent="0.35">
      <c r="C5" s="21" t="s">
        <v>336</v>
      </c>
    </row>
    <row r="6" spans="2:3" x14ac:dyDescent="0.35">
      <c r="C6" s="18" t="s">
        <v>337</v>
      </c>
    </row>
    <row r="7" spans="2:3" ht="10" customHeight="1" x14ac:dyDescent="0.35"/>
    <row r="8" spans="2:3" ht="232" x14ac:dyDescent="0.35">
      <c r="B8" s="22" t="s">
        <v>338</v>
      </c>
      <c r="C8" s="21" t="s">
        <v>339</v>
      </c>
    </row>
    <row r="9" spans="2:3" ht="10" customHeight="1" x14ac:dyDescent="0.35"/>
    <row r="10" spans="2:3" ht="35" customHeight="1" x14ac:dyDescent="0.35">
      <c r="B10" s="22" t="s">
        <v>340</v>
      </c>
      <c r="C10" s="21" t="s">
        <v>341</v>
      </c>
    </row>
    <row r="11" spans="2:3" ht="75" customHeight="1" x14ac:dyDescent="0.35">
      <c r="B11" s="18" t="s">
        <v>25</v>
      </c>
      <c r="C11" s="21" t="s">
        <v>342</v>
      </c>
    </row>
    <row r="12" spans="2:3" ht="47" customHeight="1" x14ac:dyDescent="0.35">
      <c r="B12" s="18" t="s">
        <v>25</v>
      </c>
      <c r="C12" s="21" t="s">
        <v>343</v>
      </c>
    </row>
    <row r="13" spans="2:3" ht="35" customHeight="1" x14ac:dyDescent="0.35">
      <c r="B13" s="18" t="s">
        <v>25</v>
      </c>
      <c r="C13" s="21" t="s">
        <v>344</v>
      </c>
    </row>
    <row r="14" spans="2:3" ht="32" customHeight="1" x14ac:dyDescent="0.35">
      <c r="B14" s="18" t="s">
        <v>25</v>
      </c>
      <c r="C14" s="21" t="s">
        <v>345</v>
      </c>
    </row>
    <row r="15" spans="2:3" ht="30" customHeight="1" x14ac:dyDescent="0.35">
      <c r="B15" s="18" t="s">
        <v>25</v>
      </c>
      <c r="C15" s="21" t="s">
        <v>346</v>
      </c>
    </row>
    <row r="16" spans="2:3" ht="10" customHeight="1" x14ac:dyDescent="0.35"/>
    <row r="17" spans="1:3" ht="145" customHeight="1" x14ac:dyDescent="0.35">
      <c r="B17" s="22" t="s">
        <v>347</v>
      </c>
      <c r="C17" s="21" t="s">
        <v>348</v>
      </c>
    </row>
    <row r="18" spans="1:3" ht="10" customHeight="1" x14ac:dyDescent="0.35"/>
    <row r="19" spans="1:3" ht="3" customHeight="1" x14ac:dyDescent="0.35">
      <c r="B19" s="23"/>
      <c r="C19" s="23"/>
    </row>
    <row r="20" spans="1:3" ht="12" customHeight="1" x14ac:dyDescent="0.35"/>
    <row r="21" spans="1:3" ht="35" customHeight="1" x14ac:dyDescent="0.35">
      <c r="A21" s="25"/>
      <c r="B21" s="26" t="s">
        <v>349</v>
      </c>
      <c r="C21" s="27" t="s">
        <v>350</v>
      </c>
    </row>
    <row r="22" spans="1:3" ht="18" customHeight="1" x14ac:dyDescent="0.35">
      <c r="A22" s="25"/>
      <c r="B22" s="25" t="s">
        <v>25</v>
      </c>
      <c r="C22" s="27" t="s">
        <v>351</v>
      </c>
    </row>
    <row r="23" spans="1:3" ht="18" customHeight="1" x14ac:dyDescent="0.35">
      <c r="A23" s="25"/>
      <c r="B23" s="25" t="s">
        <v>25</v>
      </c>
      <c r="C23" s="27" t="s">
        <v>352</v>
      </c>
    </row>
    <row r="24" spans="1:3" ht="18" customHeight="1" x14ac:dyDescent="0.35">
      <c r="A24" s="25"/>
      <c r="B24" s="25" t="s">
        <v>25</v>
      </c>
      <c r="C24" s="27" t="s">
        <v>353</v>
      </c>
    </row>
    <row r="25" spans="1:3" ht="18" customHeight="1" x14ac:dyDescent="0.35">
      <c r="A25" s="25"/>
      <c r="B25" s="25" t="s">
        <v>25</v>
      </c>
      <c r="C25" s="27" t="s">
        <v>354</v>
      </c>
    </row>
    <row r="26" spans="1:3" ht="18" customHeight="1" x14ac:dyDescent="0.35">
      <c r="A26" s="25"/>
      <c r="B26" s="25" t="s">
        <v>25</v>
      </c>
      <c r="C26" s="27" t="s">
        <v>355</v>
      </c>
    </row>
    <row r="27" spans="1:3" ht="18" customHeight="1" x14ac:dyDescent="0.35">
      <c r="A27" s="25"/>
      <c r="B27" s="25" t="s">
        <v>25</v>
      </c>
      <c r="C27" s="27" t="s">
        <v>356</v>
      </c>
    </row>
    <row r="28" spans="1:3" ht="18" customHeight="1" x14ac:dyDescent="0.35">
      <c r="A28" s="25"/>
      <c r="B28" s="25" t="s">
        <v>25</v>
      </c>
      <c r="C28" s="27" t="s">
        <v>357</v>
      </c>
    </row>
    <row r="29" spans="1:3" ht="18" customHeight="1" x14ac:dyDescent="0.35">
      <c r="A29" s="25"/>
      <c r="B29" s="25" t="s">
        <v>25</v>
      </c>
      <c r="C29" s="27" t="s">
        <v>358</v>
      </c>
    </row>
    <row r="30" spans="1:3" ht="44" customHeight="1" x14ac:dyDescent="0.35">
      <c r="A30" s="25"/>
      <c r="B30" s="25" t="s">
        <v>25</v>
      </c>
      <c r="C30" s="28" t="s">
        <v>359</v>
      </c>
    </row>
    <row r="31" spans="1:3" ht="10" customHeight="1" x14ac:dyDescent="0.35"/>
    <row r="32" spans="1:3" ht="3" customHeight="1" x14ac:dyDescent="0.35">
      <c r="B32" s="23"/>
      <c r="C32" s="23"/>
    </row>
    <row r="33" spans="2:3" ht="12" customHeight="1" x14ac:dyDescent="0.35"/>
    <row r="34" spans="2:3" ht="24" customHeight="1" x14ac:dyDescent="0.35">
      <c r="B34" s="29" t="s">
        <v>360</v>
      </c>
      <c r="C34" s="30" t="s">
        <v>361</v>
      </c>
    </row>
    <row r="35" spans="2:3" ht="18.5" x14ac:dyDescent="0.35">
      <c r="B35" s="29" t="s">
        <v>362</v>
      </c>
      <c r="C35" s="31" t="s">
        <v>363</v>
      </c>
    </row>
    <row r="36" spans="2:3" ht="27" customHeight="1" x14ac:dyDescent="0.35">
      <c r="B36" s="32" t="s">
        <v>364</v>
      </c>
      <c r="C36" s="24" t="s">
        <v>365</v>
      </c>
    </row>
    <row r="37" spans="2:3" x14ac:dyDescent="0.35">
      <c r="B37" s="29" t="s">
        <v>366</v>
      </c>
      <c r="C37" s="33" t="s">
        <v>367</v>
      </c>
    </row>
    <row r="38" spans="2:3" x14ac:dyDescent="0.35">
      <c r="B38" s="29" t="s">
        <v>368</v>
      </c>
      <c r="C38" s="33" t="s">
        <v>369</v>
      </c>
    </row>
    <row r="39" spans="2:3" ht="10" customHeight="1" x14ac:dyDescent="0.35"/>
    <row r="40" spans="2:3" ht="29" x14ac:dyDescent="0.35">
      <c r="B40" s="29" t="s">
        <v>370</v>
      </c>
      <c r="C40" s="34" t="s">
        <v>371</v>
      </c>
    </row>
    <row r="42" spans="2:3" ht="43.5" x14ac:dyDescent="0.35">
      <c r="B42" s="29" t="s">
        <v>372</v>
      </c>
      <c r="C42" s="21" t="s">
        <v>373</v>
      </c>
    </row>
    <row r="43" spans="2:3" ht="10" customHeight="1" x14ac:dyDescent="0.35"/>
    <row r="44" spans="2:3" x14ac:dyDescent="0.35">
      <c r="B44" s="29" t="s">
        <v>374</v>
      </c>
      <c r="C44" s="35" t="s">
        <v>375</v>
      </c>
    </row>
    <row r="45" spans="2:3" ht="72.5" x14ac:dyDescent="0.35">
      <c r="C45" s="21" t="s">
        <v>376</v>
      </c>
    </row>
    <row r="47" spans="2:3" x14ac:dyDescent="0.35">
      <c r="C47" s="35" t="s">
        <v>377</v>
      </c>
    </row>
    <row r="48" spans="2:3" ht="87" x14ac:dyDescent="0.35">
      <c r="C48" s="21" t="s">
        <v>378</v>
      </c>
    </row>
    <row r="49" spans="2:3" ht="10" customHeight="1" x14ac:dyDescent="0.35"/>
    <row r="50" spans="2:3" ht="3" customHeight="1" x14ac:dyDescent="0.35">
      <c r="B50" s="23"/>
      <c r="C50" s="23"/>
    </row>
    <row r="51" spans="2:3" ht="12" customHeight="1" x14ac:dyDescent="0.35"/>
    <row r="52" spans="2:3" ht="130.5" x14ac:dyDescent="0.35">
      <c r="B52" s="20" t="s">
        <v>379</v>
      </c>
      <c r="C52" s="21" t="s">
        <v>380</v>
      </c>
    </row>
    <row r="53" spans="2:3" ht="6" customHeight="1" x14ac:dyDescent="0.35"/>
    <row r="54" spans="2:3" ht="217.5" x14ac:dyDescent="0.35">
      <c r="C54" s="21" t="s">
        <v>381</v>
      </c>
    </row>
    <row r="55" spans="2:3" ht="6" customHeight="1" x14ac:dyDescent="0.35"/>
    <row r="56" spans="2:3" ht="43.5" x14ac:dyDescent="0.35">
      <c r="C56" s="21" t="s">
        <v>382</v>
      </c>
    </row>
    <row r="57" spans="2:3" ht="10" customHeight="1" x14ac:dyDescent="0.35"/>
    <row r="58" spans="2:3" ht="3" customHeight="1" x14ac:dyDescent="0.35">
      <c r="B58" s="23"/>
      <c r="C58" s="23"/>
    </row>
    <row r="59" spans="2:3" ht="12" customHeight="1" x14ac:dyDescent="0.35"/>
    <row r="60" spans="2:3" ht="145" x14ac:dyDescent="0.35">
      <c r="B60" s="20" t="s">
        <v>383</v>
      </c>
      <c r="C60" s="21" t="s">
        <v>384</v>
      </c>
    </row>
    <row r="61" spans="2:3" ht="6" customHeight="1" x14ac:dyDescent="0.35"/>
    <row r="62" spans="2:3" ht="203" x14ac:dyDescent="0.35">
      <c r="C62" s="21" t="s">
        <v>385</v>
      </c>
    </row>
    <row r="63" spans="2:3" ht="6" customHeight="1" x14ac:dyDescent="0.35"/>
    <row r="64" spans="2:3" ht="43.5" x14ac:dyDescent="0.35">
      <c r="C64" s="21" t="s">
        <v>386</v>
      </c>
    </row>
    <row r="65" spans="2:3" ht="10" customHeight="1" x14ac:dyDescent="0.35"/>
    <row r="66" spans="2:3" ht="3" customHeight="1" x14ac:dyDescent="0.35">
      <c r="B66" s="23"/>
      <c r="C66" s="23"/>
    </row>
    <row r="67" spans="2:3" ht="12" customHeight="1" x14ac:dyDescent="0.35"/>
    <row r="68" spans="2:3" ht="101.5" x14ac:dyDescent="0.35">
      <c r="B68" s="20" t="s">
        <v>387</v>
      </c>
      <c r="C68" s="21" t="s">
        <v>388</v>
      </c>
    </row>
    <row r="69" spans="2:3" ht="6" customHeight="1" x14ac:dyDescent="0.35"/>
    <row r="70" spans="2:3" ht="145" x14ac:dyDescent="0.35">
      <c r="C70" s="21" t="s">
        <v>389</v>
      </c>
    </row>
    <row r="71" spans="2:3" ht="6" customHeight="1" x14ac:dyDescent="0.35"/>
    <row r="72" spans="2:3" ht="43.5" x14ac:dyDescent="0.35">
      <c r="C72" s="21" t="s">
        <v>390</v>
      </c>
    </row>
    <row r="73" spans="2:3" ht="10" customHeight="1" x14ac:dyDescent="0.35"/>
    <row r="74" spans="2:3" ht="3" customHeight="1" x14ac:dyDescent="0.35">
      <c r="B74" s="23"/>
      <c r="C74" s="23"/>
    </row>
    <row r="75" spans="2:3" ht="12" customHeight="1" x14ac:dyDescent="0.35"/>
    <row r="76" spans="2:3" ht="26" customHeight="1" x14ac:dyDescent="0.35">
      <c r="B76" s="36" t="s">
        <v>391</v>
      </c>
    </row>
    <row r="77" spans="2:3" ht="8" customHeight="1" x14ac:dyDescent="0.35"/>
    <row r="78" spans="2:3" ht="20" customHeight="1" x14ac:dyDescent="0.35">
      <c r="B78" s="29" t="s">
        <v>392</v>
      </c>
      <c r="C78" s="37" t="s">
        <v>393</v>
      </c>
    </row>
    <row r="79" spans="2:3" ht="116" x14ac:dyDescent="0.35">
      <c r="C79" s="21" t="s">
        <v>394</v>
      </c>
    </row>
    <row r="80" spans="2:3" ht="10" customHeight="1" x14ac:dyDescent="0.35"/>
    <row r="83" spans="2:3" ht="32" customHeight="1" x14ac:dyDescent="0.35">
      <c r="B83" s="106" t="s">
        <v>332</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395</v>
      </c>
      <c r="C2" s="108"/>
      <c r="D2" s="108"/>
      <c r="E2" s="108"/>
      <c r="F2" s="108"/>
      <c r="G2" s="108"/>
      <c r="H2" s="108"/>
      <c r="I2" s="108"/>
    </row>
    <row r="4" spans="2:15" ht="18.5" x14ac:dyDescent="0.45">
      <c r="B4" s="39" t="s">
        <v>396</v>
      </c>
    </row>
    <row r="5" spans="2:15" x14ac:dyDescent="0.35">
      <c r="B5" s="41" t="s">
        <v>25</v>
      </c>
      <c r="C5" s="41" t="s">
        <v>397</v>
      </c>
      <c r="D5" s="41" t="s">
        <v>398</v>
      </c>
      <c r="F5" s="109" t="s">
        <v>399</v>
      </c>
      <c r="G5" s="109"/>
      <c r="H5" s="109"/>
      <c r="I5" s="110" t="s">
        <v>400</v>
      </c>
      <c r="J5" s="110"/>
      <c r="K5" s="110"/>
      <c r="L5" s="110"/>
      <c r="M5" s="110"/>
      <c r="N5" s="110"/>
      <c r="O5" s="110"/>
    </row>
    <row r="6" spans="2:15" x14ac:dyDescent="0.35">
      <c r="B6" s="47" t="s">
        <v>401</v>
      </c>
      <c r="C6" s="48">
        <v>47</v>
      </c>
      <c r="D6" s="49" t="s">
        <v>25</v>
      </c>
      <c r="F6" s="109" t="s">
        <v>402</v>
      </c>
      <c r="G6" s="109"/>
      <c r="H6" s="109"/>
      <c r="I6" s="111" t="s">
        <v>403</v>
      </c>
      <c r="J6" s="111"/>
      <c r="K6" s="111"/>
      <c r="L6" s="111"/>
      <c r="M6" s="111"/>
      <c r="N6" s="111"/>
      <c r="O6" s="111"/>
    </row>
    <row r="7" spans="2:15" x14ac:dyDescent="0.35">
      <c r="B7" s="50" t="s">
        <v>404</v>
      </c>
      <c r="C7" s="51">
        <f>C6-C8-C9</f>
        <v>47</v>
      </c>
      <c r="D7" s="52">
        <f>IF(C6&gt;0,C7/C6,0)</f>
        <v>1</v>
      </c>
      <c r="F7" s="109" t="s">
        <v>405</v>
      </c>
      <c r="G7" s="109"/>
      <c r="H7" s="109"/>
      <c r="I7" s="111" t="s">
        <v>403</v>
      </c>
      <c r="J7" s="111"/>
      <c r="K7" s="111"/>
      <c r="L7" s="111"/>
      <c r="M7" s="111"/>
      <c r="N7" s="111"/>
      <c r="O7" s="111"/>
    </row>
    <row r="8" spans="2:15" x14ac:dyDescent="0.35">
      <c r="B8" s="43" t="s">
        <v>406</v>
      </c>
      <c r="C8" s="44">
        <f>COUNTIF('Recommendations'!I:I,"Risk Accepted")</f>
        <v>0</v>
      </c>
      <c r="D8" s="45">
        <f>IF(C6&gt;0,C8/C6,0)</f>
        <v>0</v>
      </c>
      <c r="F8" s="109" t="s">
        <v>407</v>
      </c>
      <c r="G8" s="109"/>
      <c r="H8" s="109"/>
      <c r="I8" s="111" t="s">
        <v>403</v>
      </c>
      <c r="J8" s="111"/>
      <c r="K8" s="111"/>
      <c r="L8" s="111"/>
      <c r="M8" s="111"/>
      <c r="N8" s="111"/>
      <c r="O8" s="111"/>
    </row>
    <row r="9" spans="2:15" x14ac:dyDescent="0.35">
      <c r="B9" s="43" t="s">
        <v>408</v>
      </c>
      <c r="C9" s="44">
        <f>COUNTIF('Recommendations'!I:I,"N/A")</f>
        <v>0</v>
      </c>
      <c r="D9" s="45">
        <f>IF(C6&gt;0,C9/C6,0)</f>
        <v>0</v>
      </c>
      <c r="F9" s="109" t="s">
        <v>409</v>
      </c>
      <c r="G9" s="109"/>
      <c r="H9" s="109"/>
      <c r="I9" s="111" t="s">
        <v>403</v>
      </c>
      <c r="J9" s="111"/>
      <c r="K9" s="111"/>
      <c r="L9" s="111"/>
      <c r="M9" s="111"/>
      <c r="N9" s="111"/>
      <c r="O9" s="111"/>
    </row>
    <row r="12" spans="2:15" ht="18.5" x14ac:dyDescent="0.45">
      <c r="B12" s="39" t="s">
        <v>410</v>
      </c>
    </row>
    <row r="14" spans="2:15" x14ac:dyDescent="0.35">
      <c r="B14" s="53" t="s">
        <v>411</v>
      </c>
    </row>
    <row r="15" spans="2:15" x14ac:dyDescent="0.35">
      <c r="B15" s="41" t="s">
        <v>25</v>
      </c>
      <c r="C15" s="41" t="s">
        <v>412</v>
      </c>
      <c r="D15" s="41" t="s">
        <v>413</v>
      </c>
      <c r="E15" s="41" t="s">
        <v>414</v>
      </c>
      <c r="F15" s="41" t="s">
        <v>415</v>
      </c>
    </row>
    <row r="16" spans="2:15" x14ac:dyDescent="0.35">
      <c r="B16" s="43" t="s">
        <v>416</v>
      </c>
      <c r="C16" s="44">
        <f>COUNTIF('Recommendations'!P:P,"Resolved")</f>
        <v>0</v>
      </c>
      <c r="D16" s="44">
        <f>COUNTIF('Recommendations'!P:P,"Testing")</f>
        <v>0</v>
      </c>
      <c r="E16" s="44">
        <f>COUNTIF('Recommendations'!P:P,"Outstanding")</f>
        <v>47</v>
      </c>
      <c r="F16" s="44">
        <f>SUM(C16:E16)</f>
        <v>47</v>
      </c>
    </row>
    <row r="18" spans="2:6" x14ac:dyDescent="0.35">
      <c r="B18" s="53" t="s">
        <v>417</v>
      </c>
    </row>
    <row r="19" spans="2:6" x14ac:dyDescent="0.35">
      <c r="B19" s="54" t="s">
        <v>25</v>
      </c>
      <c r="C19" s="54" t="s">
        <v>412</v>
      </c>
      <c r="D19" s="54" t="s">
        <v>413</v>
      </c>
      <c r="E19" s="54" t="s">
        <v>414</v>
      </c>
      <c r="F19" s="54" t="s">
        <v>25</v>
      </c>
    </row>
    <row r="20" spans="2:6" x14ac:dyDescent="0.35">
      <c r="B20" s="43" t="s">
        <v>416</v>
      </c>
      <c r="C20" s="45">
        <f>IF(F16&gt;0, C16/F16, 0)</f>
        <v>0</v>
      </c>
      <c r="D20" s="45">
        <f>IF(F16&gt;0, D16/F16, 0)</f>
        <v>0</v>
      </c>
      <c r="E20" s="45">
        <f>IF(F16&gt;0, E16/F16, 0)</f>
        <v>1</v>
      </c>
      <c r="F20" s="46" t="s">
        <v>25</v>
      </c>
    </row>
    <row r="25" spans="2:6" ht="18.5" x14ac:dyDescent="0.45">
      <c r="B25" s="39" t="s">
        <v>418</v>
      </c>
    </row>
    <row r="27" spans="2:6" x14ac:dyDescent="0.35">
      <c r="B27" s="53" t="s">
        <v>411</v>
      </c>
    </row>
    <row r="28" spans="2:6" x14ac:dyDescent="0.35">
      <c r="B28" s="41" t="s">
        <v>4</v>
      </c>
      <c r="C28" s="41" t="s">
        <v>412</v>
      </c>
      <c r="D28" s="41" t="s">
        <v>413</v>
      </c>
      <c r="E28" s="41" t="s">
        <v>414</v>
      </c>
      <c r="F28" s="41" t="s">
        <v>415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44</v>
      </c>
      <c r="F29" s="44">
        <f>SUM(C29:E29)</f>
        <v>44</v>
      </c>
    </row>
    <row r="30" spans="2:6" x14ac:dyDescent="0.35">
      <c r="B30" s="43" t="s">
        <v>309</v>
      </c>
      <c r="C30" s="44">
        <f>COUNTIFS('Recommendations'!E:E,"Level 2",'Recommendations'!P:P,"=Resolved")</f>
        <v>0</v>
      </c>
      <c r="D30" s="44">
        <f>COUNTIFS('Recommendations'!E:E,"=Level 2",'Recommendations'!P:P,"=Testing")</f>
        <v>0</v>
      </c>
      <c r="E30" s="44">
        <f>COUNTIFS('Recommendations'!E:E,"=Level 2",'Recommendations'!P:P,"=Outstanding")</f>
        <v>3</v>
      </c>
      <c r="F30" s="44">
        <f>SUM(C30:E30)</f>
        <v>3</v>
      </c>
    </row>
    <row r="32" spans="2:6" x14ac:dyDescent="0.35">
      <c r="B32" s="53" t="s">
        <v>417</v>
      </c>
    </row>
    <row r="33" spans="2:6" x14ac:dyDescent="0.35">
      <c r="B33" s="54" t="s">
        <v>4</v>
      </c>
      <c r="C33" s="54" t="s">
        <v>412</v>
      </c>
      <c r="D33" s="54" t="s">
        <v>413</v>
      </c>
      <c r="E33" s="54" t="s">
        <v>414</v>
      </c>
      <c r="F33" s="54" t="s">
        <v>25</v>
      </c>
    </row>
    <row r="34" spans="2:6" x14ac:dyDescent="0.35">
      <c r="B34" s="43" t="s">
        <v>21</v>
      </c>
      <c r="C34" s="45">
        <f>IF(F29&gt;0, C29/F29, 0)</f>
        <v>0</v>
      </c>
      <c r="D34" s="45">
        <f>IF(F29&gt;0, D29/F29, 0)</f>
        <v>0</v>
      </c>
      <c r="E34" s="45">
        <f>IF(F29&gt;0, E29/F29, 0)</f>
        <v>1</v>
      </c>
      <c r="F34" s="46" t="s">
        <v>25</v>
      </c>
    </row>
    <row r="35" spans="2:6" x14ac:dyDescent="0.35">
      <c r="B35" s="43" t="s">
        <v>309</v>
      </c>
      <c r="C35" s="45">
        <f>IF(F30&gt;0, C30/F30, 0)</f>
        <v>0</v>
      </c>
      <c r="D35" s="45">
        <f>IF(F30&gt;0, D30/F30, 0)</f>
        <v>0</v>
      </c>
      <c r="E35" s="45">
        <f>IF(F30&gt;0, E30/F30, 0)</f>
        <v>1</v>
      </c>
      <c r="F35" s="46" t="s">
        <v>25</v>
      </c>
    </row>
    <row r="40" spans="2:6" ht="18.5" x14ac:dyDescent="0.45">
      <c r="B40" s="39" t="s">
        <v>419</v>
      </c>
    </row>
    <row r="42" spans="2:6" x14ac:dyDescent="0.35">
      <c r="B42" s="53" t="s">
        <v>411</v>
      </c>
    </row>
    <row r="43" spans="2:6" x14ac:dyDescent="0.35">
      <c r="B43" s="41" t="s">
        <v>7</v>
      </c>
      <c r="C43" s="41" t="s">
        <v>412</v>
      </c>
      <c r="D43" s="41" t="s">
        <v>413</v>
      </c>
      <c r="E43" s="41" t="s">
        <v>414</v>
      </c>
      <c r="F43" s="41" t="s">
        <v>415</v>
      </c>
    </row>
    <row r="44" spans="2:6" x14ac:dyDescent="0.35">
      <c r="B44" s="43" t="s">
        <v>420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421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422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423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424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47</v>
      </c>
      <c r="F49" s="44">
        <f t="shared" si="0"/>
        <v>47</v>
      </c>
    </row>
    <row r="51" spans="2:6" x14ac:dyDescent="0.35">
      <c r="B51" s="53" t="s">
        <v>417</v>
      </c>
    </row>
    <row r="52" spans="2:6" x14ac:dyDescent="0.35">
      <c r="B52" s="54" t="s">
        <v>7</v>
      </c>
      <c r="C52" s="54" t="s">
        <v>412</v>
      </c>
      <c r="D52" s="54" t="s">
        <v>413</v>
      </c>
      <c r="E52" s="54" t="s">
        <v>414</v>
      </c>
      <c r="F52" s="54" t="s">
        <v>25</v>
      </c>
    </row>
    <row r="53" spans="2:6" x14ac:dyDescent="0.35">
      <c r="B53" s="43" t="s">
        <v>420</v>
      </c>
      <c r="C53" s="45">
        <f t="shared" ref="C53:C58" si="1">IF(F44&gt;0, C44/F44, 0)</f>
        <v>0</v>
      </c>
      <c r="D53" s="45">
        <f t="shared" ref="D53:D58" si="2">IF(F44&gt;0, D44/F44, 0)</f>
        <v>0</v>
      </c>
      <c r="E53" s="45">
        <f t="shared" ref="E53:E58" si="3">IF(F44&gt;0, E44/F44, 0)</f>
        <v>0</v>
      </c>
      <c r="F53" s="46" t="s">
        <v>25</v>
      </c>
    </row>
    <row r="54" spans="2:6" x14ac:dyDescent="0.35">
      <c r="B54" s="43" t="s">
        <v>421</v>
      </c>
      <c r="C54" s="45">
        <f t="shared" si="1"/>
        <v>0</v>
      </c>
      <c r="D54" s="45">
        <f t="shared" si="2"/>
        <v>0</v>
      </c>
      <c r="E54" s="45">
        <f t="shared" si="3"/>
        <v>0</v>
      </c>
      <c r="F54" s="46" t="s">
        <v>25</v>
      </c>
    </row>
    <row r="55" spans="2:6" x14ac:dyDescent="0.35">
      <c r="B55" s="43" t="s">
        <v>422</v>
      </c>
      <c r="C55" s="45">
        <f t="shared" si="1"/>
        <v>0</v>
      </c>
      <c r="D55" s="45">
        <f t="shared" si="2"/>
        <v>0</v>
      </c>
      <c r="E55" s="45">
        <f t="shared" si="3"/>
        <v>0</v>
      </c>
      <c r="F55" s="46" t="s">
        <v>25</v>
      </c>
    </row>
    <row r="56" spans="2:6" x14ac:dyDescent="0.35">
      <c r="B56" s="43" t="s">
        <v>423</v>
      </c>
      <c r="C56" s="45">
        <f t="shared" si="1"/>
        <v>0</v>
      </c>
      <c r="D56" s="45">
        <f t="shared" si="2"/>
        <v>0</v>
      </c>
      <c r="E56" s="45">
        <f t="shared" si="3"/>
        <v>0</v>
      </c>
      <c r="F56" s="46" t="s">
        <v>25</v>
      </c>
    </row>
    <row r="57" spans="2:6" x14ac:dyDescent="0.35">
      <c r="B57" s="43" t="s">
        <v>424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425</v>
      </c>
    </row>
    <row r="65" spans="2:6" x14ac:dyDescent="0.35">
      <c r="B65" s="53" t="s">
        <v>411</v>
      </c>
    </row>
    <row r="66" spans="2:6" x14ac:dyDescent="0.35">
      <c r="B66" s="41" t="s">
        <v>3</v>
      </c>
      <c r="C66" s="41" t="s">
        <v>412</v>
      </c>
      <c r="D66" s="41" t="s">
        <v>413</v>
      </c>
      <c r="E66" s="41" t="s">
        <v>414</v>
      </c>
      <c r="F66" s="41" t="s">
        <v>415</v>
      </c>
    </row>
    <row r="67" spans="2:6" x14ac:dyDescent="0.35">
      <c r="B67" s="43" t="s">
        <v>39</v>
      </c>
      <c r="C67" s="44">
        <f>COUNTIFS('Recommendations'!D:D,"Automated",'Recommendations'!P:P,"=Resolved")</f>
        <v>0</v>
      </c>
      <c r="D67" s="44">
        <f>COUNTIFS('Recommendations'!D:D,"=Automated",'Recommendations'!P:P,"=Testing")</f>
        <v>0</v>
      </c>
      <c r="E67" s="44">
        <f>COUNTIFS('Recommendations'!D:D,"=Automated",'Recommendations'!P:P,"=Outstanding")</f>
        <v>37</v>
      </c>
      <c r="F67" s="44">
        <f>SUM(C67:E67)</f>
        <v>37</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10</v>
      </c>
      <c r="F68" s="44">
        <f>SUM(C68:E68)</f>
        <v>10</v>
      </c>
    </row>
    <row r="70" spans="2:6" x14ac:dyDescent="0.35">
      <c r="B70" s="53" t="s">
        <v>417</v>
      </c>
    </row>
    <row r="71" spans="2:6" x14ac:dyDescent="0.35">
      <c r="B71" s="54" t="s">
        <v>3</v>
      </c>
      <c r="C71" s="54" t="s">
        <v>412</v>
      </c>
      <c r="D71" s="54" t="s">
        <v>413</v>
      </c>
      <c r="E71" s="54" t="s">
        <v>414</v>
      </c>
      <c r="F71" s="54" t="s">
        <v>25</v>
      </c>
    </row>
    <row r="72" spans="2:6" x14ac:dyDescent="0.35">
      <c r="B72" s="43" t="s">
        <v>39</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426</v>
      </c>
    </row>
    <row r="80" spans="2:6" x14ac:dyDescent="0.35">
      <c r="B80" s="53" t="s">
        <v>411</v>
      </c>
    </row>
    <row r="81" spans="2:6" x14ac:dyDescent="0.35">
      <c r="B81" s="41" t="s">
        <v>5</v>
      </c>
      <c r="C81" s="41" t="s">
        <v>412</v>
      </c>
      <c r="D81" s="41" t="s">
        <v>413</v>
      </c>
      <c r="E81" s="41" t="s">
        <v>414</v>
      </c>
      <c r="F81" s="41" t="s">
        <v>415</v>
      </c>
    </row>
    <row r="82" spans="2:6" x14ac:dyDescent="0.35">
      <c r="B82" s="43" t="s">
        <v>427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428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429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430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47</v>
      </c>
      <c r="F86" s="44">
        <f>SUM(C86:E86)</f>
        <v>47</v>
      </c>
    </row>
    <row r="88" spans="2:6" x14ac:dyDescent="0.35">
      <c r="B88" s="53" t="s">
        <v>417</v>
      </c>
    </row>
    <row r="89" spans="2:6" x14ac:dyDescent="0.35">
      <c r="B89" s="54" t="s">
        <v>5</v>
      </c>
      <c r="C89" s="54" t="s">
        <v>412</v>
      </c>
      <c r="D89" s="54" t="s">
        <v>413</v>
      </c>
      <c r="E89" s="54" t="s">
        <v>414</v>
      </c>
      <c r="F89" s="54" t="s">
        <v>25</v>
      </c>
    </row>
    <row r="90" spans="2:6" x14ac:dyDescent="0.35">
      <c r="B90" s="43" t="s">
        <v>427</v>
      </c>
      <c r="C90" s="45">
        <f>IF(F82&gt;0, C82/F82, 0)</f>
        <v>0</v>
      </c>
      <c r="D90" s="45">
        <f>IF(F82&gt;0, D82/F82, 0)</f>
        <v>0</v>
      </c>
      <c r="E90" s="45">
        <f>IF(F82&gt;0, E82/F82, 0)</f>
        <v>0</v>
      </c>
      <c r="F90" s="46" t="s">
        <v>25</v>
      </c>
    </row>
    <row r="91" spans="2:6" x14ac:dyDescent="0.35">
      <c r="B91" s="43" t="s">
        <v>428</v>
      </c>
      <c r="C91" s="45">
        <f>IF(F83&gt;0, C83/F83, 0)</f>
        <v>0</v>
      </c>
      <c r="D91" s="45">
        <f>IF(F83&gt;0, D83/F83, 0)</f>
        <v>0</v>
      </c>
      <c r="E91" s="45">
        <f>IF(F83&gt;0, E83/F83, 0)</f>
        <v>0</v>
      </c>
      <c r="F91" s="46" t="s">
        <v>25</v>
      </c>
    </row>
    <row r="92" spans="2:6" x14ac:dyDescent="0.35">
      <c r="B92" s="43" t="s">
        <v>429</v>
      </c>
      <c r="C92" s="45">
        <f>IF(F84&gt;0, C84/F84, 0)</f>
        <v>0</v>
      </c>
      <c r="D92" s="45">
        <f>IF(F84&gt;0, D84/F84, 0)</f>
        <v>0</v>
      </c>
      <c r="E92" s="45">
        <f>IF(F84&gt;0, E84/F84, 0)</f>
        <v>0</v>
      </c>
      <c r="F92" s="46" t="s">
        <v>25</v>
      </c>
    </row>
    <row r="93" spans="2:6" x14ac:dyDescent="0.35">
      <c r="B93" s="43" t="s">
        <v>430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431</v>
      </c>
    </row>
    <row r="101" spans="2:6" x14ac:dyDescent="0.35">
      <c r="B101" s="53" t="s">
        <v>411</v>
      </c>
    </row>
    <row r="102" spans="2:6" x14ac:dyDescent="0.35">
      <c r="B102" s="41" t="s">
        <v>432</v>
      </c>
      <c r="C102" s="41" t="s">
        <v>412</v>
      </c>
      <c r="D102" s="41" t="s">
        <v>413</v>
      </c>
      <c r="E102" s="41" t="s">
        <v>414</v>
      </c>
      <c r="F102" s="41" t="s">
        <v>415</v>
      </c>
    </row>
    <row r="103" spans="2:6" x14ac:dyDescent="0.35">
      <c r="B103" s="43" t="s">
        <v>433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434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435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47</v>
      </c>
      <c r="F106" s="44">
        <f>SUM(C106:E106)</f>
        <v>47</v>
      </c>
    </row>
    <row r="108" spans="2:6" x14ac:dyDescent="0.35">
      <c r="B108" s="53" t="s">
        <v>417</v>
      </c>
    </row>
    <row r="109" spans="2:6" x14ac:dyDescent="0.35">
      <c r="B109" s="54" t="s">
        <v>432</v>
      </c>
      <c r="C109" s="54" t="s">
        <v>412</v>
      </c>
      <c r="D109" s="54" t="s">
        <v>413</v>
      </c>
      <c r="E109" s="54" t="s">
        <v>414</v>
      </c>
      <c r="F109" s="54" t="s">
        <v>25</v>
      </c>
    </row>
    <row r="110" spans="2:6" x14ac:dyDescent="0.35">
      <c r="B110" s="43" t="s">
        <v>433</v>
      </c>
      <c r="C110" s="45">
        <f>IF(F103&gt;0, C103/F103, 0)</f>
        <v>0</v>
      </c>
      <c r="D110" s="45">
        <f>IF(F103&gt;0, D103/F103, 0)</f>
        <v>0</v>
      </c>
      <c r="E110" s="45">
        <f>IF(F103&gt;0, E103/F103, 0)</f>
        <v>0</v>
      </c>
      <c r="F110" s="46" t="s">
        <v>25</v>
      </c>
    </row>
    <row r="111" spans="2:6" x14ac:dyDescent="0.35">
      <c r="B111" s="43" t="s">
        <v>434</v>
      </c>
      <c r="C111" s="45">
        <f>IF(F104&gt;0, C104/F104, 0)</f>
        <v>0</v>
      </c>
      <c r="D111" s="45">
        <f>IF(F104&gt;0, D104/F104, 0)</f>
        <v>0</v>
      </c>
      <c r="E111" s="45">
        <f>IF(F104&gt;0, E104/F104, 0)</f>
        <v>0</v>
      </c>
      <c r="F111" s="46" t="s">
        <v>25</v>
      </c>
    </row>
    <row r="112" spans="2:6" x14ac:dyDescent="0.35">
      <c r="B112" s="43" t="s">
        <v>435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436</v>
      </c>
      <c r="J118" s="39" t="s">
        <v>437</v>
      </c>
    </row>
    <row r="119" spans="2:15" x14ac:dyDescent="0.35">
      <c r="B119" s="41" t="s">
        <v>7</v>
      </c>
      <c r="C119" s="112" t="s">
        <v>438</v>
      </c>
      <c r="D119" s="112"/>
      <c r="E119" s="41" t="s">
        <v>404</v>
      </c>
      <c r="F119" s="41" t="s">
        <v>412</v>
      </c>
      <c r="G119" s="112" t="s">
        <v>439</v>
      </c>
      <c r="H119" s="112"/>
      <c r="J119" s="41" t="s">
        <v>7</v>
      </c>
      <c r="K119" s="41" t="s">
        <v>427</v>
      </c>
      <c r="L119" s="41" t="s">
        <v>428</v>
      </c>
      <c r="M119" s="41" t="s">
        <v>429</v>
      </c>
      <c r="N119" s="41" t="s">
        <v>430</v>
      </c>
      <c r="O119" s="41" t="s">
        <v>22</v>
      </c>
    </row>
    <row r="120" spans="2:15" x14ac:dyDescent="0.35">
      <c r="B120" s="47" t="s">
        <v>420</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420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421</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421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422</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422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423</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423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424</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424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47</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47</v>
      </c>
    </row>
    <row r="132" spans="2:24" ht="21" x14ac:dyDescent="0.5">
      <c r="B132" s="39" t="s">
        <v>440</v>
      </c>
      <c r="P132" s="56" t="s">
        <v>441</v>
      </c>
    </row>
    <row r="134" spans="2:24" ht="60" customHeight="1" x14ac:dyDescent="0.35">
      <c r="B134" s="115" t="s">
        <v>442</v>
      </c>
      <c r="C134" s="108"/>
      <c r="D134" s="108"/>
      <c r="E134" s="108"/>
      <c r="F134" s="108"/>
      <c r="P134" s="115" t="s">
        <v>443</v>
      </c>
      <c r="Q134" s="108"/>
      <c r="R134" s="108"/>
      <c r="S134" s="108"/>
      <c r="T134" s="108"/>
      <c r="U134" s="108"/>
      <c r="V134" s="108"/>
      <c r="W134" s="108"/>
    </row>
    <row r="136" spans="2:24" ht="30" customHeight="1" x14ac:dyDescent="0.35">
      <c r="P136" s="57" t="s">
        <v>444</v>
      </c>
      <c r="Q136" s="58">
        <f>C16</f>
        <v>0</v>
      </c>
      <c r="R136" s="59"/>
      <c r="S136" s="58">
        <f>C82</f>
        <v>0</v>
      </c>
      <c r="T136" s="59"/>
      <c r="U136" s="58">
        <f>C83</f>
        <v>0</v>
      </c>
      <c r="V136" s="59"/>
      <c r="W136" s="58">
        <f>C84</f>
        <v>0</v>
      </c>
      <c r="X136" s="59"/>
    </row>
    <row r="137" spans="2:24" ht="35" customHeight="1" x14ac:dyDescent="0.35">
      <c r="P137" s="60" t="s">
        <v>445</v>
      </c>
      <c r="Q137" s="60" t="s">
        <v>446</v>
      </c>
      <c r="R137" s="60" t="s">
        <v>447</v>
      </c>
      <c r="S137" s="60" t="s">
        <v>448</v>
      </c>
      <c r="T137" s="60" t="s">
        <v>449</v>
      </c>
      <c r="U137" s="60" t="s">
        <v>450</v>
      </c>
      <c r="V137" s="60" t="s">
        <v>451</v>
      </c>
      <c r="W137" s="60" t="s">
        <v>452</v>
      </c>
      <c r="X137" s="60" t="s">
        <v>453</v>
      </c>
    </row>
    <row r="138" spans="2:24" x14ac:dyDescent="0.35">
      <c r="O138" s="61" t="s">
        <v>454</v>
      </c>
      <c r="P138" s="62" t="s">
        <v>455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456</v>
      </c>
      <c r="P173" s="56" t="s">
        <v>457</v>
      </c>
    </row>
    <row r="175" spans="2:24" ht="45" customHeight="1" x14ac:dyDescent="0.35">
      <c r="B175" s="115" t="s">
        <v>458</v>
      </c>
      <c r="C175" s="108"/>
      <c r="D175" s="108"/>
      <c r="E175" s="108"/>
      <c r="F175" s="108"/>
      <c r="P175" s="115" t="s">
        <v>459</v>
      </c>
      <c r="Q175" s="108"/>
      <c r="R175" s="108"/>
      <c r="S175" s="108"/>
      <c r="T175" s="108"/>
      <c r="U175" s="108"/>
    </row>
    <row r="176" spans="2:24" ht="35" customHeight="1" x14ac:dyDescent="0.35">
      <c r="P176" s="112" t="s">
        <v>460</v>
      </c>
      <c r="Q176" s="112"/>
      <c r="R176" s="112" t="s">
        <v>461</v>
      </c>
      <c r="S176" s="112"/>
      <c r="T176" s="112"/>
    </row>
    <row r="177" spans="16:22" ht="30" customHeight="1" x14ac:dyDescent="0.35">
      <c r="P177" s="116">
        <v>0</v>
      </c>
      <c r="Q177" s="117"/>
      <c r="R177" s="118" t="s">
        <v>462</v>
      </c>
      <c r="S177" s="119"/>
      <c r="T177" s="119"/>
    </row>
    <row r="180" spans="16:22" ht="25" customHeight="1" x14ac:dyDescent="0.35">
      <c r="P180" s="65" t="s">
        <v>445</v>
      </c>
      <c r="Q180" s="65" t="s">
        <v>463</v>
      </c>
      <c r="R180" s="65" t="s">
        <v>464</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332</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48"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39</v>
      </c>
      <c r="E4" s="3" t="s">
        <v>21</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36</v>
      </c>
      <c r="B5" s="2" t="s">
        <v>44</v>
      </c>
      <c r="C5" s="1" t="s">
        <v>45</v>
      </c>
      <c r="D5" s="3" t="s">
        <v>39</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36</v>
      </c>
      <c r="B6" s="2" t="s">
        <v>51</v>
      </c>
      <c r="C6" s="1" t="s">
        <v>52</v>
      </c>
      <c r="D6" s="3" t="s">
        <v>39</v>
      </c>
      <c r="E6" s="3" t="s">
        <v>21</v>
      </c>
      <c r="F6" s="4" t="s">
        <v>22</v>
      </c>
      <c r="G6" s="4" t="s">
        <v>23</v>
      </c>
      <c r="H6" s="4" t="s">
        <v>24</v>
      </c>
      <c r="I6" s="4" t="s">
        <v>25</v>
      </c>
      <c r="J6" s="5" t="s">
        <v>25</v>
      </c>
      <c r="K6" s="5" t="s">
        <v>53</v>
      </c>
      <c r="L6" s="5" t="s">
        <v>54</v>
      </c>
      <c r="M6" s="5"/>
      <c r="N6" s="5" t="s">
        <v>55</v>
      </c>
      <c r="O6" s="5" t="s">
        <v>50</v>
      </c>
      <c r="P6" s="4" t="str">
        <f t="shared" si="0"/>
        <v>Outstanding</v>
      </c>
      <c r="Q6" s="13" t="s">
        <v>25</v>
      </c>
    </row>
    <row r="7" spans="1:17" ht="60" customHeight="1" x14ac:dyDescent="0.35">
      <c r="A7" s="11" t="s">
        <v>36</v>
      </c>
      <c r="B7" s="2" t="s">
        <v>56</v>
      </c>
      <c r="C7" s="1" t="s">
        <v>57</v>
      </c>
      <c r="D7" s="3" t="s">
        <v>39</v>
      </c>
      <c r="E7" s="3" t="s">
        <v>21</v>
      </c>
      <c r="F7" s="4" t="s">
        <v>22</v>
      </c>
      <c r="G7" s="4" t="s">
        <v>23</v>
      </c>
      <c r="H7" s="4" t="s">
        <v>24</v>
      </c>
      <c r="I7" s="4" t="s">
        <v>25</v>
      </c>
      <c r="J7" s="5" t="s">
        <v>25</v>
      </c>
      <c r="K7" s="5" t="s">
        <v>58</v>
      </c>
      <c r="L7" s="5" t="s">
        <v>59</v>
      </c>
      <c r="M7" s="5"/>
      <c r="N7" s="5" t="s">
        <v>60</v>
      </c>
      <c r="O7" s="5" t="s">
        <v>50</v>
      </c>
      <c r="P7" s="4" t="str">
        <f t="shared" si="0"/>
        <v>Outstanding</v>
      </c>
      <c r="Q7" s="13" t="s">
        <v>25</v>
      </c>
    </row>
    <row r="8" spans="1:17" ht="60" customHeight="1" x14ac:dyDescent="0.35">
      <c r="A8" s="11" t="s">
        <v>36</v>
      </c>
      <c r="B8" s="2" t="s">
        <v>61</v>
      </c>
      <c r="C8" s="1" t="s">
        <v>62</v>
      </c>
      <c r="D8" s="3" t="s">
        <v>39</v>
      </c>
      <c r="E8" s="3" t="s">
        <v>21</v>
      </c>
      <c r="F8" s="4" t="s">
        <v>22</v>
      </c>
      <c r="G8" s="4" t="s">
        <v>23</v>
      </c>
      <c r="H8" s="4" t="s">
        <v>24</v>
      </c>
      <c r="I8" s="4" t="s">
        <v>25</v>
      </c>
      <c r="J8" s="5" t="s">
        <v>25</v>
      </c>
      <c r="K8" s="5" t="s">
        <v>63</v>
      </c>
      <c r="L8" s="5" t="s">
        <v>64</v>
      </c>
      <c r="M8" s="5"/>
      <c r="N8" s="5" t="s">
        <v>65</v>
      </c>
      <c r="O8" s="5" t="s">
        <v>50</v>
      </c>
      <c r="P8" s="4" t="str">
        <f t="shared" si="0"/>
        <v>Outstanding</v>
      </c>
      <c r="Q8" s="13" t="s">
        <v>25</v>
      </c>
    </row>
    <row r="9" spans="1:17" ht="60" customHeight="1" x14ac:dyDescent="0.35">
      <c r="A9" s="11" t="s">
        <v>36</v>
      </c>
      <c r="B9" s="2" t="s">
        <v>66</v>
      </c>
      <c r="C9" s="1" t="s">
        <v>67</v>
      </c>
      <c r="D9" s="3" t="s">
        <v>39</v>
      </c>
      <c r="E9" s="3" t="s">
        <v>21</v>
      </c>
      <c r="F9" s="4" t="s">
        <v>22</v>
      </c>
      <c r="G9" s="4" t="s">
        <v>23</v>
      </c>
      <c r="H9" s="4" t="s">
        <v>24</v>
      </c>
      <c r="I9" s="4" t="s">
        <v>25</v>
      </c>
      <c r="J9" s="5" t="s">
        <v>25</v>
      </c>
      <c r="K9" s="5" t="s">
        <v>68</v>
      </c>
      <c r="L9" s="5" t="s">
        <v>69</v>
      </c>
      <c r="M9" s="5" t="s">
        <v>70</v>
      </c>
      <c r="N9" s="5" t="s">
        <v>71</v>
      </c>
      <c r="O9" s="5" t="s">
        <v>72</v>
      </c>
      <c r="P9" s="4" t="str">
        <f t="shared" si="0"/>
        <v>Outstanding</v>
      </c>
      <c r="Q9" s="13" t="s">
        <v>25</v>
      </c>
    </row>
    <row r="10" spans="1:17" ht="60" customHeight="1" x14ac:dyDescent="0.35">
      <c r="A10" s="11" t="s">
        <v>36</v>
      </c>
      <c r="B10" s="2" t="s">
        <v>73</v>
      </c>
      <c r="C10" s="1" t="s">
        <v>74</v>
      </c>
      <c r="D10" s="3" t="s">
        <v>39</v>
      </c>
      <c r="E10" s="3" t="s">
        <v>21</v>
      </c>
      <c r="F10" s="4" t="s">
        <v>22</v>
      </c>
      <c r="G10" s="4" t="s">
        <v>23</v>
      </c>
      <c r="H10" s="4" t="s">
        <v>24</v>
      </c>
      <c r="I10" s="4" t="s">
        <v>25</v>
      </c>
      <c r="J10" s="5" t="s">
        <v>25</v>
      </c>
      <c r="K10" s="5" t="s">
        <v>75</v>
      </c>
      <c r="L10" s="5" t="s">
        <v>76</v>
      </c>
      <c r="M10" s="5"/>
      <c r="N10" s="5" t="s">
        <v>77</v>
      </c>
      <c r="O10" s="5" t="s">
        <v>78</v>
      </c>
      <c r="P10" s="4" t="str">
        <f t="shared" si="0"/>
        <v>Outstanding</v>
      </c>
      <c r="Q10" s="13" t="s">
        <v>25</v>
      </c>
    </row>
    <row r="11" spans="1:17" ht="60" customHeight="1" x14ac:dyDescent="0.35">
      <c r="A11" s="11" t="s">
        <v>36</v>
      </c>
      <c r="B11" s="2" t="s">
        <v>79</v>
      </c>
      <c r="C11" s="1" t="s">
        <v>80</v>
      </c>
      <c r="D11" s="3" t="s">
        <v>39</v>
      </c>
      <c r="E11" s="3" t="s">
        <v>21</v>
      </c>
      <c r="F11" s="4" t="s">
        <v>22</v>
      </c>
      <c r="G11" s="4" t="s">
        <v>23</v>
      </c>
      <c r="H11" s="4" t="s">
        <v>24</v>
      </c>
      <c r="I11" s="4" t="s">
        <v>25</v>
      </c>
      <c r="J11" s="5" t="s">
        <v>25</v>
      </c>
      <c r="K11" s="5" t="s">
        <v>81</v>
      </c>
      <c r="L11" s="5" t="s">
        <v>82</v>
      </c>
      <c r="M11" s="5" t="s">
        <v>83</v>
      </c>
      <c r="N11" s="5" t="s">
        <v>84</v>
      </c>
      <c r="O11" s="5" t="s">
        <v>50</v>
      </c>
      <c r="P11" s="4" t="str">
        <f t="shared" si="0"/>
        <v>Outstanding</v>
      </c>
      <c r="Q11" s="13" t="s">
        <v>25</v>
      </c>
    </row>
    <row r="12" spans="1:17" ht="60" customHeight="1" x14ac:dyDescent="0.35">
      <c r="A12" s="11" t="s">
        <v>36</v>
      </c>
      <c r="B12" s="2" t="s">
        <v>85</v>
      </c>
      <c r="C12" s="1" t="s">
        <v>86</v>
      </c>
      <c r="D12" s="3" t="s">
        <v>39</v>
      </c>
      <c r="E12" s="3" t="s">
        <v>21</v>
      </c>
      <c r="F12" s="4" t="s">
        <v>22</v>
      </c>
      <c r="G12" s="4" t="s">
        <v>23</v>
      </c>
      <c r="H12" s="4" t="s">
        <v>24</v>
      </c>
      <c r="I12" s="4" t="s">
        <v>25</v>
      </c>
      <c r="J12" s="5" t="s">
        <v>25</v>
      </c>
      <c r="K12" s="5" t="s">
        <v>87</v>
      </c>
      <c r="L12" s="5" t="s">
        <v>88</v>
      </c>
      <c r="M12" s="5"/>
      <c r="N12" s="5" t="s">
        <v>89</v>
      </c>
      <c r="O12" s="5" t="s">
        <v>90</v>
      </c>
      <c r="P12" s="4" t="str">
        <f t="shared" si="0"/>
        <v>Outstanding</v>
      </c>
      <c r="Q12" s="13" t="s">
        <v>25</v>
      </c>
    </row>
    <row r="13" spans="1:17" ht="60" customHeight="1" x14ac:dyDescent="0.35">
      <c r="A13" s="11" t="s">
        <v>36</v>
      </c>
      <c r="B13" s="2" t="s">
        <v>91</v>
      </c>
      <c r="C13" s="1" t="s">
        <v>92</v>
      </c>
      <c r="D13" s="3" t="s">
        <v>20</v>
      </c>
      <c r="E13" s="3" t="s">
        <v>21</v>
      </c>
      <c r="F13" s="4" t="s">
        <v>22</v>
      </c>
      <c r="G13" s="4" t="s">
        <v>23</v>
      </c>
      <c r="H13" s="4" t="s">
        <v>24</v>
      </c>
      <c r="I13" s="4" t="s">
        <v>25</v>
      </c>
      <c r="J13" s="5" t="s">
        <v>25</v>
      </c>
      <c r="K13" s="5" t="s">
        <v>93</v>
      </c>
      <c r="L13" s="5" t="s">
        <v>94</v>
      </c>
      <c r="M13" s="5" t="s">
        <v>95</v>
      </c>
      <c r="N13" s="5" t="s">
        <v>96</v>
      </c>
      <c r="O13" s="5" t="s">
        <v>97</v>
      </c>
      <c r="P13" s="4" t="str">
        <f t="shared" si="0"/>
        <v>Outstanding</v>
      </c>
      <c r="Q13" s="13" t="s">
        <v>25</v>
      </c>
    </row>
    <row r="14" spans="1:17" ht="60" customHeight="1" x14ac:dyDescent="0.35">
      <c r="A14" s="11" t="s">
        <v>36</v>
      </c>
      <c r="B14" s="2" t="s">
        <v>98</v>
      </c>
      <c r="C14" s="1" t="s">
        <v>99</v>
      </c>
      <c r="D14" s="3" t="s">
        <v>39</v>
      </c>
      <c r="E14" s="3" t="s">
        <v>21</v>
      </c>
      <c r="F14" s="4" t="s">
        <v>22</v>
      </c>
      <c r="G14" s="4" t="s">
        <v>23</v>
      </c>
      <c r="H14" s="4" t="s">
        <v>24</v>
      </c>
      <c r="I14" s="4" t="s">
        <v>25</v>
      </c>
      <c r="J14" s="5" t="s">
        <v>25</v>
      </c>
      <c r="K14" s="5" t="s">
        <v>100</v>
      </c>
      <c r="L14" s="5" t="s">
        <v>101</v>
      </c>
      <c r="M14" s="5" t="s">
        <v>102</v>
      </c>
      <c r="N14" s="5" t="s">
        <v>103</v>
      </c>
      <c r="O14" s="5" t="s">
        <v>104</v>
      </c>
      <c r="P14" s="4" t="str">
        <f t="shared" si="0"/>
        <v>Outstanding</v>
      </c>
      <c r="Q14" s="13" t="s">
        <v>25</v>
      </c>
    </row>
    <row r="15" spans="1:17" ht="60" customHeight="1" x14ac:dyDescent="0.35">
      <c r="A15" s="11" t="s">
        <v>36</v>
      </c>
      <c r="B15" s="2" t="s">
        <v>105</v>
      </c>
      <c r="C15" s="1" t="s">
        <v>106</v>
      </c>
      <c r="D15" s="3" t="s">
        <v>39</v>
      </c>
      <c r="E15" s="3" t="s">
        <v>21</v>
      </c>
      <c r="F15" s="4" t="s">
        <v>22</v>
      </c>
      <c r="G15" s="4" t="s">
        <v>23</v>
      </c>
      <c r="H15" s="4" t="s">
        <v>24</v>
      </c>
      <c r="I15" s="4" t="s">
        <v>25</v>
      </c>
      <c r="J15" s="5" t="s">
        <v>25</v>
      </c>
      <c r="K15" s="5" t="s">
        <v>107</v>
      </c>
      <c r="L15" s="5" t="s">
        <v>108</v>
      </c>
      <c r="M15" s="5" t="s">
        <v>109</v>
      </c>
      <c r="N15" s="5" t="s">
        <v>110</v>
      </c>
      <c r="O15" s="5" t="s">
        <v>111</v>
      </c>
      <c r="P15" s="4" t="str">
        <f t="shared" si="0"/>
        <v>Outstanding</v>
      </c>
      <c r="Q15" s="13" t="s">
        <v>25</v>
      </c>
    </row>
    <row r="16" spans="1:17" ht="60" customHeight="1" x14ac:dyDescent="0.35">
      <c r="A16" s="11" t="s">
        <v>36</v>
      </c>
      <c r="B16" s="2" t="s">
        <v>112</v>
      </c>
      <c r="C16" s="1" t="s">
        <v>113</v>
      </c>
      <c r="D16" s="3" t="s">
        <v>39</v>
      </c>
      <c r="E16" s="3" t="s">
        <v>21</v>
      </c>
      <c r="F16" s="4" t="s">
        <v>22</v>
      </c>
      <c r="G16" s="4" t="s">
        <v>23</v>
      </c>
      <c r="H16" s="4" t="s">
        <v>24</v>
      </c>
      <c r="I16" s="4" t="s">
        <v>25</v>
      </c>
      <c r="J16" s="5" t="s">
        <v>25</v>
      </c>
      <c r="K16" s="5" t="s">
        <v>114</v>
      </c>
      <c r="L16" s="5" t="s">
        <v>115</v>
      </c>
      <c r="M16" s="5" t="s">
        <v>116</v>
      </c>
      <c r="N16" s="5" t="s">
        <v>117</v>
      </c>
      <c r="O16" s="5" t="s">
        <v>118</v>
      </c>
      <c r="P16" s="4" t="str">
        <f t="shared" si="0"/>
        <v>Outstanding</v>
      </c>
      <c r="Q16" s="13" t="s">
        <v>25</v>
      </c>
    </row>
    <row r="17" spans="1:17" ht="60" customHeight="1" x14ac:dyDescent="0.35">
      <c r="A17" s="11" t="s">
        <v>36</v>
      </c>
      <c r="B17" s="2" t="s">
        <v>119</v>
      </c>
      <c r="C17" s="1" t="s">
        <v>120</v>
      </c>
      <c r="D17" s="3" t="s">
        <v>39</v>
      </c>
      <c r="E17" s="3" t="s">
        <v>21</v>
      </c>
      <c r="F17" s="4" t="s">
        <v>22</v>
      </c>
      <c r="G17" s="4" t="s">
        <v>23</v>
      </c>
      <c r="H17" s="4" t="s">
        <v>24</v>
      </c>
      <c r="I17" s="4" t="s">
        <v>25</v>
      </c>
      <c r="J17" s="5" t="s">
        <v>25</v>
      </c>
      <c r="K17" s="5" t="s">
        <v>121</v>
      </c>
      <c r="L17" s="5" t="s">
        <v>122</v>
      </c>
      <c r="M17" s="5" t="s">
        <v>123</v>
      </c>
      <c r="N17" s="5" t="s">
        <v>124</v>
      </c>
      <c r="O17" s="5" t="s">
        <v>125</v>
      </c>
      <c r="P17" s="4" t="str">
        <f t="shared" si="0"/>
        <v>Outstanding</v>
      </c>
      <c r="Q17" s="13" t="s">
        <v>25</v>
      </c>
    </row>
    <row r="18" spans="1:17" ht="60" customHeight="1" x14ac:dyDescent="0.35">
      <c r="A18" s="11" t="s">
        <v>36</v>
      </c>
      <c r="B18" s="2" t="s">
        <v>126</v>
      </c>
      <c r="C18" s="1" t="s">
        <v>127</v>
      </c>
      <c r="D18" s="3" t="s">
        <v>39</v>
      </c>
      <c r="E18" s="3" t="s">
        <v>21</v>
      </c>
      <c r="F18" s="4" t="s">
        <v>22</v>
      </c>
      <c r="G18" s="4" t="s">
        <v>23</v>
      </c>
      <c r="H18" s="4" t="s">
        <v>24</v>
      </c>
      <c r="I18" s="4" t="s">
        <v>25</v>
      </c>
      <c r="J18" s="5" t="s">
        <v>25</v>
      </c>
      <c r="K18" s="5" t="s">
        <v>128</v>
      </c>
      <c r="L18" s="5" t="s">
        <v>129</v>
      </c>
      <c r="M18" s="5"/>
      <c r="N18" s="5" t="s">
        <v>130</v>
      </c>
      <c r="O18" s="5" t="s">
        <v>131</v>
      </c>
      <c r="P18" s="4" t="str">
        <f t="shared" si="0"/>
        <v>Outstanding</v>
      </c>
      <c r="Q18" s="13" t="s">
        <v>25</v>
      </c>
    </row>
    <row r="19" spans="1:17" ht="60" customHeight="1" x14ac:dyDescent="0.35">
      <c r="A19" s="11" t="s">
        <v>36</v>
      </c>
      <c r="B19" s="2" t="s">
        <v>132</v>
      </c>
      <c r="C19" s="1" t="s">
        <v>133</v>
      </c>
      <c r="D19" s="3" t="s">
        <v>39</v>
      </c>
      <c r="E19" s="3" t="s">
        <v>21</v>
      </c>
      <c r="F19" s="4" t="s">
        <v>22</v>
      </c>
      <c r="G19" s="4" t="s">
        <v>23</v>
      </c>
      <c r="H19" s="4" t="s">
        <v>24</v>
      </c>
      <c r="I19" s="4" t="s">
        <v>25</v>
      </c>
      <c r="J19" s="5" t="s">
        <v>25</v>
      </c>
      <c r="K19" s="5" t="s">
        <v>134</v>
      </c>
      <c r="L19" s="5" t="s">
        <v>135</v>
      </c>
      <c r="M19" s="5" t="s">
        <v>136</v>
      </c>
      <c r="N19" s="5" t="s">
        <v>137</v>
      </c>
      <c r="O19" s="5" t="s">
        <v>138</v>
      </c>
      <c r="P19" s="4" t="str">
        <f t="shared" si="0"/>
        <v>Outstanding</v>
      </c>
      <c r="Q19" s="13" t="s">
        <v>25</v>
      </c>
    </row>
    <row r="20" spans="1:17" ht="60" customHeight="1" x14ac:dyDescent="0.35">
      <c r="A20" s="11" t="s">
        <v>36</v>
      </c>
      <c r="B20" s="2" t="s">
        <v>139</v>
      </c>
      <c r="C20" s="1" t="s">
        <v>140</v>
      </c>
      <c r="D20" s="3" t="s">
        <v>39</v>
      </c>
      <c r="E20" s="3" t="s">
        <v>21</v>
      </c>
      <c r="F20" s="4" t="s">
        <v>22</v>
      </c>
      <c r="G20" s="4" t="s">
        <v>23</v>
      </c>
      <c r="H20" s="4" t="s">
        <v>24</v>
      </c>
      <c r="I20" s="4" t="s">
        <v>25</v>
      </c>
      <c r="J20" s="5" t="s">
        <v>25</v>
      </c>
      <c r="K20" s="5" t="s">
        <v>141</v>
      </c>
      <c r="L20" s="5" t="s">
        <v>142</v>
      </c>
      <c r="M20" s="5" t="s">
        <v>143</v>
      </c>
      <c r="N20" s="5" t="s">
        <v>144</v>
      </c>
      <c r="O20" s="5" t="s">
        <v>145</v>
      </c>
      <c r="P20" s="4" t="str">
        <f t="shared" si="0"/>
        <v>Outstanding</v>
      </c>
      <c r="Q20" s="13" t="s">
        <v>25</v>
      </c>
    </row>
    <row r="21" spans="1:17" ht="60" customHeight="1" x14ac:dyDescent="0.35">
      <c r="A21" s="11" t="s">
        <v>146</v>
      </c>
      <c r="B21" s="2" t="s">
        <v>147</v>
      </c>
      <c r="C21" s="1" t="s">
        <v>148</v>
      </c>
      <c r="D21" s="3" t="s">
        <v>39</v>
      </c>
      <c r="E21" s="3" t="s">
        <v>21</v>
      </c>
      <c r="F21" s="4" t="s">
        <v>22</v>
      </c>
      <c r="G21" s="4" t="s">
        <v>23</v>
      </c>
      <c r="H21" s="4" t="s">
        <v>24</v>
      </c>
      <c r="I21" s="4" t="s">
        <v>25</v>
      </c>
      <c r="J21" s="5" t="s">
        <v>25</v>
      </c>
      <c r="K21" s="5" t="s">
        <v>149</v>
      </c>
      <c r="L21" s="5" t="s">
        <v>150</v>
      </c>
      <c r="M21" s="5" t="s">
        <v>151</v>
      </c>
      <c r="N21" s="5" t="s">
        <v>152</v>
      </c>
      <c r="O21" s="5" t="s">
        <v>153</v>
      </c>
      <c r="P21" s="4" t="str">
        <f t="shared" si="0"/>
        <v>Outstanding</v>
      </c>
      <c r="Q21" s="13" t="s">
        <v>25</v>
      </c>
    </row>
    <row r="22" spans="1:17" ht="60" customHeight="1" x14ac:dyDescent="0.35">
      <c r="A22" s="11" t="s">
        <v>146</v>
      </c>
      <c r="B22" s="2" t="s">
        <v>154</v>
      </c>
      <c r="C22" s="1" t="s">
        <v>155</v>
      </c>
      <c r="D22" s="3" t="s">
        <v>39</v>
      </c>
      <c r="E22" s="3" t="s">
        <v>21</v>
      </c>
      <c r="F22" s="4" t="s">
        <v>22</v>
      </c>
      <c r="G22" s="4" t="s">
        <v>23</v>
      </c>
      <c r="H22" s="4" t="s">
        <v>24</v>
      </c>
      <c r="I22" s="4" t="s">
        <v>25</v>
      </c>
      <c r="J22" s="5" t="s">
        <v>25</v>
      </c>
      <c r="K22" s="5" t="s">
        <v>156</v>
      </c>
      <c r="L22" s="5" t="s">
        <v>157</v>
      </c>
      <c r="M22" s="5" t="s">
        <v>158</v>
      </c>
      <c r="N22" s="5" t="s">
        <v>159</v>
      </c>
      <c r="O22" s="5" t="s">
        <v>160</v>
      </c>
      <c r="P22" s="4" t="str">
        <f t="shared" si="0"/>
        <v>Outstanding</v>
      </c>
      <c r="Q22" s="13" t="s">
        <v>25</v>
      </c>
    </row>
    <row r="23" spans="1:17" ht="60" customHeight="1" x14ac:dyDescent="0.35">
      <c r="A23" s="11" t="s">
        <v>146</v>
      </c>
      <c r="B23" s="2" t="s">
        <v>161</v>
      </c>
      <c r="C23" s="1" t="s">
        <v>162</v>
      </c>
      <c r="D23" s="3" t="s">
        <v>39</v>
      </c>
      <c r="E23" s="3" t="s">
        <v>21</v>
      </c>
      <c r="F23" s="4" t="s">
        <v>22</v>
      </c>
      <c r="G23" s="4" t="s">
        <v>23</v>
      </c>
      <c r="H23" s="4" t="s">
        <v>24</v>
      </c>
      <c r="I23" s="4" t="s">
        <v>25</v>
      </c>
      <c r="J23" s="5" t="s">
        <v>25</v>
      </c>
      <c r="K23" s="5" t="s">
        <v>163</v>
      </c>
      <c r="L23" s="5" t="s">
        <v>164</v>
      </c>
      <c r="M23" s="5"/>
      <c r="N23" s="5" t="s">
        <v>165</v>
      </c>
      <c r="O23" s="5"/>
      <c r="P23" s="4" t="str">
        <f t="shared" si="0"/>
        <v>Outstanding</v>
      </c>
      <c r="Q23" s="13" t="s">
        <v>25</v>
      </c>
    </row>
    <row r="24" spans="1:17" ht="60" customHeight="1" x14ac:dyDescent="0.35">
      <c r="A24" s="11" t="s">
        <v>146</v>
      </c>
      <c r="B24" s="2" t="s">
        <v>166</v>
      </c>
      <c r="C24" s="1" t="s">
        <v>167</v>
      </c>
      <c r="D24" s="3" t="s">
        <v>39</v>
      </c>
      <c r="E24" s="3" t="s">
        <v>21</v>
      </c>
      <c r="F24" s="4" t="s">
        <v>22</v>
      </c>
      <c r="G24" s="4" t="s">
        <v>23</v>
      </c>
      <c r="H24" s="4" t="s">
        <v>24</v>
      </c>
      <c r="I24" s="4" t="s">
        <v>25</v>
      </c>
      <c r="J24" s="5" t="s">
        <v>25</v>
      </c>
      <c r="K24" s="5" t="s">
        <v>168</v>
      </c>
      <c r="L24" s="5" t="s">
        <v>169</v>
      </c>
      <c r="M24" s="5" t="s">
        <v>170</v>
      </c>
      <c r="N24" s="5" t="s">
        <v>171</v>
      </c>
      <c r="O24" s="5" t="s">
        <v>172</v>
      </c>
      <c r="P24" s="4" t="str">
        <f t="shared" si="0"/>
        <v>Outstanding</v>
      </c>
      <c r="Q24" s="13" t="s">
        <v>25</v>
      </c>
    </row>
    <row r="25" spans="1:17" ht="60" customHeight="1" x14ac:dyDescent="0.35">
      <c r="A25" s="11" t="s">
        <v>146</v>
      </c>
      <c r="B25" s="2" t="s">
        <v>173</v>
      </c>
      <c r="C25" s="1" t="s">
        <v>174</v>
      </c>
      <c r="D25" s="3" t="s">
        <v>20</v>
      </c>
      <c r="E25" s="3" t="s">
        <v>21</v>
      </c>
      <c r="F25" s="4" t="s">
        <v>22</v>
      </c>
      <c r="G25" s="4" t="s">
        <v>23</v>
      </c>
      <c r="H25" s="4" t="s">
        <v>24</v>
      </c>
      <c r="I25" s="4" t="s">
        <v>25</v>
      </c>
      <c r="J25" s="5" t="s">
        <v>25</v>
      </c>
      <c r="K25" s="5" t="s">
        <v>175</v>
      </c>
      <c r="L25" s="5" t="s">
        <v>176</v>
      </c>
      <c r="M25" s="5" t="s">
        <v>177</v>
      </c>
      <c r="N25" s="5" t="s">
        <v>178</v>
      </c>
      <c r="O25" s="5" t="s">
        <v>179</v>
      </c>
      <c r="P25" s="4" t="str">
        <f t="shared" si="0"/>
        <v>Outstanding</v>
      </c>
      <c r="Q25" s="13" t="s">
        <v>25</v>
      </c>
    </row>
    <row r="26" spans="1:17" ht="60" customHeight="1" x14ac:dyDescent="0.35">
      <c r="A26" s="11" t="s">
        <v>146</v>
      </c>
      <c r="B26" s="2" t="s">
        <v>180</v>
      </c>
      <c r="C26" s="1" t="s">
        <v>181</v>
      </c>
      <c r="D26" s="3" t="s">
        <v>20</v>
      </c>
      <c r="E26" s="3" t="s">
        <v>21</v>
      </c>
      <c r="F26" s="4" t="s">
        <v>22</v>
      </c>
      <c r="G26" s="4" t="s">
        <v>23</v>
      </c>
      <c r="H26" s="4" t="s">
        <v>24</v>
      </c>
      <c r="I26" s="4" t="s">
        <v>25</v>
      </c>
      <c r="J26" s="5" t="s">
        <v>25</v>
      </c>
      <c r="K26" s="5" t="s">
        <v>175</v>
      </c>
      <c r="L26" s="5" t="s">
        <v>182</v>
      </c>
      <c r="M26" s="5" t="s">
        <v>183</v>
      </c>
      <c r="N26" s="5" t="s">
        <v>184</v>
      </c>
      <c r="O26" s="5" t="s">
        <v>179</v>
      </c>
      <c r="P26" s="4" t="str">
        <f t="shared" si="0"/>
        <v>Outstanding</v>
      </c>
      <c r="Q26" s="13" t="s">
        <v>25</v>
      </c>
    </row>
    <row r="27" spans="1:17" ht="60" customHeight="1" x14ac:dyDescent="0.35">
      <c r="A27" s="11" t="s">
        <v>146</v>
      </c>
      <c r="B27" s="2" t="s">
        <v>185</v>
      </c>
      <c r="C27" s="1" t="s">
        <v>186</v>
      </c>
      <c r="D27" s="3" t="s">
        <v>20</v>
      </c>
      <c r="E27" s="3" t="s">
        <v>21</v>
      </c>
      <c r="F27" s="4" t="s">
        <v>22</v>
      </c>
      <c r="G27" s="4" t="s">
        <v>23</v>
      </c>
      <c r="H27" s="4" t="s">
        <v>24</v>
      </c>
      <c r="I27" s="4" t="s">
        <v>25</v>
      </c>
      <c r="J27" s="5" t="s">
        <v>25</v>
      </c>
      <c r="K27" s="5" t="s">
        <v>175</v>
      </c>
      <c r="L27" s="5" t="s">
        <v>187</v>
      </c>
      <c r="M27" s="5" t="s">
        <v>188</v>
      </c>
      <c r="N27" s="5" t="s">
        <v>184</v>
      </c>
      <c r="O27" s="5" t="s">
        <v>179</v>
      </c>
      <c r="P27" s="4" t="str">
        <f t="shared" si="0"/>
        <v>Outstanding</v>
      </c>
      <c r="Q27" s="13" t="s">
        <v>25</v>
      </c>
    </row>
    <row r="28" spans="1:17" ht="60" customHeight="1" x14ac:dyDescent="0.35">
      <c r="A28" s="11" t="s">
        <v>146</v>
      </c>
      <c r="B28" s="2" t="s">
        <v>189</v>
      </c>
      <c r="C28" s="1" t="s">
        <v>190</v>
      </c>
      <c r="D28" s="3" t="s">
        <v>39</v>
      </c>
      <c r="E28" s="3" t="s">
        <v>21</v>
      </c>
      <c r="F28" s="4" t="s">
        <v>22</v>
      </c>
      <c r="G28" s="4" t="s">
        <v>23</v>
      </c>
      <c r="H28" s="4" t="s">
        <v>24</v>
      </c>
      <c r="I28" s="4" t="s">
        <v>25</v>
      </c>
      <c r="J28" s="5" t="s">
        <v>25</v>
      </c>
      <c r="K28" s="5" t="s">
        <v>191</v>
      </c>
      <c r="L28" s="5" t="s">
        <v>192</v>
      </c>
      <c r="M28" s="5" t="s">
        <v>193</v>
      </c>
      <c r="N28" s="5" t="s">
        <v>194</v>
      </c>
      <c r="O28" s="5" t="s">
        <v>195</v>
      </c>
      <c r="P28" s="4" t="str">
        <f t="shared" si="0"/>
        <v>Outstanding</v>
      </c>
      <c r="Q28" s="13" t="s">
        <v>25</v>
      </c>
    </row>
    <row r="29" spans="1:17" ht="60" customHeight="1" x14ac:dyDescent="0.35">
      <c r="A29" s="11" t="s">
        <v>146</v>
      </c>
      <c r="B29" s="2" t="s">
        <v>196</v>
      </c>
      <c r="C29" s="1" t="s">
        <v>197</v>
      </c>
      <c r="D29" s="3" t="s">
        <v>39</v>
      </c>
      <c r="E29" s="3" t="s">
        <v>21</v>
      </c>
      <c r="F29" s="4" t="s">
        <v>22</v>
      </c>
      <c r="G29" s="4" t="s">
        <v>23</v>
      </c>
      <c r="H29" s="4" t="s">
        <v>24</v>
      </c>
      <c r="I29" s="4" t="s">
        <v>25</v>
      </c>
      <c r="J29" s="5" t="s">
        <v>25</v>
      </c>
      <c r="K29" s="5" t="s">
        <v>198</v>
      </c>
      <c r="L29" s="5" t="s">
        <v>199</v>
      </c>
      <c r="M29" s="5" t="s">
        <v>200</v>
      </c>
      <c r="N29" s="5" t="s">
        <v>201</v>
      </c>
      <c r="O29" s="5" t="s">
        <v>202</v>
      </c>
      <c r="P29" s="4" t="str">
        <f t="shared" si="0"/>
        <v>Outstanding</v>
      </c>
      <c r="Q29" s="13" t="s">
        <v>25</v>
      </c>
    </row>
    <row r="30" spans="1:17" ht="60" customHeight="1" x14ac:dyDescent="0.35">
      <c r="A30" s="11" t="s">
        <v>146</v>
      </c>
      <c r="B30" s="2" t="s">
        <v>203</v>
      </c>
      <c r="C30" s="1" t="s">
        <v>204</v>
      </c>
      <c r="D30" s="3" t="s">
        <v>39</v>
      </c>
      <c r="E30" s="3" t="s">
        <v>21</v>
      </c>
      <c r="F30" s="4" t="s">
        <v>22</v>
      </c>
      <c r="G30" s="4" t="s">
        <v>23</v>
      </c>
      <c r="H30" s="4" t="s">
        <v>24</v>
      </c>
      <c r="I30" s="4" t="s">
        <v>25</v>
      </c>
      <c r="J30" s="5" t="s">
        <v>25</v>
      </c>
      <c r="K30" s="5" t="s">
        <v>205</v>
      </c>
      <c r="L30" s="5" t="s">
        <v>206</v>
      </c>
      <c r="M30" s="5" t="s">
        <v>207</v>
      </c>
      <c r="N30" s="5" t="s">
        <v>208</v>
      </c>
      <c r="O30" s="5" t="s">
        <v>209</v>
      </c>
      <c r="P30" s="4" t="str">
        <f t="shared" si="0"/>
        <v>Outstanding</v>
      </c>
      <c r="Q30" s="13" t="s">
        <v>25</v>
      </c>
    </row>
    <row r="31" spans="1:17" ht="60" customHeight="1" x14ac:dyDescent="0.35">
      <c r="A31" s="11" t="s">
        <v>146</v>
      </c>
      <c r="B31" s="2" t="s">
        <v>210</v>
      </c>
      <c r="C31" s="1" t="s">
        <v>211</v>
      </c>
      <c r="D31" s="3" t="s">
        <v>39</v>
      </c>
      <c r="E31" s="3" t="s">
        <v>21</v>
      </c>
      <c r="F31" s="4" t="s">
        <v>22</v>
      </c>
      <c r="G31" s="4" t="s">
        <v>23</v>
      </c>
      <c r="H31" s="4" t="s">
        <v>24</v>
      </c>
      <c r="I31" s="4" t="s">
        <v>25</v>
      </c>
      <c r="J31" s="5" t="s">
        <v>25</v>
      </c>
      <c r="K31" s="5" t="s">
        <v>212</v>
      </c>
      <c r="L31" s="5" t="s">
        <v>213</v>
      </c>
      <c r="M31" s="5" t="s">
        <v>214</v>
      </c>
      <c r="N31" s="5" t="s">
        <v>215</v>
      </c>
      <c r="O31" s="5" t="s">
        <v>216</v>
      </c>
      <c r="P31" s="4" t="str">
        <f t="shared" si="0"/>
        <v>Outstanding</v>
      </c>
      <c r="Q31" s="13" t="s">
        <v>25</v>
      </c>
    </row>
    <row r="32" spans="1:17" ht="60" customHeight="1" x14ac:dyDescent="0.35">
      <c r="A32" s="11" t="s">
        <v>146</v>
      </c>
      <c r="B32" s="2" t="s">
        <v>217</v>
      </c>
      <c r="C32" s="1" t="s">
        <v>218</v>
      </c>
      <c r="D32" s="3" t="s">
        <v>20</v>
      </c>
      <c r="E32" s="3" t="s">
        <v>21</v>
      </c>
      <c r="F32" s="4" t="s">
        <v>22</v>
      </c>
      <c r="G32" s="4" t="s">
        <v>23</v>
      </c>
      <c r="H32" s="4" t="s">
        <v>24</v>
      </c>
      <c r="I32" s="4" t="s">
        <v>25</v>
      </c>
      <c r="J32" s="5" t="s">
        <v>25</v>
      </c>
      <c r="K32" s="5" t="s">
        <v>219</v>
      </c>
      <c r="L32" s="5" t="s">
        <v>220</v>
      </c>
      <c r="M32" s="5"/>
      <c r="N32" s="5" t="s">
        <v>221</v>
      </c>
      <c r="O32" s="5"/>
      <c r="P32" s="4" t="str">
        <f t="shared" si="0"/>
        <v>Outstanding</v>
      </c>
      <c r="Q32" s="13" t="s">
        <v>25</v>
      </c>
    </row>
    <row r="33" spans="1:17" ht="60" customHeight="1" x14ac:dyDescent="0.35">
      <c r="A33" s="11" t="s">
        <v>146</v>
      </c>
      <c r="B33" s="2" t="s">
        <v>222</v>
      </c>
      <c r="C33" s="1" t="s">
        <v>223</v>
      </c>
      <c r="D33" s="3" t="s">
        <v>39</v>
      </c>
      <c r="E33" s="3" t="s">
        <v>21</v>
      </c>
      <c r="F33" s="4" t="s">
        <v>22</v>
      </c>
      <c r="G33" s="4" t="s">
        <v>23</v>
      </c>
      <c r="H33" s="4" t="s">
        <v>24</v>
      </c>
      <c r="I33" s="4" t="s">
        <v>25</v>
      </c>
      <c r="J33" s="5" t="s">
        <v>25</v>
      </c>
      <c r="K33" s="5" t="s">
        <v>224</v>
      </c>
      <c r="L33" s="5" t="s">
        <v>225</v>
      </c>
      <c r="M33" s="5"/>
      <c r="N33" s="5" t="s">
        <v>226</v>
      </c>
      <c r="O33" s="5" t="s">
        <v>227</v>
      </c>
      <c r="P33" s="4" t="str">
        <f t="shared" si="0"/>
        <v>Outstanding</v>
      </c>
      <c r="Q33" s="13" t="s">
        <v>25</v>
      </c>
    </row>
    <row r="34" spans="1:17" ht="60" customHeight="1" x14ac:dyDescent="0.35">
      <c r="A34" s="11" t="s">
        <v>228</v>
      </c>
      <c r="B34" s="2" t="s">
        <v>229</v>
      </c>
      <c r="C34" s="1" t="s">
        <v>230</v>
      </c>
      <c r="D34" s="3" t="s">
        <v>20</v>
      </c>
      <c r="E34" s="3" t="s">
        <v>21</v>
      </c>
      <c r="F34" s="4" t="s">
        <v>22</v>
      </c>
      <c r="G34" s="4" t="s">
        <v>23</v>
      </c>
      <c r="H34" s="4" t="s">
        <v>24</v>
      </c>
      <c r="I34" s="4" t="s">
        <v>25</v>
      </c>
      <c r="J34" s="5" t="s">
        <v>25</v>
      </c>
      <c r="K34" s="5" t="s">
        <v>231</v>
      </c>
      <c r="L34" s="5" t="s">
        <v>232</v>
      </c>
      <c r="M34" s="5" t="s">
        <v>233</v>
      </c>
      <c r="N34" s="5" t="s">
        <v>234</v>
      </c>
      <c r="O34" s="5" t="s">
        <v>235</v>
      </c>
      <c r="P34" s="4" t="str">
        <f t="shared" si="0"/>
        <v>Outstanding</v>
      </c>
      <c r="Q34" s="13" t="s">
        <v>25</v>
      </c>
    </row>
    <row r="35" spans="1:17" ht="60" customHeight="1" x14ac:dyDescent="0.35">
      <c r="A35" s="11" t="s">
        <v>228</v>
      </c>
      <c r="B35" s="2" t="s">
        <v>236</v>
      </c>
      <c r="C35" s="1" t="s">
        <v>237</v>
      </c>
      <c r="D35" s="3" t="s">
        <v>39</v>
      </c>
      <c r="E35" s="3" t="s">
        <v>21</v>
      </c>
      <c r="F35" s="4" t="s">
        <v>22</v>
      </c>
      <c r="G35" s="4" t="s">
        <v>23</v>
      </c>
      <c r="H35" s="4" t="s">
        <v>24</v>
      </c>
      <c r="I35" s="4" t="s">
        <v>25</v>
      </c>
      <c r="J35" s="5" t="s">
        <v>25</v>
      </c>
      <c r="K35" s="5" t="s">
        <v>238</v>
      </c>
      <c r="L35" s="5" t="s">
        <v>239</v>
      </c>
      <c r="M35" s="5" t="s">
        <v>240</v>
      </c>
      <c r="N35" s="5" t="s">
        <v>241</v>
      </c>
      <c r="O35" s="5" t="s">
        <v>242</v>
      </c>
      <c r="P35" s="4" t="str">
        <f t="shared" si="0"/>
        <v>Outstanding</v>
      </c>
      <c r="Q35" s="13" t="s">
        <v>25</v>
      </c>
    </row>
    <row r="36" spans="1:17" ht="60" customHeight="1" x14ac:dyDescent="0.35">
      <c r="A36" s="11" t="s">
        <v>228</v>
      </c>
      <c r="B36" s="2" t="s">
        <v>243</v>
      </c>
      <c r="C36" s="1" t="s">
        <v>244</v>
      </c>
      <c r="D36" s="3" t="s">
        <v>39</v>
      </c>
      <c r="E36" s="3" t="s">
        <v>21</v>
      </c>
      <c r="F36" s="4" t="s">
        <v>22</v>
      </c>
      <c r="G36" s="4" t="s">
        <v>23</v>
      </c>
      <c r="H36" s="4" t="s">
        <v>24</v>
      </c>
      <c r="I36" s="4" t="s">
        <v>25</v>
      </c>
      <c r="J36" s="5" t="s">
        <v>25</v>
      </c>
      <c r="K36" s="5" t="s">
        <v>245</v>
      </c>
      <c r="L36" s="5" t="s">
        <v>246</v>
      </c>
      <c r="M36" s="5" t="s">
        <v>247</v>
      </c>
      <c r="N36" s="5" t="s">
        <v>248</v>
      </c>
      <c r="O36" s="5" t="s">
        <v>249</v>
      </c>
      <c r="P36" s="4" t="str">
        <f t="shared" si="0"/>
        <v>Outstanding</v>
      </c>
      <c r="Q36" s="13" t="s">
        <v>25</v>
      </c>
    </row>
    <row r="37" spans="1:17" ht="60" customHeight="1" x14ac:dyDescent="0.35">
      <c r="A37" s="11" t="s">
        <v>250</v>
      </c>
      <c r="B37" s="2" t="s">
        <v>251</v>
      </c>
      <c r="C37" s="1" t="s">
        <v>252</v>
      </c>
      <c r="D37" s="3" t="s">
        <v>39</v>
      </c>
      <c r="E37" s="3" t="s">
        <v>21</v>
      </c>
      <c r="F37" s="4" t="s">
        <v>22</v>
      </c>
      <c r="G37" s="4" t="s">
        <v>23</v>
      </c>
      <c r="H37" s="4" t="s">
        <v>24</v>
      </c>
      <c r="I37" s="4" t="s">
        <v>25</v>
      </c>
      <c r="J37" s="5" t="s">
        <v>25</v>
      </c>
      <c r="K37" s="5" t="s">
        <v>253</v>
      </c>
      <c r="L37" s="5" t="s">
        <v>254</v>
      </c>
      <c r="M37" s="5" t="s">
        <v>255</v>
      </c>
      <c r="N37" s="5" t="s">
        <v>256</v>
      </c>
      <c r="O37" s="5" t="s">
        <v>257</v>
      </c>
      <c r="P37" s="4" t="str">
        <f t="shared" si="0"/>
        <v>Outstanding</v>
      </c>
      <c r="Q37" s="13" t="s">
        <v>25</v>
      </c>
    </row>
    <row r="38" spans="1:17" ht="60" customHeight="1" x14ac:dyDescent="0.35">
      <c r="A38" s="11" t="s">
        <v>250</v>
      </c>
      <c r="B38" s="2" t="s">
        <v>258</v>
      </c>
      <c r="C38" s="1" t="s">
        <v>259</v>
      </c>
      <c r="D38" s="3" t="s">
        <v>39</v>
      </c>
      <c r="E38" s="3" t="s">
        <v>21</v>
      </c>
      <c r="F38" s="4" t="s">
        <v>22</v>
      </c>
      <c r="G38" s="4" t="s">
        <v>23</v>
      </c>
      <c r="H38" s="4" t="s">
        <v>24</v>
      </c>
      <c r="I38" s="4" t="s">
        <v>25</v>
      </c>
      <c r="J38" s="5" t="s">
        <v>25</v>
      </c>
      <c r="K38" s="5" t="s">
        <v>260</v>
      </c>
      <c r="L38" s="5" t="s">
        <v>261</v>
      </c>
      <c r="M38" s="5"/>
      <c r="N38" s="5" t="s">
        <v>262</v>
      </c>
      <c r="O38" s="5" t="s">
        <v>263</v>
      </c>
      <c r="P38" s="4" t="str">
        <f t="shared" si="0"/>
        <v>Outstanding</v>
      </c>
      <c r="Q38" s="13" t="s">
        <v>25</v>
      </c>
    </row>
    <row r="39" spans="1:17" ht="60" customHeight="1" x14ac:dyDescent="0.35">
      <c r="A39" s="11" t="s">
        <v>250</v>
      </c>
      <c r="B39" s="2" t="s">
        <v>264</v>
      </c>
      <c r="C39" s="1" t="s">
        <v>265</v>
      </c>
      <c r="D39" s="3" t="s">
        <v>39</v>
      </c>
      <c r="E39" s="3" t="s">
        <v>21</v>
      </c>
      <c r="F39" s="4" t="s">
        <v>22</v>
      </c>
      <c r="G39" s="4" t="s">
        <v>23</v>
      </c>
      <c r="H39" s="4" t="s">
        <v>24</v>
      </c>
      <c r="I39" s="4" t="s">
        <v>25</v>
      </c>
      <c r="J39" s="5" t="s">
        <v>25</v>
      </c>
      <c r="K39" s="5" t="s">
        <v>266</v>
      </c>
      <c r="L39" s="5" t="s">
        <v>267</v>
      </c>
      <c r="M39" s="5" t="s">
        <v>268</v>
      </c>
      <c r="N39" s="5" t="s">
        <v>269</v>
      </c>
      <c r="O39" s="5" t="s">
        <v>270</v>
      </c>
      <c r="P39" s="4" t="str">
        <f t="shared" si="0"/>
        <v>Outstanding</v>
      </c>
      <c r="Q39" s="13" t="s">
        <v>25</v>
      </c>
    </row>
    <row r="40" spans="1:17" ht="60" customHeight="1" x14ac:dyDescent="0.35">
      <c r="A40" s="11" t="s">
        <v>250</v>
      </c>
      <c r="B40" s="2" t="s">
        <v>271</v>
      </c>
      <c r="C40" s="1" t="s">
        <v>272</v>
      </c>
      <c r="D40" s="3" t="s">
        <v>39</v>
      </c>
      <c r="E40" s="3" t="s">
        <v>21</v>
      </c>
      <c r="F40" s="4" t="s">
        <v>22</v>
      </c>
      <c r="G40" s="4" t="s">
        <v>23</v>
      </c>
      <c r="H40" s="4" t="s">
        <v>24</v>
      </c>
      <c r="I40" s="4" t="s">
        <v>25</v>
      </c>
      <c r="J40" s="5" t="s">
        <v>25</v>
      </c>
      <c r="K40" s="5" t="s">
        <v>273</v>
      </c>
      <c r="L40" s="5" t="s">
        <v>274</v>
      </c>
      <c r="M40" s="5" t="s">
        <v>275</v>
      </c>
      <c r="N40" s="5" t="s">
        <v>276</v>
      </c>
      <c r="O40" s="5" t="s">
        <v>277</v>
      </c>
      <c r="P40" s="4" t="str">
        <f t="shared" si="0"/>
        <v>Outstanding</v>
      </c>
      <c r="Q40" s="13" t="s">
        <v>25</v>
      </c>
    </row>
    <row r="41" spans="1:17" ht="60" customHeight="1" x14ac:dyDescent="0.35">
      <c r="A41" s="11" t="s">
        <v>278</v>
      </c>
      <c r="B41" s="2" t="s">
        <v>279</v>
      </c>
      <c r="C41" s="1" t="s">
        <v>280</v>
      </c>
      <c r="D41" s="3" t="s">
        <v>20</v>
      </c>
      <c r="E41" s="3" t="s">
        <v>21</v>
      </c>
      <c r="F41" s="4" t="s">
        <v>22</v>
      </c>
      <c r="G41" s="4" t="s">
        <v>23</v>
      </c>
      <c r="H41" s="4" t="s">
        <v>24</v>
      </c>
      <c r="I41" s="4" t="s">
        <v>25</v>
      </c>
      <c r="J41" s="5" t="s">
        <v>25</v>
      </c>
      <c r="K41" s="5" t="s">
        <v>281</v>
      </c>
      <c r="L41" s="5" t="s">
        <v>282</v>
      </c>
      <c r="M41" s="5" t="s">
        <v>283</v>
      </c>
      <c r="N41" s="5" t="s">
        <v>284</v>
      </c>
      <c r="O41" s="5"/>
      <c r="P41" s="4" t="str">
        <f t="shared" si="0"/>
        <v>Outstanding</v>
      </c>
      <c r="Q41" s="13" t="s">
        <v>25</v>
      </c>
    </row>
    <row r="42" spans="1:17" ht="60" customHeight="1" x14ac:dyDescent="0.35">
      <c r="A42" s="11" t="s">
        <v>278</v>
      </c>
      <c r="B42" s="2" t="s">
        <v>285</v>
      </c>
      <c r="C42" s="1" t="s">
        <v>286</v>
      </c>
      <c r="D42" s="3" t="s">
        <v>39</v>
      </c>
      <c r="E42" s="3" t="s">
        <v>21</v>
      </c>
      <c r="F42" s="4" t="s">
        <v>22</v>
      </c>
      <c r="G42" s="4" t="s">
        <v>23</v>
      </c>
      <c r="H42" s="4" t="s">
        <v>24</v>
      </c>
      <c r="I42" s="4" t="s">
        <v>25</v>
      </c>
      <c r="J42" s="5" t="s">
        <v>25</v>
      </c>
      <c r="K42" s="5" t="s">
        <v>287</v>
      </c>
      <c r="L42" s="5" t="s">
        <v>288</v>
      </c>
      <c r="M42" s="5" t="s">
        <v>289</v>
      </c>
      <c r="N42" s="5" t="s">
        <v>290</v>
      </c>
      <c r="O42" s="5" t="s">
        <v>291</v>
      </c>
      <c r="P42" s="4" t="str">
        <f t="shared" si="0"/>
        <v>Outstanding</v>
      </c>
      <c r="Q42" s="13" t="s">
        <v>25</v>
      </c>
    </row>
    <row r="43" spans="1:17" ht="60" customHeight="1" x14ac:dyDescent="0.35">
      <c r="A43" s="11" t="s">
        <v>292</v>
      </c>
      <c r="B43" s="2" t="s">
        <v>293</v>
      </c>
      <c r="C43" s="1" t="s">
        <v>294</v>
      </c>
      <c r="D43" s="3" t="s">
        <v>39</v>
      </c>
      <c r="E43" s="3" t="s">
        <v>21</v>
      </c>
      <c r="F43" s="4" t="s">
        <v>22</v>
      </c>
      <c r="G43" s="4" t="s">
        <v>23</v>
      </c>
      <c r="H43" s="4" t="s">
        <v>24</v>
      </c>
      <c r="I43" s="4" t="s">
        <v>25</v>
      </c>
      <c r="J43" s="5" t="s">
        <v>25</v>
      </c>
      <c r="K43" s="5" t="s">
        <v>295</v>
      </c>
      <c r="L43" s="5" t="s">
        <v>296</v>
      </c>
      <c r="M43" s="5" t="s">
        <v>297</v>
      </c>
      <c r="N43" s="5" t="s">
        <v>298</v>
      </c>
      <c r="O43" s="5" t="s">
        <v>299</v>
      </c>
      <c r="P43" s="4" t="str">
        <f t="shared" si="0"/>
        <v>Outstanding</v>
      </c>
      <c r="Q43" s="13" t="s">
        <v>25</v>
      </c>
    </row>
    <row r="44" spans="1:17" ht="60" customHeight="1" x14ac:dyDescent="0.35">
      <c r="A44" s="11" t="s">
        <v>292</v>
      </c>
      <c r="B44" s="2" t="s">
        <v>300</v>
      </c>
      <c r="C44" s="1" t="s">
        <v>301</v>
      </c>
      <c r="D44" s="3" t="s">
        <v>39</v>
      </c>
      <c r="E44" s="3" t="s">
        <v>21</v>
      </c>
      <c r="F44" s="4" t="s">
        <v>22</v>
      </c>
      <c r="G44" s="4" t="s">
        <v>23</v>
      </c>
      <c r="H44" s="4" t="s">
        <v>24</v>
      </c>
      <c r="I44" s="4" t="s">
        <v>25</v>
      </c>
      <c r="J44" s="5" t="s">
        <v>25</v>
      </c>
      <c r="K44" s="5" t="s">
        <v>302</v>
      </c>
      <c r="L44" s="5" t="s">
        <v>303</v>
      </c>
      <c r="M44" s="5" t="s">
        <v>304</v>
      </c>
      <c r="N44" s="5" t="s">
        <v>305</v>
      </c>
      <c r="O44" s="5" t="s">
        <v>306</v>
      </c>
      <c r="P44" s="4" t="str">
        <f t="shared" si="0"/>
        <v>Outstanding</v>
      </c>
      <c r="Q44" s="13" t="s">
        <v>25</v>
      </c>
    </row>
    <row r="45" spans="1:17" ht="60" customHeight="1" x14ac:dyDescent="0.35">
      <c r="A45" s="11" t="s">
        <v>292</v>
      </c>
      <c r="B45" s="2" t="s">
        <v>307</v>
      </c>
      <c r="C45" s="1" t="s">
        <v>308</v>
      </c>
      <c r="D45" s="3" t="s">
        <v>39</v>
      </c>
      <c r="E45" s="3" t="s">
        <v>309</v>
      </c>
      <c r="F45" s="4" t="s">
        <v>22</v>
      </c>
      <c r="G45" s="4" t="s">
        <v>23</v>
      </c>
      <c r="H45" s="4" t="s">
        <v>24</v>
      </c>
      <c r="I45" s="4" t="s">
        <v>25</v>
      </c>
      <c r="J45" s="5" t="s">
        <v>25</v>
      </c>
      <c r="K45" s="5" t="s">
        <v>310</v>
      </c>
      <c r="L45" s="5" t="s">
        <v>311</v>
      </c>
      <c r="M45" s="5" t="s">
        <v>312</v>
      </c>
      <c r="N45" s="5" t="s">
        <v>313</v>
      </c>
      <c r="O45" s="5"/>
      <c r="P45" s="4" t="str">
        <f t="shared" si="0"/>
        <v>Outstanding</v>
      </c>
      <c r="Q45" s="13" t="s">
        <v>25</v>
      </c>
    </row>
    <row r="46" spans="1:17" ht="60" customHeight="1" x14ac:dyDescent="0.35">
      <c r="A46" s="11" t="s">
        <v>292</v>
      </c>
      <c r="B46" s="2" t="s">
        <v>314</v>
      </c>
      <c r="C46" s="1" t="s">
        <v>315</v>
      </c>
      <c r="D46" s="3" t="s">
        <v>39</v>
      </c>
      <c r="E46" s="3" t="s">
        <v>309</v>
      </c>
      <c r="F46" s="4" t="s">
        <v>22</v>
      </c>
      <c r="G46" s="4" t="s">
        <v>23</v>
      </c>
      <c r="H46" s="4" t="s">
        <v>24</v>
      </c>
      <c r="I46" s="4" t="s">
        <v>25</v>
      </c>
      <c r="J46" s="5" t="s">
        <v>25</v>
      </c>
      <c r="K46" s="5" t="s">
        <v>316</v>
      </c>
      <c r="L46" s="5" t="s">
        <v>317</v>
      </c>
      <c r="M46" s="5"/>
      <c r="N46" s="5" t="s">
        <v>318</v>
      </c>
      <c r="O46" s="5"/>
      <c r="P46" s="4" t="str">
        <f t="shared" si="0"/>
        <v>Outstanding</v>
      </c>
      <c r="Q46" s="13" t="s">
        <v>25</v>
      </c>
    </row>
    <row r="47" spans="1:17" ht="60" customHeight="1" x14ac:dyDescent="0.35">
      <c r="A47" s="11" t="s">
        <v>292</v>
      </c>
      <c r="B47" s="2" t="s">
        <v>319</v>
      </c>
      <c r="C47" s="1" t="s">
        <v>320</v>
      </c>
      <c r="D47" s="3" t="s">
        <v>39</v>
      </c>
      <c r="E47" s="3" t="s">
        <v>309</v>
      </c>
      <c r="F47" s="4" t="s">
        <v>22</v>
      </c>
      <c r="G47" s="4" t="s">
        <v>23</v>
      </c>
      <c r="H47" s="4" t="s">
        <v>24</v>
      </c>
      <c r="I47" s="4" t="s">
        <v>25</v>
      </c>
      <c r="J47" s="5" t="s">
        <v>25</v>
      </c>
      <c r="K47" s="5" t="s">
        <v>321</v>
      </c>
      <c r="L47" s="5" t="s">
        <v>322</v>
      </c>
      <c r="M47" s="5" t="s">
        <v>323</v>
      </c>
      <c r="N47" s="5" t="s">
        <v>324</v>
      </c>
      <c r="O47" s="5"/>
      <c r="P47" s="4" t="str">
        <f t="shared" si="0"/>
        <v>Outstanding</v>
      </c>
      <c r="Q47" s="13" t="s">
        <v>25</v>
      </c>
    </row>
    <row r="48" spans="1:17" ht="60" customHeight="1" x14ac:dyDescent="0.35">
      <c r="A48" s="12" t="s">
        <v>325</v>
      </c>
      <c r="B48" s="6" t="s">
        <v>326</v>
      </c>
      <c r="C48" s="7" t="s">
        <v>327</v>
      </c>
      <c r="D48" s="8" t="s">
        <v>20</v>
      </c>
      <c r="E48" s="8" t="s">
        <v>21</v>
      </c>
      <c r="F48" s="9" t="s">
        <v>22</v>
      </c>
      <c r="G48" s="9" t="s">
        <v>23</v>
      </c>
      <c r="H48" s="9" t="s">
        <v>24</v>
      </c>
      <c r="I48" s="9" t="s">
        <v>25</v>
      </c>
      <c r="J48" s="10" t="s">
        <v>25</v>
      </c>
      <c r="K48" s="10" t="s">
        <v>328</v>
      </c>
      <c r="L48" s="10" t="s">
        <v>329</v>
      </c>
      <c r="M48" s="10"/>
      <c r="N48" s="10" t="s">
        <v>330</v>
      </c>
      <c r="O48" s="10" t="s">
        <v>331</v>
      </c>
      <c r="P48" s="9" t="str">
        <f t="shared" si="0"/>
        <v>Outstanding</v>
      </c>
      <c r="Q48" s="14" t="s">
        <v>25</v>
      </c>
    </row>
    <row r="52" spans="1:4" ht="32" customHeight="1" x14ac:dyDescent="0.35">
      <c r="A52" s="106" t="s">
        <v>332</v>
      </c>
      <c r="B52" s="106"/>
      <c r="C52" s="106"/>
      <c r="D52" s="106"/>
    </row>
  </sheetData>
  <mergeCells count="1">
    <mergeCell ref="A52:D52"/>
  </mergeCells>
  <conditionalFormatting sqref="F2:F4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4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4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48" xr:uid="{00000000-0002-0000-0200-000000000000}">
      <formula1>"Must,Should,Could,Won't,Unassigned"</formula1>
    </dataValidation>
    <dataValidation type="list" showErrorMessage="1" errorTitle="Invalid Value" error="Please select a value from the list: Low, Medium, High, Unassessed." sqref="G2:G48" xr:uid="{00000000-0002-0000-0200-000001000000}">
      <formula1>"Low,Medium,High,Unassessed"</formula1>
    </dataValidation>
    <dataValidation type="list" showErrorMessage="1" errorTitle="Invalid Value" error="Please select a value from the list: Phase1, Phase2, Phase3, Phase4, Phase5, Pending." sqref="H2:H4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8" xr:uid="{00000000-0002-0000-0200-000003000000}">
      <formula1>"Implemented,Testing,Failed,Compensated,Risk Accepted,N/A"</formula1>
    </dataValidation>
  </dataValidations>
  <hyperlinks>
    <hyperlink ref="A5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465</v>
      </c>
      <c r="C2" s="123" t="s">
        <v>465</v>
      </c>
      <c r="D2" s="123" t="s">
        <v>465</v>
      </c>
      <c r="E2" s="123" t="s">
        <v>465</v>
      </c>
      <c r="F2" s="123" t="s">
        <v>465</v>
      </c>
      <c r="G2" s="123" t="s">
        <v>465</v>
      </c>
      <c r="H2" s="127" t="s">
        <v>466</v>
      </c>
      <c r="I2" s="127" t="s">
        <v>466</v>
      </c>
      <c r="J2" s="127" t="s">
        <v>466</v>
      </c>
      <c r="K2" s="127" t="s">
        <v>466</v>
      </c>
      <c r="L2" s="127" t="s">
        <v>466</v>
      </c>
      <c r="M2" s="126" t="s">
        <v>467</v>
      </c>
      <c r="N2" s="126" t="s">
        <v>467</v>
      </c>
      <c r="O2" s="128" t="s">
        <v>468</v>
      </c>
      <c r="P2" s="128" t="s">
        <v>468</v>
      </c>
      <c r="Q2" s="124" t="s">
        <v>15</v>
      </c>
      <c r="R2" s="124" t="s">
        <v>15</v>
      </c>
      <c r="S2" s="124" t="s">
        <v>15</v>
      </c>
      <c r="T2" s="125" t="s">
        <v>469</v>
      </c>
    </row>
    <row r="3" spans="2:20" ht="35" customHeight="1" x14ac:dyDescent="0.35">
      <c r="B3" s="70" t="s">
        <v>470</v>
      </c>
      <c r="C3" s="70" t="s">
        <v>471</v>
      </c>
      <c r="D3" s="70" t="s">
        <v>472</v>
      </c>
      <c r="E3" s="70" t="s">
        <v>473</v>
      </c>
      <c r="F3" s="70" t="s">
        <v>474</v>
      </c>
      <c r="G3" s="70" t="s">
        <v>11</v>
      </c>
      <c r="H3" s="71" t="s">
        <v>475</v>
      </c>
      <c r="I3" s="71" t="s">
        <v>476</v>
      </c>
      <c r="J3" s="71" t="s">
        <v>477</v>
      </c>
      <c r="K3" s="71" t="s">
        <v>478</v>
      </c>
      <c r="L3" s="71" t="s">
        <v>409</v>
      </c>
      <c r="M3" s="72" t="s">
        <v>479</v>
      </c>
      <c r="N3" s="72" t="s">
        <v>480</v>
      </c>
      <c r="O3" s="73" t="s">
        <v>481</v>
      </c>
      <c r="P3" s="73" t="s">
        <v>482</v>
      </c>
      <c r="Q3" s="74" t="s">
        <v>15</v>
      </c>
      <c r="R3" s="74" t="s">
        <v>483</v>
      </c>
      <c r="S3" s="74" t="s">
        <v>484</v>
      </c>
      <c r="T3" s="75" t="s">
        <v>485</v>
      </c>
    </row>
    <row r="4" spans="2:20" ht="60" customHeight="1" x14ac:dyDescent="0.35">
      <c r="B4" s="76" t="s">
        <v>486</v>
      </c>
      <c r="C4" s="76" t="s">
        <v>487</v>
      </c>
      <c r="D4" s="76" t="s">
        <v>488</v>
      </c>
      <c r="E4" s="76" t="s">
        <v>489</v>
      </c>
      <c r="F4" s="76" t="s">
        <v>490</v>
      </c>
      <c r="G4" s="76" t="s">
        <v>491</v>
      </c>
      <c r="H4" s="76" t="s">
        <v>492</v>
      </c>
      <c r="I4" s="76" t="s">
        <v>493</v>
      </c>
      <c r="J4" s="76" t="s">
        <v>494</v>
      </c>
      <c r="K4" s="76" t="s">
        <v>495</v>
      </c>
      <c r="L4" s="76" t="s">
        <v>496</v>
      </c>
      <c r="M4" s="76" t="s">
        <v>497</v>
      </c>
      <c r="N4" s="76" t="s">
        <v>498</v>
      </c>
      <c r="O4" s="76" t="s">
        <v>499</v>
      </c>
      <c r="P4" s="76" t="s">
        <v>500</v>
      </c>
      <c r="Q4" s="76" t="s">
        <v>501</v>
      </c>
      <c r="R4" s="76" t="s">
        <v>502</v>
      </c>
      <c r="S4" s="76" t="s">
        <v>503</v>
      </c>
      <c r="T4" s="76" t="s">
        <v>504</v>
      </c>
    </row>
    <row r="5" spans="2:20" ht="60" customHeight="1" x14ac:dyDescent="0.35">
      <c r="B5" s="38" t="s">
        <v>505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506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507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508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509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510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511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512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513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514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515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516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517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518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519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520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521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522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523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524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525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526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527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528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529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530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531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532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533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534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535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536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537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538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539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540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541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542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543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544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545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546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547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548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549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550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551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552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553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554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332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555</v>
      </c>
      <c r="B1" s="104" t="s">
        <v>1</v>
      </c>
      <c r="C1" s="104" t="s">
        <v>556</v>
      </c>
      <c r="D1" s="104" t="s">
        <v>11</v>
      </c>
      <c r="E1" s="104" t="s">
        <v>557</v>
      </c>
      <c r="F1" s="104" t="s">
        <v>558</v>
      </c>
      <c r="G1" s="104" t="s">
        <v>559</v>
      </c>
      <c r="H1" s="104" t="s">
        <v>560</v>
      </c>
      <c r="I1" s="104" t="s">
        <v>561</v>
      </c>
      <c r="J1" s="104" t="s">
        <v>562</v>
      </c>
      <c r="K1" s="104" t="s">
        <v>563</v>
      </c>
      <c r="L1" s="104" t="s">
        <v>564</v>
      </c>
      <c r="M1" s="104" t="s">
        <v>565</v>
      </c>
      <c r="N1" s="104" t="s">
        <v>566</v>
      </c>
      <c r="O1" s="104" t="s">
        <v>567</v>
      </c>
      <c r="P1" s="104" t="s">
        <v>568</v>
      </c>
      <c r="Q1" s="104" t="s">
        <v>569</v>
      </c>
      <c r="R1" s="104" t="s">
        <v>570</v>
      </c>
      <c r="S1" s="104" t="s">
        <v>571</v>
      </c>
      <c r="T1" s="104" t="s">
        <v>572</v>
      </c>
      <c r="U1" s="104" t="s">
        <v>573</v>
      </c>
      <c r="V1" s="104" t="s">
        <v>574</v>
      </c>
      <c r="W1" s="104" t="s">
        <v>575</v>
      </c>
      <c r="X1" s="104" t="s">
        <v>576</v>
      </c>
      <c r="Y1" s="104" t="s">
        <v>577</v>
      </c>
      <c r="Z1" s="104" t="s">
        <v>578</v>
      </c>
      <c r="AA1" s="104" t="s">
        <v>579</v>
      </c>
      <c r="AB1" s="104" t="s">
        <v>580</v>
      </c>
      <c r="AC1" s="104" t="s">
        <v>581</v>
      </c>
      <c r="AD1" s="104" t="s">
        <v>582</v>
      </c>
      <c r="AE1" s="104" t="s">
        <v>583</v>
      </c>
      <c r="AF1" s="104" t="s">
        <v>584</v>
      </c>
      <c r="AG1" s="104" t="s">
        <v>585</v>
      </c>
      <c r="AH1" s="104" t="s">
        <v>586</v>
      </c>
      <c r="AI1" s="104" t="s">
        <v>587</v>
      </c>
      <c r="AJ1" s="104" t="s">
        <v>588</v>
      </c>
      <c r="AK1" s="104" t="s">
        <v>589</v>
      </c>
      <c r="AL1" s="104" t="s">
        <v>590</v>
      </c>
      <c r="AM1" s="104" t="s">
        <v>591</v>
      </c>
      <c r="AN1" s="104" t="s">
        <v>592</v>
      </c>
      <c r="AO1" s="104" t="s">
        <v>593</v>
      </c>
      <c r="AP1" s="104" t="s">
        <v>594</v>
      </c>
      <c r="AQ1" s="104" t="s">
        <v>595</v>
      </c>
      <c r="AR1" s="104" t="s">
        <v>596</v>
      </c>
      <c r="AS1" s="104" t="s">
        <v>597</v>
      </c>
      <c r="AT1" s="104" t="s">
        <v>598</v>
      </c>
      <c r="AU1" s="104" t="s">
        <v>599</v>
      </c>
      <c r="AV1" s="104" t="s">
        <v>600</v>
      </c>
      <c r="AW1" s="105" t="s">
        <v>601</v>
      </c>
    </row>
    <row r="2" spans="1:49" ht="60" customHeight="1" outlineLevel="1" x14ac:dyDescent="0.35">
      <c r="A2" s="97" t="s">
        <v>602</v>
      </c>
      <c r="B2" s="80">
        <v>1</v>
      </c>
      <c r="C2" s="82" t="s">
        <v>25</v>
      </c>
      <c r="D2" s="84" t="s">
        <v>603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602</v>
      </c>
      <c r="B3" s="81" t="s">
        <v>18</v>
      </c>
      <c r="C3" s="83" t="s">
        <v>604</v>
      </c>
      <c r="D3" s="85" t="s">
        <v>605</v>
      </c>
      <c r="E3" s="85" t="s">
        <v>606</v>
      </c>
      <c r="F3" s="86" t="s">
        <v>607</v>
      </c>
      <c r="G3" s="86" t="s">
        <v>608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602</v>
      </c>
      <c r="B4" s="81" t="s">
        <v>30</v>
      </c>
      <c r="C4" s="83" t="s">
        <v>609</v>
      </c>
      <c r="D4" s="85" t="s">
        <v>610</v>
      </c>
      <c r="E4" s="85" t="s">
        <v>611</v>
      </c>
      <c r="F4" s="86" t="s">
        <v>607</v>
      </c>
      <c r="G4" s="86" t="s">
        <v>612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602</v>
      </c>
      <c r="B5" s="81" t="s">
        <v>613</v>
      </c>
      <c r="C5" s="83" t="s">
        <v>614</v>
      </c>
      <c r="D5" s="85" t="s">
        <v>615</v>
      </c>
      <c r="E5" s="85" t="s">
        <v>616</v>
      </c>
      <c r="F5" s="86" t="s">
        <v>607</v>
      </c>
      <c r="G5" s="86" t="s">
        <v>617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602</v>
      </c>
      <c r="B6" s="81" t="s">
        <v>618</v>
      </c>
      <c r="C6" s="83" t="s">
        <v>619</v>
      </c>
      <c r="D6" s="85" t="s">
        <v>620</v>
      </c>
      <c r="E6" s="85" t="s">
        <v>621</v>
      </c>
      <c r="F6" s="86" t="s">
        <v>607</v>
      </c>
      <c r="G6" s="86" t="s">
        <v>608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602</v>
      </c>
      <c r="B7" s="81" t="s">
        <v>622</v>
      </c>
      <c r="C7" s="83" t="s">
        <v>623</v>
      </c>
      <c r="D7" s="85" t="s">
        <v>624</v>
      </c>
      <c r="E7" s="85" t="s">
        <v>625</v>
      </c>
      <c r="F7" s="86" t="s">
        <v>607</v>
      </c>
      <c r="G7" s="86" t="s">
        <v>617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626</v>
      </c>
      <c r="B8" s="80">
        <v>2</v>
      </c>
      <c r="C8" s="82" t="s">
        <v>25</v>
      </c>
      <c r="D8" s="84" t="s">
        <v>627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626</v>
      </c>
      <c r="B9" s="81" t="s">
        <v>37</v>
      </c>
      <c r="C9" s="83" t="s">
        <v>628</v>
      </c>
      <c r="D9" s="85" t="s">
        <v>629</v>
      </c>
      <c r="E9" s="85" t="s">
        <v>630</v>
      </c>
      <c r="F9" s="86" t="s">
        <v>631</v>
      </c>
      <c r="G9" s="86" t="s">
        <v>608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626</v>
      </c>
      <c r="B10" s="81" t="s">
        <v>44</v>
      </c>
      <c r="C10" s="83" t="s">
        <v>632</v>
      </c>
      <c r="D10" s="85" t="s">
        <v>633</v>
      </c>
      <c r="E10" s="85" t="s">
        <v>634</v>
      </c>
      <c r="F10" s="86" t="s">
        <v>631</v>
      </c>
      <c r="G10" s="86" t="s">
        <v>608</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626</v>
      </c>
      <c r="B11" s="81" t="s">
        <v>51</v>
      </c>
      <c r="C11" s="83" t="s">
        <v>635</v>
      </c>
      <c r="D11" s="85" t="s">
        <v>636</v>
      </c>
      <c r="E11" s="85" t="s">
        <v>637</v>
      </c>
      <c r="F11" s="86" t="s">
        <v>631</v>
      </c>
      <c r="G11" s="86" t="s">
        <v>612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626</v>
      </c>
      <c r="B12" s="81" t="s">
        <v>56</v>
      </c>
      <c r="C12" s="83" t="s">
        <v>638</v>
      </c>
      <c r="D12" s="85" t="s">
        <v>639</v>
      </c>
      <c r="E12" s="85" t="s">
        <v>640</v>
      </c>
      <c r="F12" s="86" t="s">
        <v>631</v>
      </c>
      <c r="G12" s="86" t="s">
        <v>617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626</v>
      </c>
      <c r="B13" s="81" t="s">
        <v>61</v>
      </c>
      <c r="C13" s="83" t="s">
        <v>641</v>
      </c>
      <c r="D13" s="85" t="s">
        <v>642</v>
      </c>
      <c r="E13" s="85" t="s">
        <v>643</v>
      </c>
      <c r="F13" s="86" t="s">
        <v>631</v>
      </c>
      <c r="G13" s="86" t="s">
        <v>644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626</v>
      </c>
      <c r="B14" s="81" t="s">
        <v>66</v>
      </c>
      <c r="C14" s="83" t="s">
        <v>645</v>
      </c>
      <c r="D14" s="85" t="s">
        <v>646</v>
      </c>
      <c r="E14" s="85" t="s">
        <v>647</v>
      </c>
      <c r="F14" s="86" t="s">
        <v>631</v>
      </c>
      <c r="G14" s="86" t="s">
        <v>644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626</v>
      </c>
      <c r="B15" s="81" t="s">
        <v>73</v>
      </c>
      <c r="C15" s="83" t="s">
        <v>648</v>
      </c>
      <c r="D15" s="85" t="s">
        <v>649</v>
      </c>
      <c r="E15" s="85" t="s">
        <v>650</v>
      </c>
      <c r="F15" s="86" t="s">
        <v>631</v>
      </c>
      <c r="G15" s="86" t="s">
        <v>644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651</v>
      </c>
      <c r="B16" s="80">
        <v>3</v>
      </c>
      <c r="C16" s="82" t="s">
        <v>25</v>
      </c>
      <c r="D16" s="84" t="s">
        <v>652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651</v>
      </c>
      <c r="B17" s="81" t="s">
        <v>147</v>
      </c>
      <c r="C17" s="83" t="s">
        <v>653</v>
      </c>
      <c r="D17" s="85" t="s">
        <v>654</v>
      </c>
      <c r="E17" s="85" t="s">
        <v>655</v>
      </c>
      <c r="F17" s="86" t="s">
        <v>656</v>
      </c>
      <c r="G17" s="86" t="s">
        <v>657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651</v>
      </c>
      <c r="B18" s="81" t="s">
        <v>154</v>
      </c>
      <c r="C18" s="83" t="s">
        <v>658</v>
      </c>
      <c r="D18" s="85" t="s">
        <v>659</v>
      </c>
      <c r="E18" s="85" t="s">
        <v>660</v>
      </c>
      <c r="F18" s="86" t="s">
        <v>656</v>
      </c>
      <c r="G18" s="86" t="s">
        <v>608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651</v>
      </c>
      <c r="B19" s="81" t="s">
        <v>161</v>
      </c>
      <c r="C19" s="83" t="s">
        <v>661</v>
      </c>
      <c r="D19" s="85" t="s">
        <v>662</v>
      </c>
      <c r="E19" s="85" t="s">
        <v>663</v>
      </c>
      <c r="F19" s="86" t="s">
        <v>656</v>
      </c>
      <c r="G19" s="86" t="s">
        <v>644</v>
      </c>
      <c r="H19" s="86">
        <v>1</v>
      </c>
      <c r="I19" s="88">
        <f>IF(COUNTIF(J19:AW19,"&lt;&gt;")=0,"",SUMPRODUCT(((Recommendations[ImplStatus]="Implemented")+(Recommendations[ImplStatus]="Compensated"))*ISNUMBER(MATCH(Recommendations[Id],J19:AW19,0)))/COUNTIF(J19:AW19,"&lt;&gt;"))</f>
        <v>0</v>
      </c>
      <c r="J19" s="90" t="s">
        <v>51</v>
      </c>
      <c r="K19" s="90" t="s">
        <v>85</v>
      </c>
      <c r="L19" s="90" t="s">
        <v>154</v>
      </c>
      <c r="M19" s="90" t="s">
        <v>189</v>
      </c>
      <c r="N19" s="90" t="s">
        <v>196</v>
      </c>
      <c r="O19" s="90" t="s">
        <v>203</v>
      </c>
      <c r="P19" s="90" t="s">
        <v>210</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651</v>
      </c>
      <c r="B20" s="81" t="s">
        <v>166</v>
      </c>
      <c r="C20" s="83" t="s">
        <v>664</v>
      </c>
      <c r="D20" s="85" t="s">
        <v>665</v>
      </c>
      <c r="E20" s="85" t="s">
        <v>666</v>
      </c>
      <c r="F20" s="86" t="s">
        <v>656</v>
      </c>
      <c r="G20" s="86" t="s">
        <v>644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651</v>
      </c>
      <c r="B21" s="81" t="s">
        <v>173</v>
      </c>
      <c r="C21" s="83" t="s">
        <v>667</v>
      </c>
      <c r="D21" s="85" t="s">
        <v>668</v>
      </c>
      <c r="E21" s="85" t="s">
        <v>669</v>
      </c>
      <c r="F21" s="86" t="s">
        <v>656</v>
      </c>
      <c r="G21" s="86" t="s">
        <v>644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651</v>
      </c>
      <c r="B22" s="81" t="s">
        <v>180</v>
      </c>
      <c r="C22" s="83" t="s">
        <v>670</v>
      </c>
      <c r="D22" s="85" t="s">
        <v>671</v>
      </c>
      <c r="E22" s="85" t="s">
        <v>672</v>
      </c>
      <c r="F22" s="86" t="s">
        <v>656</v>
      </c>
      <c r="G22" s="86" t="s">
        <v>644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651</v>
      </c>
      <c r="B23" s="81" t="s">
        <v>185</v>
      </c>
      <c r="C23" s="83" t="s">
        <v>673</v>
      </c>
      <c r="D23" s="85" t="s">
        <v>674</v>
      </c>
      <c r="E23" s="85" t="s">
        <v>675</v>
      </c>
      <c r="F23" s="86" t="s">
        <v>656</v>
      </c>
      <c r="G23" s="86" t="s">
        <v>608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651</v>
      </c>
      <c r="B24" s="81" t="s">
        <v>189</v>
      </c>
      <c r="C24" s="83" t="s">
        <v>676</v>
      </c>
      <c r="D24" s="85" t="s">
        <v>677</v>
      </c>
      <c r="E24" s="85" t="s">
        <v>678</v>
      </c>
      <c r="F24" s="86" t="s">
        <v>656</v>
      </c>
      <c r="G24" s="86" t="s">
        <v>608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651</v>
      </c>
      <c r="B25" s="81" t="s">
        <v>196</v>
      </c>
      <c r="C25" s="83" t="s">
        <v>679</v>
      </c>
      <c r="D25" s="85" t="s">
        <v>680</v>
      </c>
      <c r="E25" s="85" t="s">
        <v>681</v>
      </c>
      <c r="F25" s="86" t="s">
        <v>656</v>
      </c>
      <c r="G25" s="86" t="s">
        <v>644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651</v>
      </c>
      <c r="B26" s="81" t="s">
        <v>203</v>
      </c>
      <c r="C26" s="83" t="s">
        <v>682</v>
      </c>
      <c r="D26" s="85" t="s">
        <v>683</v>
      </c>
      <c r="E26" s="85" t="s">
        <v>684</v>
      </c>
      <c r="F26" s="86" t="s">
        <v>656</v>
      </c>
      <c r="G26" s="86" t="s">
        <v>644</v>
      </c>
      <c r="H26" s="86">
        <v>2</v>
      </c>
      <c r="I26" s="88">
        <f>IF(COUNTIF(J26:AW26,"&lt;&gt;")=0,"",SUMPRODUCT(((Recommendations[ImplStatus]="Implemented")+(Recommendations[ImplStatus]="Compensated"))*ISNUMBER(MATCH(Recommendations[Id],J26:AW26,0)))/COUNTIF(J26:AW26,"&lt;&gt;"))</f>
        <v>0</v>
      </c>
      <c r="J26" s="90" t="s">
        <v>293</v>
      </c>
      <c r="K26" s="90" t="s">
        <v>300</v>
      </c>
      <c r="L26" s="90" t="s">
        <v>314</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651</v>
      </c>
      <c r="B27" s="81" t="s">
        <v>210</v>
      </c>
      <c r="C27" s="83" t="s">
        <v>685</v>
      </c>
      <c r="D27" s="85" t="s">
        <v>686</v>
      </c>
      <c r="E27" s="85" t="s">
        <v>687</v>
      </c>
      <c r="F27" s="86" t="s">
        <v>656</v>
      </c>
      <c r="G27" s="86" t="s">
        <v>644</v>
      </c>
      <c r="H27" s="86">
        <v>2</v>
      </c>
      <c r="I27" s="88">
        <f>IF(COUNTIF(J27:AW27,"&lt;&gt;")=0,"",SUMPRODUCT(((Recommendations[ImplStatus]="Implemented")+(Recommendations[ImplStatus]="Compensated"))*ISNUMBER(MATCH(Recommendations[Id],J27:AW27,0)))/COUNTIF(J27:AW27,"&lt;&gt;"))</f>
        <v>0</v>
      </c>
      <c r="J27" s="90" t="s">
        <v>307</v>
      </c>
      <c r="K27" s="90" t="s">
        <v>319</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651</v>
      </c>
      <c r="B28" s="81" t="s">
        <v>217</v>
      </c>
      <c r="C28" s="83" t="s">
        <v>688</v>
      </c>
      <c r="D28" s="85" t="s">
        <v>689</v>
      </c>
      <c r="E28" s="85" t="s">
        <v>690</v>
      </c>
      <c r="F28" s="86" t="s">
        <v>656</v>
      </c>
      <c r="G28" s="86" t="s">
        <v>644</v>
      </c>
      <c r="H28" s="86">
        <v>2</v>
      </c>
      <c r="I28" s="88">
        <f>IF(COUNTIF(J28:AW28,"&lt;&gt;")=0,"",SUMPRODUCT(((Recommendations[ImplStatus]="Implemented")+(Recommendations[ImplStatus]="Compensated"))*ISNUMBER(MATCH(Recommendations[Id],J28:AW28,0)))/COUNTIF(J28:AW28,"&lt;&gt;"))</f>
        <v>0</v>
      </c>
      <c r="J28" s="90" t="s">
        <v>30</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651</v>
      </c>
      <c r="B29" s="81" t="s">
        <v>222</v>
      </c>
      <c r="C29" s="83" t="s">
        <v>691</v>
      </c>
      <c r="D29" s="85" t="s">
        <v>692</v>
      </c>
      <c r="E29" s="85" t="s">
        <v>693</v>
      </c>
      <c r="F29" s="86" t="s">
        <v>656</v>
      </c>
      <c r="G29" s="86" t="s">
        <v>644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651</v>
      </c>
      <c r="B30" s="81" t="s">
        <v>694</v>
      </c>
      <c r="C30" s="83" t="s">
        <v>695</v>
      </c>
      <c r="D30" s="85" t="s">
        <v>696</v>
      </c>
      <c r="E30" s="85" t="s">
        <v>697</v>
      </c>
      <c r="F30" s="86" t="s">
        <v>656</v>
      </c>
      <c r="G30" s="86" t="s">
        <v>617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698</v>
      </c>
      <c r="B31" s="80">
        <v>4</v>
      </c>
      <c r="C31" s="82" t="s">
        <v>25</v>
      </c>
      <c r="D31" s="84" t="s">
        <v>699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698</v>
      </c>
      <c r="B32" s="81" t="s">
        <v>229</v>
      </c>
      <c r="C32" s="83" t="s">
        <v>700</v>
      </c>
      <c r="D32" s="85" t="s">
        <v>701</v>
      </c>
      <c r="E32" s="85" t="s">
        <v>702</v>
      </c>
      <c r="F32" s="86" t="s">
        <v>703</v>
      </c>
      <c r="G32" s="86" t="s">
        <v>657</v>
      </c>
      <c r="H32" s="86">
        <v>1</v>
      </c>
      <c r="I32" s="88">
        <f>IF(COUNTIF(J32:AW32,"&lt;&gt;")=0,"",SUMPRODUCT(((Recommendations[ImplStatus]="Implemented")+(Recommendations[ImplStatus]="Compensated"))*ISNUMBER(MATCH(Recommendations[Id],J32:AW32,0)))/COUNTIF(J32:AW32,"&lt;&gt;"))</f>
        <v>0</v>
      </c>
      <c r="J32" s="90" t="s">
        <v>61</v>
      </c>
      <c r="K32" s="90" t="s">
        <v>79</v>
      </c>
      <c r="L32" s="90" t="s">
        <v>119</v>
      </c>
      <c r="M32" s="90" t="s">
        <v>126</v>
      </c>
      <c r="N32" s="90" t="s">
        <v>132</v>
      </c>
      <c r="O32" s="90" t="s">
        <v>285</v>
      </c>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698</v>
      </c>
      <c r="B33" s="81" t="s">
        <v>236</v>
      </c>
      <c r="C33" s="83" t="s">
        <v>704</v>
      </c>
      <c r="D33" s="85" t="s">
        <v>705</v>
      </c>
      <c r="E33" s="85" t="s">
        <v>706</v>
      </c>
      <c r="F33" s="86" t="s">
        <v>703</v>
      </c>
      <c r="G33" s="86" t="s">
        <v>657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698</v>
      </c>
      <c r="B34" s="81" t="s">
        <v>243</v>
      </c>
      <c r="C34" s="83" t="s">
        <v>707</v>
      </c>
      <c r="D34" s="85" t="s">
        <v>708</v>
      </c>
      <c r="E34" s="85" t="s">
        <v>709</v>
      </c>
      <c r="F34" s="86" t="s">
        <v>607</v>
      </c>
      <c r="G34" s="86" t="s">
        <v>644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698</v>
      </c>
      <c r="B35" s="81" t="s">
        <v>710</v>
      </c>
      <c r="C35" s="83" t="s">
        <v>711</v>
      </c>
      <c r="D35" s="85" t="s">
        <v>712</v>
      </c>
      <c r="E35" s="85" t="s">
        <v>713</v>
      </c>
      <c r="F35" s="86" t="s">
        <v>607</v>
      </c>
      <c r="G35" s="86" t="s">
        <v>644</v>
      </c>
      <c r="H35" s="86">
        <v>1</v>
      </c>
      <c r="I35" s="88">
        <f>IF(COUNTIF(J35:AW35,"&lt;&gt;")=0,"",SUMPRODUCT(((Recommendations[ImplStatus]="Implemented")+(Recommendations[ImplStatus]="Compensated"))*ISNUMBER(MATCH(Recommendations[Id],J35:AW35,0)))/COUNTIF(J35:AW35,"&lt;&gt;"))</f>
        <v>0</v>
      </c>
      <c r="J35" s="90" t="s">
        <v>37</v>
      </c>
      <c r="K35" s="90" t="s">
        <v>56</v>
      </c>
      <c r="L35" s="90" t="s">
        <v>66</v>
      </c>
      <c r="M35" s="90" t="s">
        <v>73</v>
      </c>
      <c r="N35" s="90" t="s">
        <v>91</v>
      </c>
      <c r="O35" s="90" t="s">
        <v>98</v>
      </c>
      <c r="P35" s="90" t="s">
        <v>105</v>
      </c>
      <c r="Q35" s="90" t="s">
        <v>326</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698</v>
      </c>
      <c r="B36" s="81" t="s">
        <v>714</v>
      </c>
      <c r="C36" s="83" t="s">
        <v>715</v>
      </c>
      <c r="D36" s="85" t="s">
        <v>716</v>
      </c>
      <c r="E36" s="85" t="s">
        <v>717</v>
      </c>
      <c r="F36" s="86" t="s">
        <v>607</v>
      </c>
      <c r="G36" s="86" t="s">
        <v>644</v>
      </c>
      <c r="H36" s="86">
        <v>1</v>
      </c>
      <c r="I36" s="88">
        <f>IF(COUNTIF(J36:AW36,"&lt;&gt;")=0,"",SUMPRODUCT(((Recommendations[ImplStatus]="Implemented")+(Recommendations[ImplStatus]="Compensated"))*ISNUMBER(MATCH(Recommendations[Id],J36:AW36,0)))/COUNTIF(J36:AW36,"&lt;&gt;"))</f>
        <v>0</v>
      </c>
      <c r="J36" s="90" t="s">
        <v>37</v>
      </c>
      <c r="K36" s="90" t="s">
        <v>56</v>
      </c>
      <c r="L36" s="90" t="s">
        <v>66</v>
      </c>
      <c r="M36" s="90" t="s">
        <v>73</v>
      </c>
      <c r="N36" s="90" t="s">
        <v>91</v>
      </c>
      <c r="O36" s="90" t="s">
        <v>98</v>
      </c>
      <c r="P36" s="90" t="s">
        <v>105</v>
      </c>
      <c r="Q36" s="90" t="s">
        <v>326</v>
      </c>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698</v>
      </c>
      <c r="B37" s="81" t="s">
        <v>718</v>
      </c>
      <c r="C37" s="83" t="s">
        <v>719</v>
      </c>
      <c r="D37" s="85" t="s">
        <v>720</v>
      </c>
      <c r="E37" s="85" t="s">
        <v>721</v>
      </c>
      <c r="F37" s="86" t="s">
        <v>607</v>
      </c>
      <c r="G37" s="86" t="s">
        <v>644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698</v>
      </c>
      <c r="B38" s="81" t="s">
        <v>722</v>
      </c>
      <c r="C38" s="83" t="s">
        <v>723</v>
      </c>
      <c r="D38" s="85" t="s">
        <v>724</v>
      </c>
      <c r="E38" s="85" t="s">
        <v>725</v>
      </c>
      <c r="F38" s="86" t="s">
        <v>726</v>
      </c>
      <c r="G38" s="86" t="s">
        <v>644</v>
      </c>
      <c r="H38" s="86">
        <v>1</v>
      </c>
      <c r="I38" s="88">
        <f>IF(COUNTIF(J38:AW38,"&lt;&gt;")=0,"",SUMPRODUCT(((Recommendations[ImplStatus]="Implemented")+(Recommendations[ImplStatus]="Compensated"))*ISNUMBER(MATCH(Recommendations[Id],J38:AW38,0)))/COUNTIF(J38:AW38,"&lt;&gt;"))</f>
        <v>0</v>
      </c>
      <c r="J38" s="90" t="s">
        <v>229</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698</v>
      </c>
      <c r="B39" s="81" t="s">
        <v>727</v>
      </c>
      <c r="C39" s="83" t="s">
        <v>728</v>
      </c>
      <c r="D39" s="85" t="s">
        <v>729</v>
      </c>
      <c r="E39" s="85" t="s">
        <v>730</v>
      </c>
      <c r="F39" s="86" t="s">
        <v>607</v>
      </c>
      <c r="G39" s="86" t="s">
        <v>644</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698</v>
      </c>
      <c r="B40" s="81" t="s">
        <v>731</v>
      </c>
      <c r="C40" s="83" t="s">
        <v>732</v>
      </c>
      <c r="D40" s="85" t="s">
        <v>733</v>
      </c>
      <c r="E40" s="85" t="s">
        <v>734</v>
      </c>
      <c r="F40" s="86" t="s">
        <v>607</v>
      </c>
      <c r="G40" s="86" t="s">
        <v>644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698</v>
      </c>
      <c r="B41" s="81" t="s">
        <v>735</v>
      </c>
      <c r="C41" s="83" t="s">
        <v>736</v>
      </c>
      <c r="D41" s="85" t="s">
        <v>737</v>
      </c>
      <c r="E41" s="85" t="s">
        <v>738</v>
      </c>
      <c r="F41" s="86" t="s">
        <v>607</v>
      </c>
      <c r="G41" s="86" t="s">
        <v>644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698</v>
      </c>
      <c r="B42" s="81" t="s">
        <v>739</v>
      </c>
      <c r="C42" s="83" t="s">
        <v>740</v>
      </c>
      <c r="D42" s="85" t="s">
        <v>741</v>
      </c>
      <c r="E42" s="85" t="s">
        <v>742</v>
      </c>
      <c r="F42" s="86" t="s">
        <v>656</v>
      </c>
      <c r="G42" s="86" t="s">
        <v>644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698</v>
      </c>
      <c r="B43" s="81" t="s">
        <v>743</v>
      </c>
      <c r="C43" s="83" t="s">
        <v>744</v>
      </c>
      <c r="D43" s="85" t="s">
        <v>745</v>
      </c>
      <c r="E43" s="85" t="s">
        <v>746</v>
      </c>
      <c r="F43" s="86" t="s">
        <v>656</v>
      </c>
      <c r="G43" s="86" t="s">
        <v>644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747</v>
      </c>
      <c r="B44" s="80">
        <v>5</v>
      </c>
      <c r="C44" s="82" t="s">
        <v>25</v>
      </c>
      <c r="D44" s="84" t="s">
        <v>748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747</v>
      </c>
      <c r="B45" s="81" t="s">
        <v>251</v>
      </c>
      <c r="C45" s="83" t="s">
        <v>749</v>
      </c>
      <c r="D45" s="85" t="s">
        <v>750</v>
      </c>
      <c r="E45" s="85" t="s">
        <v>751</v>
      </c>
      <c r="F45" s="86" t="s">
        <v>726</v>
      </c>
      <c r="G45" s="86" t="s">
        <v>608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747</v>
      </c>
      <c r="B46" s="81" t="s">
        <v>258</v>
      </c>
      <c r="C46" s="83" t="s">
        <v>752</v>
      </c>
      <c r="D46" s="85" t="s">
        <v>753</v>
      </c>
      <c r="E46" s="85" t="s">
        <v>754</v>
      </c>
      <c r="F46" s="86" t="s">
        <v>726</v>
      </c>
      <c r="G46" s="86" t="s">
        <v>644</v>
      </c>
      <c r="H46" s="86">
        <v>1</v>
      </c>
      <c r="I46" s="88">
        <f>IF(COUNTIF(J46:AW46,"&lt;&gt;")=0,"",SUMPRODUCT(((Recommendations[ImplStatus]="Implemented")+(Recommendations[ImplStatus]="Compensated"))*ISNUMBER(MATCH(Recommendations[Id],J46:AW46,0)))/COUNTIF(J46:AW46,"&lt;&gt;"))</f>
        <v>0</v>
      </c>
      <c r="J46" s="90" t="s">
        <v>243</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747</v>
      </c>
      <c r="B47" s="81" t="s">
        <v>264</v>
      </c>
      <c r="C47" s="83" t="s">
        <v>755</v>
      </c>
      <c r="D47" s="85" t="s">
        <v>756</v>
      </c>
      <c r="E47" s="85" t="s">
        <v>757</v>
      </c>
      <c r="F47" s="86" t="s">
        <v>726</v>
      </c>
      <c r="G47" s="86" t="s">
        <v>644</v>
      </c>
      <c r="H47" s="86">
        <v>1</v>
      </c>
      <c r="I47" s="88">
        <f>IF(COUNTIF(J47:AW47,"&lt;&gt;")=0,"",SUMPRODUCT(((Recommendations[ImplStatus]="Implemented")+(Recommendations[ImplStatus]="Compensated"))*ISNUMBER(MATCH(Recommendations[Id],J47:AW47,0)))/COUNTIF(J47:AW47,"&lt;&gt;"))</f>
        <v>0</v>
      </c>
      <c r="J47" s="90" t="s">
        <v>112</v>
      </c>
      <c r="K47" s="90" t="s">
        <v>161</v>
      </c>
      <c r="L47" s="90" t="s">
        <v>236</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747</v>
      </c>
      <c r="B48" s="81" t="s">
        <v>271</v>
      </c>
      <c r="C48" s="83" t="s">
        <v>758</v>
      </c>
      <c r="D48" s="85" t="s">
        <v>759</v>
      </c>
      <c r="E48" s="85" t="s">
        <v>760</v>
      </c>
      <c r="F48" s="86" t="s">
        <v>726</v>
      </c>
      <c r="G48" s="86" t="s">
        <v>644</v>
      </c>
      <c r="H48" s="86">
        <v>1</v>
      </c>
      <c r="I48" s="88">
        <f>IF(COUNTIF(J48:AW48,"&lt;&gt;")=0,"",SUMPRODUCT(((Recommendations[ImplStatus]="Implemented")+(Recommendations[ImplStatus]="Compensated"))*ISNUMBER(MATCH(Recommendations[Id],J48:AW48,0)))/COUNTIF(J48:AW48,"&lt;&gt;"))</f>
        <v>0</v>
      </c>
      <c r="J48" s="90" t="s">
        <v>173</v>
      </c>
      <c r="K48" s="90" t="s">
        <v>180</v>
      </c>
      <c r="L48" s="90" t="s">
        <v>185</v>
      </c>
      <c r="M48" s="90" t="s">
        <v>217</v>
      </c>
      <c r="N48" s="90" t="s">
        <v>222</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747</v>
      </c>
      <c r="B49" s="81" t="s">
        <v>761</v>
      </c>
      <c r="C49" s="83" t="s">
        <v>762</v>
      </c>
      <c r="D49" s="85" t="s">
        <v>763</v>
      </c>
      <c r="E49" s="85" t="s">
        <v>764</v>
      </c>
      <c r="F49" s="86" t="s">
        <v>726</v>
      </c>
      <c r="G49" s="86" t="s">
        <v>608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747</v>
      </c>
      <c r="B50" s="81" t="s">
        <v>765</v>
      </c>
      <c r="C50" s="83" t="s">
        <v>766</v>
      </c>
      <c r="D50" s="85" t="s">
        <v>767</v>
      </c>
      <c r="E50" s="85" t="s">
        <v>768</v>
      </c>
      <c r="F50" s="86" t="s">
        <v>726</v>
      </c>
      <c r="G50" s="86" t="s">
        <v>657</v>
      </c>
      <c r="H50" s="86">
        <v>2</v>
      </c>
      <c r="I50" s="88">
        <f>IF(COUNTIF(J50:AW50,"&lt;&gt;")=0,"",SUMPRODUCT(((Recommendations[ImplStatus]="Implemented")+(Recommendations[ImplStatus]="Compensated"))*ISNUMBER(MATCH(Recommendations[Id],J50:AW50,0)))/COUNTIF(J50:AW50,"&lt;&gt;"))</f>
        <v>0</v>
      </c>
      <c r="J50" s="90" t="s">
        <v>147</v>
      </c>
      <c r="K50" s="90" t="s">
        <v>166</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769</v>
      </c>
      <c r="B51" s="80">
        <v>6</v>
      </c>
      <c r="C51" s="82" t="s">
        <v>25</v>
      </c>
      <c r="D51" s="84" t="s">
        <v>770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769</v>
      </c>
      <c r="B52" s="81" t="s">
        <v>279</v>
      </c>
      <c r="C52" s="83" t="s">
        <v>771</v>
      </c>
      <c r="D52" s="85" t="s">
        <v>772</v>
      </c>
      <c r="E52" s="85" t="s">
        <v>773</v>
      </c>
      <c r="F52" s="86" t="s">
        <v>703</v>
      </c>
      <c r="G52" s="86" t="s">
        <v>657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769</v>
      </c>
      <c r="B53" s="81" t="s">
        <v>285</v>
      </c>
      <c r="C53" s="83" t="s">
        <v>774</v>
      </c>
      <c r="D53" s="85" t="s">
        <v>775</v>
      </c>
      <c r="E53" s="85" t="s">
        <v>776</v>
      </c>
      <c r="F53" s="86" t="s">
        <v>703</v>
      </c>
      <c r="G53" s="86" t="s">
        <v>657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769</v>
      </c>
      <c r="B54" s="81" t="s">
        <v>777</v>
      </c>
      <c r="C54" s="83" t="s">
        <v>778</v>
      </c>
      <c r="D54" s="85" t="s">
        <v>779</v>
      </c>
      <c r="E54" s="85" t="s">
        <v>780</v>
      </c>
      <c r="F54" s="86" t="s">
        <v>726</v>
      </c>
      <c r="G54" s="86" t="s">
        <v>644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769</v>
      </c>
      <c r="B55" s="81" t="s">
        <v>781</v>
      </c>
      <c r="C55" s="83" t="s">
        <v>782</v>
      </c>
      <c r="D55" s="85" t="s">
        <v>783</v>
      </c>
      <c r="E55" s="85" t="s">
        <v>784</v>
      </c>
      <c r="F55" s="86" t="s">
        <v>726</v>
      </c>
      <c r="G55" s="86" t="s">
        <v>644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769</v>
      </c>
      <c r="B56" s="81" t="s">
        <v>785</v>
      </c>
      <c r="C56" s="83" t="s">
        <v>786</v>
      </c>
      <c r="D56" s="85" t="s">
        <v>787</v>
      </c>
      <c r="E56" s="85" t="s">
        <v>788</v>
      </c>
      <c r="F56" s="86" t="s">
        <v>726</v>
      </c>
      <c r="G56" s="86" t="s">
        <v>644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769</v>
      </c>
      <c r="B57" s="81" t="s">
        <v>789</v>
      </c>
      <c r="C57" s="83" t="s">
        <v>790</v>
      </c>
      <c r="D57" s="85" t="s">
        <v>791</v>
      </c>
      <c r="E57" s="85" t="s">
        <v>792</v>
      </c>
      <c r="F57" s="86" t="s">
        <v>631</v>
      </c>
      <c r="G57" s="86" t="s">
        <v>608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769</v>
      </c>
      <c r="B58" s="81" t="s">
        <v>793</v>
      </c>
      <c r="C58" s="83" t="s">
        <v>794</v>
      </c>
      <c r="D58" s="85" t="s">
        <v>795</v>
      </c>
      <c r="E58" s="85" t="s">
        <v>796</v>
      </c>
      <c r="F58" s="86" t="s">
        <v>726</v>
      </c>
      <c r="G58" s="86" t="s">
        <v>644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769</v>
      </c>
      <c r="B59" s="81" t="s">
        <v>797</v>
      </c>
      <c r="C59" s="83" t="s">
        <v>798</v>
      </c>
      <c r="D59" s="85" t="s">
        <v>799</v>
      </c>
      <c r="E59" s="85" t="s">
        <v>800</v>
      </c>
      <c r="F59" s="86" t="s">
        <v>726</v>
      </c>
      <c r="G59" s="86" t="s">
        <v>657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801</v>
      </c>
      <c r="B60" s="80">
        <v>7</v>
      </c>
      <c r="C60" s="82" t="s">
        <v>25</v>
      </c>
      <c r="D60" s="84" t="s">
        <v>802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801</v>
      </c>
      <c r="B61" s="81" t="s">
        <v>293</v>
      </c>
      <c r="C61" s="83" t="s">
        <v>803</v>
      </c>
      <c r="D61" s="85" t="s">
        <v>804</v>
      </c>
      <c r="E61" s="85" t="s">
        <v>805</v>
      </c>
      <c r="F61" s="86" t="s">
        <v>703</v>
      </c>
      <c r="G61" s="86" t="s">
        <v>657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801</v>
      </c>
      <c r="B62" s="81" t="s">
        <v>300</v>
      </c>
      <c r="C62" s="83" t="s">
        <v>806</v>
      </c>
      <c r="D62" s="85" t="s">
        <v>807</v>
      </c>
      <c r="E62" s="85" t="s">
        <v>808</v>
      </c>
      <c r="F62" s="86" t="s">
        <v>703</v>
      </c>
      <c r="G62" s="86" t="s">
        <v>657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801</v>
      </c>
      <c r="B63" s="81" t="s">
        <v>307</v>
      </c>
      <c r="C63" s="83" t="s">
        <v>809</v>
      </c>
      <c r="D63" s="85" t="s">
        <v>810</v>
      </c>
      <c r="E63" s="85" t="s">
        <v>811</v>
      </c>
      <c r="F63" s="86" t="s">
        <v>631</v>
      </c>
      <c r="G63" s="86" t="s">
        <v>644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801</v>
      </c>
      <c r="B64" s="81" t="s">
        <v>314</v>
      </c>
      <c r="C64" s="83" t="s">
        <v>812</v>
      </c>
      <c r="D64" s="85" t="s">
        <v>813</v>
      </c>
      <c r="E64" s="85" t="s">
        <v>814</v>
      </c>
      <c r="F64" s="86" t="s">
        <v>631</v>
      </c>
      <c r="G64" s="86" t="s">
        <v>644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801</v>
      </c>
      <c r="B65" s="81" t="s">
        <v>319</v>
      </c>
      <c r="C65" s="83" t="s">
        <v>815</v>
      </c>
      <c r="D65" s="85" t="s">
        <v>816</v>
      </c>
      <c r="E65" s="85" t="s">
        <v>817</v>
      </c>
      <c r="F65" s="86" t="s">
        <v>631</v>
      </c>
      <c r="G65" s="86" t="s">
        <v>608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801</v>
      </c>
      <c r="B66" s="81" t="s">
        <v>818</v>
      </c>
      <c r="C66" s="83" t="s">
        <v>819</v>
      </c>
      <c r="D66" s="85" t="s">
        <v>820</v>
      </c>
      <c r="E66" s="85" t="s">
        <v>821</v>
      </c>
      <c r="F66" s="86" t="s">
        <v>631</v>
      </c>
      <c r="G66" s="86" t="s">
        <v>608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801</v>
      </c>
      <c r="B67" s="81" t="s">
        <v>822</v>
      </c>
      <c r="C67" s="83" t="s">
        <v>823</v>
      </c>
      <c r="D67" s="85" t="s">
        <v>824</v>
      </c>
      <c r="E67" s="85" t="s">
        <v>825</v>
      </c>
      <c r="F67" s="86" t="s">
        <v>631</v>
      </c>
      <c r="G67" s="86" t="s">
        <v>612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826</v>
      </c>
      <c r="B68" s="80">
        <v>8</v>
      </c>
      <c r="C68" s="82" t="s">
        <v>25</v>
      </c>
      <c r="D68" s="84" t="s">
        <v>827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826</v>
      </c>
      <c r="B69" s="81" t="s">
        <v>326</v>
      </c>
      <c r="C69" s="83" t="s">
        <v>828</v>
      </c>
      <c r="D69" s="85" t="s">
        <v>829</v>
      </c>
      <c r="E69" s="85" t="s">
        <v>830</v>
      </c>
      <c r="F69" s="86" t="s">
        <v>703</v>
      </c>
      <c r="G69" s="86" t="s">
        <v>657</v>
      </c>
      <c r="H69" s="86">
        <v>1</v>
      </c>
      <c r="I69" s="88">
        <f>IF(COUNTIF(J69:AW69,"&lt;&gt;")=0,"",SUMPRODUCT(((Recommendations[ImplStatus]="Implemented")+(Recommendations[ImplStatus]="Compensated"))*ISNUMBER(MATCH(Recommendations[Id],J69:AW69,0)))/COUNTIF(J69:AW69,"&lt;&gt;"))</f>
        <v>0</v>
      </c>
      <c r="J69" s="90" t="s">
        <v>264</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826</v>
      </c>
      <c r="B70" s="81" t="s">
        <v>831</v>
      </c>
      <c r="C70" s="83" t="s">
        <v>832</v>
      </c>
      <c r="D70" s="85" t="s">
        <v>833</v>
      </c>
      <c r="E70" s="85" t="s">
        <v>834</v>
      </c>
      <c r="F70" s="86" t="s">
        <v>656</v>
      </c>
      <c r="G70" s="86" t="s">
        <v>617</v>
      </c>
      <c r="H70" s="86">
        <v>1</v>
      </c>
      <c r="I70" s="88">
        <f>IF(COUNTIF(J70:AW70,"&lt;&gt;")=0,"",SUMPRODUCT(((Recommendations[ImplStatus]="Implemented")+(Recommendations[ImplStatus]="Compensated"))*ISNUMBER(MATCH(Recommendations[Id],J70:AW70,0)))/COUNTIF(J70:AW70,"&lt;&gt;"))</f>
        <v>0</v>
      </c>
      <c r="J70" s="90" t="s">
        <v>258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826</v>
      </c>
      <c r="B71" s="81" t="s">
        <v>835</v>
      </c>
      <c r="C71" s="83" t="s">
        <v>836</v>
      </c>
      <c r="D71" s="85" t="s">
        <v>837</v>
      </c>
      <c r="E71" s="85" t="s">
        <v>838</v>
      </c>
      <c r="F71" s="86" t="s">
        <v>656</v>
      </c>
      <c r="G71" s="86" t="s">
        <v>644</v>
      </c>
      <c r="H71" s="86">
        <v>1</v>
      </c>
      <c r="I71" s="88">
        <f>IF(COUNTIF(J71:AW71,"&lt;&gt;")=0,"",SUMPRODUCT(((Recommendations[ImplStatus]="Implemented")+(Recommendations[ImplStatus]="Compensated"))*ISNUMBER(MATCH(Recommendations[Id],J71:AW71,0)))/COUNTIF(J71:AW71,"&lt;&gt;"))</f>
        <v>0</v>
      </c>
      <c r="J71" s="90" t="s">
        <v>251</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826</v>
      </c>
      <c r="B72" s="81" t="s">
        <v>839</v>
      </c>
      <c r="C72" s="83" t="s">
        <v>840</v>
      </c>
      <c r="D72" s="85" t="s">
        <v>841</v>
      </c>
      <c r="E72" s="85" t="s">
        <v>842</v>
      </c>
      <c r="F72" s="86" t="s">
        <v>843</v>
      </c>
      <c r="G72" s="86" t="s">
        <v>644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826</v>
      </c>
      <c r="B73" s="81" t="s">
        <v>844</v>
      </c>
      <c r="C73" s="83" t="s">
        <v>845</v>
      </c>
      <c r="D73" s="85" t="s">
        <v>846</v>
      </c>
      <c r="E73" s="85" t="s">
        <v>847</v>
      </c>
      <c r="F73" s="86" t="s">
        <v>656</v>
      </c>
      <c r="G73" s="86" t="s">
        <v>617</v>
      </c>
      <c r="H73" s="86">
        <v>2</v>
      </c>
      <c r="I73" s="88">
        <f>IF(COUNTIF(J73:AW73,"&lt;&gt;")=0,"",SUMPRODUCT(((Recommendations[ImplStatus]="Implemented")+(Recommendations[ImplStatus]="Compensated"))*ISNUMBER(MATCH(Recommendations[Id],J73:AW73,0)))/COUNTIF(J73:AW73,"&lt;&gt;"))</f>
        <v>0</v>
      </c>
      <c r="J73" s="90" t="s">
        <v>258</v>
      </c>
      <c r="K73" s="90" t="s">
        <v>271</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826</v>
      </c>
      <c r="B74" s="81" t="s">
        <v>848</v>
      </c>
      <c r="C74" s="83" t="s">
        <v>849</v>
      </c>
      <c r="D74" s="85" t="s">
        <v>850</v>
      </c>
      <c r="E74" s="85" t="s">
        <v>851</v>
      </c>
      <c r="F74" s="86" t="s">
        <v>656</v>
      </c>
      <c r="G74" s="86" t="s">
        <v>617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826</v>
      </c>
      <c r="B75" s="81" t="s">
        <v>852</v>
      </c>
      <c r="C75" s="83" t="s">
        <v>853</v>
      </c>
      <c r="D75" s="85" t="s">
        <v>854</v>
      </c>
      <c r="E75" s="85" t="s">
        <v>855</v>
      </c>
      <c r="F75" s="86" t="s">
        <v>656</v>
      </c>
      <c r="G75" s="86" t="s">
        <v>617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826</v>
      </c>
      <c r="B76" s="81" t="s">
        <v>856</v>
      </c>
      <c r="C76" s="83" t="s">
        <v>857</v>
      </c>
      <c r="D76" s="85" t="s">
        <v>858</v>
      </c>
      <c r="E76" s="85" t="s">
        <v>859</v>
      </c>
      <c r="F76" s="86" t="s">
        <v>656</v>
      </c>
      <c r="G76" s="86" t="s">
        <v>617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826</v>
      </c>
      <c r="B77" s="81" t="s">
        <v>860</v>
      </c>
      <c r="C77" s="83" t="s">
        <v>861</v>
      </c>
      <c r="D77" s="85" t="s">
        <v>862</v>
      </c>
      <c r="E77" s="85" t="s">
        <v>863</v>
      </c>
      <c r="F77" s="86" t="s">
        <v>656</v>
      </c>
      <c r="G77" s="86" t="s">
        <v>617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826</v>
      </c>
      <c r="B78" s="81" t="s">
        <v>864</v>
      </c>
      <c r="C78" s="83" t="s">
        <v>865</v>
      </c>
      <c r="D78" s="85" t="s">
        <v>866</v>
      </c>
      <c r="E78" s="85" t="s">
        <v>867</v>
      </c>
      <c r="F78" s="86" t="s">
        <v>656</v>
      </c>
      <c r="G78" s="86" t="s">
        <v>644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826</v>
      </c>
      <c r="B79" s="81" t="s">
        <v>868</v>
      </c>
      <c r="C79" s="83" t="s">
        <v>869</v>
      </c>
      <c r="D79" s="85" t="s">
        <v>870</v>
      </c>
      <c r="E79" s="85" t="s">
        <v>871</v>
      </c>
      <c r="F79" s="86" t="s">
        <v>656</v>
      </c>
      <c r="G79" s="86" t="s">
        <v>617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826</v>
      </c>
      <c r="B80" s="81" t="s">
        <v>872</v>
      </c>
      <c r="C80" s="83" t="s">
        <v>873</v>
      </c>
      <c r="D80" s="85" t="s">
        <v>874</v>
      </c>
      <c r="E80" s="85" t="s">
        <v>875</v>
      </c>
      <c r="F80" s="86" t="s">
        <v>656</v>
      </c>
      <c r="G80" s="86" t="s">
        <v>617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876</v>
      </c>
      <c r="B81" s="80">
        <v>9</v>
      </c>
      <c r="C81" s="82" t="s">
        <v>25</v>
      </c>
      <c r="D81" s="84" t="s">
        <v>877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876</v>
      </c>
      <c r="B82" s="81" t="s">
        <v>878</v>
      </c>
      <c r="C82" s="83" t="s">
        <v>879</v>
      </c>
      <c r="D82" s="85" t="s">
        <v>880</v>
      </c>
      <c r="E82" s="85" t="s">
        <v>881</v>
      </c>
      <c r="F82" s="86" t="s">
        <v>631</v>
      </c>
      <c r="G82" s="86" t="s">
        <v>644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876</v>
      </c>
      <c r="B83" s="81" t="s">
        <v>882</v>
      </c>
      <c r="C83" s="83" t="s">
        <v>883</v>
      </c>
      <c r="D83" s="85" t="s">
        <v>884</v>
      </c>
      <c r="E83" s="85" t="s">
        <v>885</v>
      </c>
      <c r="F83" s="86" t="s">
        <v>607</v>
      </c>
      <c r="G83" s="86" t="s">
        <v>644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876</v>
      </c>
      <c r="B84" s="81" t="s">
        <v>886</v>
      </c>
      <c r="C84" s="83" t="s">
        <v>887</v>
      </c>
      <c r="D84" s="85" t="s">
        <v>888</v>
      </c>
      <c r="E84" s="85" t="s">
        <v>889</v>
      </c>
      <c r="F84" s="86" t="s">
        <v>843</v>
      </c>
      <c r="G84" s="86" t="s">
        <v>644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876</v>
      </c>
      <c r="B85" s="81" t="s">
        <v>890</v>
      </c>
      <c r="C85" s="83" t="s">
        <v>891</v>
      </c>
      <c r="D85" s="85" t="s">
        <v>892</v>
      </c>
      <c r="E85" s="85" t="s">
        <v>893</v>
      </c>
      <c r="F85" s="86" t="s">
        <v>631</v>
      </c>
      <c r="G85" s="86" t="s">
        <v>644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876</v>
      </c>
      <c r="B86" s="81" t="s">
        <v>894</v>
      </c>
      <c r="C86" s="83" t="s">
        <v>895</v>
      </c>
      <c r="D86" s="85" t="s">
        <v>896</v>
      </c>
      <c r="E86" s="85" t="s">
        <v>897</v>
      </c>
      <c r="F86" s="86" t="s">
        <v>843</v>
      </c>
      <c r="G86" s="86" t="s">
        <v>644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876</v>
      </c>
      <c r="B87" s="81" t="s">
        <v>898</v>
      </c>
      <c r="C87" s="83" t="s">
        <v>899</v>
      </c>
      <c r="D87" s="85" t="s">
        <v>900</v>
      </c>
      <c r="E87" s="85" t="s">
        <v>901</v>
      </c>
      <c r="F87" s="86" t="s">
        <v>843</v>
      </c>
      <c r="G87" s="86" t="s">
        <v>644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876</v>
      </c>
      <c r="B88" s="81" t="s">
        <v>902</v>
      </c>
      <c r="C88" s="83" t="s">
        <v>903</v>
      </c>
      <c r="D88" s="85" t="s">
        <v>904</v>
      </c>
      <c r="E88" s="85" t="s">
        <v>905</v>
      </c>
      <c r="F88" s="86" t="s">
        <v>843</v>
      </c>
      <c r="G88" s="86" t="s">
        <v>644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906</v>
      </c>
      <c r="B89" s="80">
        <v>10</v>
      </c>
      <c r="C89" s="82" t="s">
        <v>25</v>
      </c>
      <c r="D89" s="84" t="s">
        <v>907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906</v>
      </c>
      <c r="B90" s="81" t="s">
        <v>908</v>
      </c>
      <c r="C90" s="83" t="s">
        <v>909</v>
      </c>
      <c r="D90" s="85" t="s">
        <v>910</v>
      </c>
      <c r="E90" s="85" t="s">
        <v>911</v>
      </c>
      <c r="F90" s="86" t="s">
        <v>607</v>
      </c>
      <c r="G90" s="86" t="s">
        <v>617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906</v>
      </c>
      <c r="B91" s="81" t="s">
        <v>912</v>
      </c>
      <c r="C91" s="83" t="s">
        <v>913</v>
      </c>
      <c r="D91" s="85" t="s">
        <v>914</v>
      </c>
      <c r="E91" s="85" t="s">
        <v>915</v>
      </c>
      <c r="F91" s="86" t="s">
        <v>607</v>
      </c>
      <c r="G91" s="86" t="s">
        <v>644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906</v>
      </c>
      <c r="B92" s="81" t="s">
        <v>916</v>
      </c>
      <c r="C92" s="83" t="s">
        <v>917</v>
      </c>
      <c r="D92" s="85" t="s">
        <v>918</v>
      </c>
      <c r="E92" s="85" t="s">
        <v>919</v>
      </c>
      <c r="F92" s="86" t="s">
        <v>607</v>
      </c>
      <c r="G92" s="86" t="s">
        <v>644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906</v>
      </c>
      <c r="B93" s="81" t="s">
        <v>920</v>
      </c>
      <c r="C93" s="83" t="s">
        <v>921</v>
      </c>
      <c r="D93" s="85" t="s">
        <v>922</v>
      </c>
      <c r="E93" s="85" t="s">
        <v>923</v>
      </c>
      <c r="F93" s="86" t="s">
        <v>607</v>
      </c>
      <c r="G93" s="86" t="s">
        <v>617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906</v>
      </c>
      <c r="B94" s="81" t="s">
        <v>924</v>
      </c>
      <c r="C94" s="83" t="s">
        <v>925</v>
      </c>
      <c r="D94" s="85" t="s">
        <v>926</v>
      </c>
      <c r="E94" s="85" t="s">
        <v>927</v>
      </c>
      <c r="F94" s="86" t="s">
        <v>607</v>
      </c>
      <c r="G94" s="86" t="s">
        <v>644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906</v>
      </c>
      <c r="B95" s="81" t="s">
        <v>928</v>
      </c>
      <c r="C95" s="83" t="s">
        <v>929</v>
      </c>
      <c r="D95" s="85" t="s">
        <v>930</v>
      </c>
      <c r="E95" s="85" t="s">
        <v>931</v>
      </c>
      <c r="F95" s="86" t="s">
        <v>607</v>
      </c>
      <c r="G95" s="86" t="s">
        <v>644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906</v>
      </c>
      <c r="B96" s="81" t="s">
        <v>932</v>
      </c>
      <c r="C96" s="83" t="s">
        <v>933</v>
      </c>
      <c r="D96" s="85" t="s">
        <v>934</v>
      </c>
      <c r="E96" s="85" t="s">
        <v>935</v>
      </c>
      <c r="F96" s="86" t="s">
        <v>607</v>
      </c>
      <c r="G96" s="86" t="s">
        <v>617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936</v>
      </c>
      <c r="B97" s="80">
        <v>11</v>
      </c>
      <c r="C97" s="82" t="s">
        <v>25</v>
      </c>
      <c r="D97" s="84" t="s">
        <v>937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936</v>
      </c>
      <c r="B98" s="81" t="s">
        <v>938</v>
      </c>
      <c r="C98" s="83" t="s">
        <v>939</v>
      </c>
      <c r="D98" s="85" t="s">
        <v>940</v>
      </c>
      <c r="E98" s="85" t="s">
        <v>941</v>
      </c>
      <c r="F98" s="86" t="s">
        <v>703</v>
      </c>
      <c r="G98" s="86" t="s">
        <v>657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936</v>
      </c>
      <c r="B99" s="81" t="s">
        <v>942</v>
      </c>
      <c r="C99" s="83" t="s">
        <v>943</v>
      </c>
      <c r="D99" s="85" t="s">
        <v>944</v>
      </c>
      <c r="E99" s="85" t="s">
        <v>945</v>
      </c>
      <c r="F99" s="86" t="s">
        <v>656</v>
      </c>
      <c r="G99" s="86" t="s">
        <v>946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936</v>
      </c>
      <c r="B100" s="81" t="s">
        <v>947</v>
      </c>
      <c r="C100" s="83" t="s">
        <v>948</v>
      </c>
      <c r="D100" s="85" t="s">
        <v>949</v>
      </c>
      <c r="E100" s="85" t="s">
        <v>950</v>
      </c>
      <c r="F100" s="86" t="s">
        <v>656</v>
      </c>
      <c r="G100" s="86" t="s">
        <v>644</v>
      </c>
      <c r="H100" s="86">
        <v>1</v>
      </c>
      <c r="I100" s="88">
        <f>IF(COUNTIF(J100:AW100,"&lt;&gt;")=0,"",SUMPRODUCT(((Recommendations[ImplStatus]="Implemented")+(Recommendations[ImplStatus]="Compensated"))*ISNUMBER(MATCH(Recommendations[Id],J100:AW100,0)))/COUNTIF(J100:AW100,"&lt;&gt;"))</f>
        <v>0</v>
      </c>
      <c r="J100" s="90" t="s">
        <v>307</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936</v>
      </c>
      <c r="B101" s="81" t="s">
        <v>951</v>
      </c>
      <c r="C101" s="83" t="s">
        <v>952</v>
      </c>
      <c r="D101" s="85" t="s">
        <v>953</v>
      </c>
      <c r="E101" s="85" t="s">
        <v>954</v>
      </c>
      <c r="F101" s="86" t="s">
        <v>656</v>
      </c>
      <c r="G101" s="86" t="s">
        <v>946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936</v>
      </c>
      <c r="B102" s="81" t="s">
        <v>955</v>
      </c>
      <c r="C102" s="83" t="s">
        <v>956</v>
      </c>
      <c r="D102" s="85" t="s">
        <v>957</v>
      </c>
      <c r="E102" s="85" t="s">
        <v>958</v>
      </c>
      <c r="F102" s="86" t="s">
        <v>656</v>
      </c>
      <c r="G102" s="86" t="s">
        <v>946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959</v>
      </c>
      <c r="B103" s="80">
        <v>12</v>
      </c>
      <c r="C103" s="82" t="s">
        <v>25</v>
      </c>
      <c r="D103" s="84" t="s">
        <v>960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959</v>
      </c>
      <c r="B104" s="81" t="s">
        <v>961</v>
      </c>
      <c r="C104" s="83" t="s">
        <v>962</v>
      </c>
      <c r="D104" s="85" t="s">
        <v>963</v>
      </c>
      <c r="E104" s="85" t="s">
        <v>964</v>
      </c>
      <c r="F104" s="86" t="s">
        <v>843</v>
      </c>
      <c r="G104" s="86" t="s">
        <v>644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959</v>
      </c>
      <c r="B105" s="81" t="s">
        <v>965</v>
      </c>
      <c r="C105" s="83" t="s">
        <v>966</v>
      </c>
      <c r="D105" s="85" t="s">
        <v>967</v>
      </c>
      <c r="E105" s="85" t="s">
        <v>968</v>
      </c>
      <c r="F105" s="86" t="s">
        <v>843</v>
      </c>
      <c r="G105" s="86" t="s">
        <v>644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959</v>
      </c>
      <c r="B106" s="81" t="s">
        <v>969</v>
      </c>
      <c r="C106" s="83" t="s">
        <v>970</v>
      </c>
      <c r="D106" s="85" t="s">
        <v>971</v>
      </c>
      <c r="E106" s="85" t="s">
        <v>972</v>
      </c>
      <c r="F106" s="86" t="s">
        <v>843</v>
      </c>
      <c r="G106" s="86" t="s">
        <v>644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959</v>
      </c>
      <c r="B107" s="81" t="s">
        <v>973</v>
      </c>
      <c r="C107" s="83" t="s">
        <v>974</v>
      </c>
      <c r="D107" s="85" t="s">
        <v>975</v>
      </c>
      <c r="E107" s="85" t="s">
        <v>976</v>
      </c>
      <c r="F107" s="86" t="s">
        <v>703</v>
      </c>
      <c r="G107" s="86" t="s">
        <v>657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959</v>
      </c>
      <c r="B108" s="81" t="s">
        <v>977</v>
      </c>
      <c r="C108" s="83" t="s">
        <v>978</v>
      </c>
      <c r="D108" s="85" t="s">
        <v>979</v>
      </c>
      <c r="E108" s="85" t="s">
        <v>980</v>
      </c>
      <c r="F108" s="86" t="s">
        <v>843</v>
      </c>
      <c r="G108" s="86" t="s">
        <v>644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959</v>
      </c>
      <c r="B109" s="81" t="s">
        <v>981</v>
      </c>
      <c r="C109" s="83" t="s">
        <v>982</v>
      </c>
      <c r="D109" s="85" t="s">
        <v>983</v>
      </c>
      <c r="E109" s="85" t="s">
        <v>984</v>
      </c>
      <c r="F109" s="86" t="s">
        <v>843</v>
      </c>
      <c r="G109" s="86" t="s">
        <v>644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959</v>
      </c>
      <c r="B110" s="81" t="s">
        <v>985</v>
      </c>
      <c r="C110" s="83" t="s">
        <v>986</v>
      </c>
      <c r="D110" s="85" t="s">
        <v>987</v>
      </c>
      <c r="E110" s="85" t="s">
        <v>988</v>
      </c>
      <c r="F110" s="86" t="s">
        <v>607</v>
      </c>
      <c r="G110" s="86" t="s">
        <v>644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959</v>
      </c>
      <c r="B111" s="81" t="s">
        <v>989</v>
      </c>
      <c r="C111" s="83" t="s">
        <v>990</v>
      </c>
      <c r="D111" s="85" t="s">
        <v>991</v>
      </c>
      <c r="E111" s="85" t="s">
        <v>992</v>
      </c>
      <c r="F111" s="86" t="s">
        <v>607</v>
      </c>
      <c r="G111" s="86" t="s">
        <v>644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993</v>
      </c>
      <c r="B112" s="80">
        <v>13</v>
      </c>
      <c r="C112" s="82" t="s">
        <v>25</v>
      </c>
      <c r="D112" s="84" t="s">
        <v>994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993</v>
      </c>
      <c r="B113" s="81" t="s">
        <v>995</v>
      </c>
      <c r="C113" s="83" t="s">
        <v>996</v>
      </c>
      <c r="D113" s="85" t="s">
        <v>997</v>
      </c>
      <c r="E113" s="85" t="s">
        <v>998</v>
      </c>
      <c r="F113" s="86" t="s">
        <v>843</v>
      </c>
      <c r="G113" s="86" t="s">
        <v>617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993</v>
      </c>
      <c r="B114" s="81" t="s">
        <v>999</v>
      </c>
      <c r="C114" s="83" t="s">
        <v>1000</v>
      </c>
      <c r="D114" s="85" t="s">
        <v>1001</v>
      </c>
      <c r="E114" s="85" t="s">
        <v>1002</v>
      </c>
      <c r="F114" s="86" t="s">
        <v>607</v>
      </c>
      <c r="G114" s="86" t="s">
        <v>617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993</v>
      </c>
      <c r="B115" s="81" t="s">
        <v>1003</v>
      </c>
      <c r="C115" s="83" t="s">
        <v>1004</v>
      </c>
      <c r="D115" s="85" t="s">
        <v>1005</v>
      </c>
      <c r="E115" s="85" t="s">
        <v>1006</v>
      </c>
      <c r="F115" s="86" t="s">
        <v>843</v>
      </c>
      <c r="G115" s="86" t="s">
        <v>617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993</v>
      </c>
      <c r="B116" s="81" t="s">
        <v>1007</v>
      </c>
      <c r="C116" s="83" t="s">
        <v>1008</v>
      </c>
      <c r="D116" s="85" t="s">
        <v>1009</v>
      </c>
      <c r="E116" s="85" t="s">
        <v>1010</v>
      </c>
      <c r="F116" s="86" t="s">
        <v>843</v>
      </c>
      <c r="G116" s="86" t="s">
        <v>644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993</v>
      </c>
      <c r="B117" s="81" t="s">
        <v>1011</v>
      </c>
      <c r="C117" s="83" t="s">
        <v>1012</v>
      </c>
      <c r="D117" s="85" t="s">
        <v>1013</v>
      </c>
      <c r="E117" s="85" t="s">
        <v>1014</v>
      </c>
      <c r="F117" s="86" t="s">
        <v>607</v>
      </c>
      <c r="G117" s="86" t="s">
        <v>644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993</v>
      </c>
      <c r="B118" s="81" t="s">
        <v>1015</v>
      </c>
      <c r="C118" s="83" t="s">
        <v>1016</v>
      </c>
      <c r="D118" s="85" t="s">
        <v>1017</v>
      </c>
      <c r="E118" s="85" t="s">
        <v>1018</v>
      </c>
      <c r="F118" s="86" t="s">
        <v>843</v>
      </c>
      <c r="G118" s="86" t="s">
        <v>617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993</v>
      </c>
      <c r="B119" s="81" t="s">
        <v>1019</v>
      </c>
      <c r="C119" s="83" t="s">
        <v>1020</v>
      </c>
      <c r="D119" s="85" t="s">
        <v>1021</v>
      </c>
      <c r="E119" s="85" t="s">
        <v>1022</v>
      </c>
      <c r="F119" s="86" t="s">
        <v>607</v>
      </c>
      <c r="G119" s="86" t="s">
        <v>644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993</v>
      </c>
      <c r="B120" s="81" t="s">
        <v>1023</v>
      </c>
      <c r="C120" s="83" t="s">
        <v>1024</v>
      </c>
      <c r="D120" s="85" t="s">
        <v>1025</v>
      </c>
      <c r="E120" s="85" t="s">
        <v>1026</v>
      </c>
      <c r="F120" s="86" t="s">
        <v>843</v>
      </c>
      <c r="G120" s="86" t="s">
        <v>644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993</v>
      </c>
      <c r="B121" s="81" t="s">
        <v>1027</v>
      </c>
      <c r="C121" s="83" t="s">
        <v>1028</v>
      </c>
      <c r="D121" s="85" t="s">
        <v>1029</v>
      </c>
      <c r="E121" s="85" t="s">
        <v>1030</v>
      </c>
      <c r="F121" s="86" t="s">
        <v>843</v>
      </c>
      <c r="G121" s="86" t="s">
        <v>644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993</v>
      </c>
      <c r="B122" s="81" t="s">
        <v>1031</v>
      </c>
      <c r="C122" s="83" t="s">
        <v>1032</v>
      </c>
      <c r="D122" s="85" t="s">
        <v>1033</v>
      </c>
      <c r="E122" s="85" t="s">
        <v>1034</v>
      </c>
      <c r="F122" s="86" t="s">
        <v>843</v>
      </c>
      <c r="G122" s="86" t="s">
        <v>644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993</v>
      </c>
      <c r="B123" s="81" t="s">
        <v>1035</v>
      </c>
      <c r="C123" s="83" t="s">
        <v>1036</v>
      </c>
      <c r="D123" s="85" t="s">
        <v>1037</v>
      </c>
      <c r="E123" s="85" t="s">
        <v>1038</v>
      </c>
      <c r="F123" s="86" t="s">
        <v>843</v>
      </c>
      <c r="G123" s="86" t="s">
        <v>617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1039</v>
      </c>
      <c r="B124" s="80">
        <v>14</v>
      </c>
      <c r="C124" s="82" t="s">
        <v>25</v>
      </c>
      <c r="D124" s="84" t="s">
        <v>1040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1039</v>
      </c>
      <c r="B125" s="81" t="s">
        <v>1041</v>
      </c>
      <c r="C125" s="83" t="s">
        <v>1042</v>
      </c>
      <c r="D125" s="85" t="s">
        <v>1043</v>
      </c>
      <c r="E125" s="85" t="s">
        <v>1044</v>
      </c>
      <c r="F125" s="86" t="s">
        <v>703</v>
      </c>
      <c r="G125" s="86" t="s">
        <v>657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1039</v>
      </c>
      <c r="B126" s="81" t="s">
        <v>1045</v>
      </c>
      <c r="C126" s="83" t="s">
        <v>1046</v>
      </c>
      <c r="D126" s="85" t="s">
        <v>1047</v>
      </c>
      <c r="E126" s="85" t="s">
        <v>1048</v>
      </c>
      <c r="F126" s="86" t="s">
        <v>726</v>
      </c>
      <c r="G126" s="86" t="s">
        <v>644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1039</v>
      </c>
      <c r="B127" s="81" t="s">
        <v>1049</v>
      </c>
      <c r="C127" s="83" t="s">
        <v>1050</v>
      </c>
      <c r="D127" s="85" t="s">
        <v>1051</v>
      </c>
      <c r="E127" s="85" t="s">
        <v>1052</v>
      </c>
      <c r="F127" s="86" t="s">
        <v>726</v>
      </c>
      <c r="G127" s="86" t="s">
        <v>644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1039</v>
      </c>
      <c r="B128" s="81" t="s">
        <v>1053</v>
      </c>
      <c r="C128" s="83" t="s">
        <v>1054</v>
      </c>
      <c r="D128" s="85" t="s">
        <v>1055</v>
      </c>
      <c r="E128" s="85" t="s">
        <v>1056</v>
      </c>
      <c r="F128" s="86" t="s">
        <v>726</v>
      </c>
      <c r="G128" s="86" t="s">
        <v>644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1039</v>
      </c>
      <c r="B129" s="81" t="s">
        <v>1057</v>
      </c>
      <c r="C129" s="83" t="s">
        <v>1058</v>
      </c>
      <c r="D129" s="85" t="s">
        <v>1059</v>
      </c>
      <c r="E129" s="85" t="s">
        <v>1060</v>
      </c>
      <c r="F129" s="86" t="s">
        <v>726</v>
      </c>
      <c r="G129" s="86" t="s">
        <v>644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1039</v>
      </c>
      <c r="B130" s="81" t="s">
        <v>1061</v>
      </c>
      <c r="C130" s="83" t="s">
        <v>1062</v>
      </c>
      <c r="D130" s="85" t="s">
        <v>1063</v>
      </c>
      <c r="E130" s="85" t="s">
        <v>1064</v>
      </c>
      <c r="F130" s="86" t="s">
        <v>726</v>
      </c>
      <c r="G130" s="86" t="s">
        <v>644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1039</v>
      </c>
      <c r="B131" s="81" t="s">
        <v>1065</v>
      </c>
      <c r="C131" s="83" t="s">
        <v>1066</v>
      </c>
      <c r="D131" s="85" t="s">
        <v>1067</v>
      </c>
      <c r="E131" s="85" t="s">
        <v>1068</v>
      </c>
      <c r="F131" s="86" t="s">
        <v>726</v>
      </c>
      <c r="G131" s="86" t="s">
        <v>644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1039</v>
      </c>
      <c r="B132" s="81" t="s">
        <v>1069</v>
      </c>
      <c r="C132" s="83" t="s">
        <v>1070</v>
      </c>
      <c r="D132" s="85" t="s">
        <v>1071</v>
      </c>
      <c r="E132" s="85" t="s">
        <v>1072</v>
      </c>
      <c r="F132" s="86" t="s">
        <v>726</v>
      </c>
      <c r="G132" s="86" t="s">
        <v>644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1039</v>
      </c>
      <c r="B133" s="81" t="s">
        <v>1073</v>
      </c>
      <c r="C133" s="83" t="s">
        <v>1074</v>
      </c>
      <c r="D133" s="85" t="s">
        <v>1075</v>
      </c>
      <c r="E133" s="85" t="s">
        <v>1076</v>
      </c>
      <c r="F133" s="86" t="s">
        <v>726</v>
      </c>
      <c r="G133" s="86" t="s">
        <v>644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1077</v>
      </c>
      <c r="B134" s="80">
        <v>15</v>
      </c>
      <c r="C134" s="82" t="s">
        <v>25</v>
      </c>
      <c r="D134" s="84" t="s">
        <v>1078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1077</v>
      </c>
      <c r="B135" s="81" t="s">
        <v>1079</v>
      </c>
      <c r="C135" s="83" t="s">
        <v>1080</v>
      </c>
      <c r="D135" s="85" t="s">
        <v>1081</v>
      </c>
      <c r="E135" s="85" t="s">
        <v>1082</v>
      </c>
      <c r="F135" s="86" t="s">
        <v>726</v>
      </c>
      <c r="G135" s="86" t="s">
        <v>608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1077</v>
      </c>
      <c r="B136" s="81" t="s">
        <v>1083</v>
      </c>
      <c r="C136" s="83" t="s">
        <v>1084</v>
      </c>
      <c r="D136" s="85" t="s">
        <v>1085</v>
      </c>
      <c r="E136" s="85" t="s">
        <v>1086</v>
      </c>
      <c r="F136" s="86" t="s">
        <v>703</v>
      </c>
      <c r="G136" s="86" t="s">
        <v>657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1077</v>
      </c>
      <c r="B137" s="81" t="s">
        <v>1087</v>
      </c>
      <c r="C137" s="83" t="s">
        <v>1088</v>
      </c>
      <c r="D137" s="85" t="s">
        <v>1089</v>
      </c>
      <c r="E137" s="85" t="s">
        <v>1090</v>
      </c>
      <c r="F137" s="86" t="s">
        <v>726</v>
      </c>
      <c r="G137" s="86" t="s">
        <v>657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1077</v>
      </c>
      <c r="B138" s="81" t="s">
        <v>1091</v>
      </c>
      <c r="C138" s="83" t="s">
        <v>1092</v>
      </c>
      <c r="D138" s="85" t="s">
        <v>1093</v>
      </c>
      <c r="E138" s="85" t="s">
        <v>1094</v>
      </c>
      <c r="F138" s="86" t="s">
        <v>703</v>
      </c>
      <c r="G138" s="86" t="s">
        <v>657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1077</v>
      </c>
      <c r="B139" s="81" t="s">
        <v>1095</v>
      </c>
      <c r="C139" s="83" t="s">
        <v>1096</v>
      </c>
      <c r="D139" s="85" t="s">
        <v>1097</v>
      </c>
      <c r="E139" s="85" t="s">
        <v>1098</v>
      </c>
      <c r="F139" s="86" t="s">
        <v>726</v>
      </c>
      <c r="G139" s="86" t="s">
        <v>657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1077</v>
      </c>
      <c r="B140" s="81" t="s">
        <v>1099</v>
      </c>
      <c r="C140" s="83" t="s">
        <v>1100</v>
      </c>
      <c r="D140" s="85" t="s">
        <v>1101</v>
      </c>
      <c r="E140" s="85" t="s">
        <v>1102</v>
      </c>
      <c r="F140" s="86" t="s">
        <v>656</v>
      </c>
      <c r="G140" s="86" t="s">
        <v>657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1077</v>
      </c>
      <c r="B141" s="81" t="s">
        <v>1103</v>
      </c>
      <c r="C141" s="83" t="s">
        <v>1104</v>
      </c>
      <c r="D141" s="85" t="s">
        <v>1105</v>
      </c>
      <c r="E141" s="85" t="s">
        <v>1106</v>
      </c>
      <c r="F141" s="86" t="s">
        <v>656</v>
      </c>
      <c r="G141" s="86" t="s">
        <v>644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1107</v>
      </c>
      <c r="B142" s="80">
        <v>16</v>
      </c>
      <c r="C142" s="82" t="s">
        <v>25</v>
      </c>
      <c r="D142" s="84" t="s">
        <v>1108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1107</v>
      </c>
      <c r="B143" s="81" t="s">
        <v>1109</v>
      </c>
      <c r="C143" s="83" t="s">
        <v>1110</v>
      </c>
      <c r="D143" s="85" t="s">
        <v>1111</v>
      </c>
      <c r="E143" s="85" t="s">
        <v>1112</v>
      </c>
      <c r="F143" s="86" t="s">
        <v>703</v>
      </c>
      <c r="G143" s="86" t="s">
        <v>657</v>
      </c>
      <c r="H143" s="86">
        <v>2</v>
      </c>
      <c r="I143" s="88">
        <f>IF(COUNTIF(J143:AW143,"&lt;&gt;")=0,"",SUMPRODUCT(((Recommendations[ImplStatus]="Implemented")+(Recommendations[ImplStatus]="Compensated"))*ISNUMBER(MATCH(Recommendations[Id],J143:AW143,0)))/COUNTIF(J143:AW143,"&lt;&gt;"))</f>
        <v>0</v>
      </c>
      <c r="J143" s="90" t="s">
        <v>279</v>
      </c>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1107</v>
      </c>
      <c r="B144" s="81" t="s">
        <v>1113</v>
      </c>
      <c r="C144" s="83" t="s">
        <v>1114</v>
      </c>
      <c r="D144" s="85" t="s">
        <v>1115</v>
      </c>
      <c r="E144" s="85" t="s">
        <v>1116</v>
      </c>
      <c r="F144" s="86" t="s">
        <v>703</v>
      </c>
      <c r="G144" s="86" t="s">
        <v>657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1107</v>
      </c>
      <c r="B145" s="81" t="s">
        <v>1117</v>
      </c>
      <c r="C145" s="83" t="s">
        <v>1118</v>
      </c>
      <c r="D145" s="85" t="s">
        <v>1119</v>
      </c>
      <c r="E145" s="85" t="s">
        <v>1120</v>
      </c>
      <c r="F145" s="86" t="s">
        <v>631</v>
      </c>
      <c r="G145" s="86" t="s">
        <v>617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1107</v>
      </c>
      <c r="B146" s="81" t="s">
        <v>1121</v>
      </c>
      <c r="C146" s="83" t="s">
        <v>1122</v>
      </c>
      <c r="D146" s="85" t="s">
        <v>1123</v>
      </c>
      <c r="E146" s="85" t="s">
        <v>1124</v>
      </c>
      <c r="F146" s="86" t="s">
        <v>631</v>
      </c>
      <c r="G146" s="86" t="s">
        <v>608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1107</v>
      </c>
      <c r="B147" s="81" t="s">
        <v>1125</v>
      </c>
      <c r="C147" s="83" t="s">
        <v>1126</v>
      </c>
      <c r="D147" s="85" t="s">
        <v>1127</v>
      </c>
      <c r="E147" s="85" t="s">
        <v>1128</v>
      </c>
      <c r="F147" s="86" t="s">
        <v>631</v>
      </c>
      <c r="G147" s="86" t="s">
        <v>644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1107</v>
      </c>
      <c r="B148" s="81" t="s">
        <v>1129</v>
      </c>
      <c r="C148" s="83" t="s">
        <v>1130</v>
      </c>
      <c r="D148" s="85" t="s">
        <v>1131</v>
      </c>
      <c r="E148" s="85" t="s">
        <v>1132</v>
      </c>
      <c r="F148" s="86" t="s">
        <v>703</v>
      </c>
      <c r="G148" s="86" t="s">
        <v>657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1107</v>
      </c>
      <c r="B149" s="81" t="s">
        <v>1133</v>
      </c>
      <c r="C149" s="83" t="s">
        <v>1134</v>
      </c>
      <c r="D149" s="85" t="s">
        <v>1135</v>
      </c>
      <c r="E149" s="85" t="s">
        <v>1136</v>
      </c>
      <c r="F149" s="86" t="s">
        <v>631</v>
      </c>
      <c r="G149" s="86" t="s">
        <v>644</v>
      </c>
      <c r="H149" s="86">
        <v>2</v>
      </c>
      <c r="I149" s="88">
        <f>IF(COUNTIF(J149:AW149,"&lt;&gt;")=0,"",SUMPRODUCT(((Recommendations[ImplStatus]="Implemented")+(Recommendations[ImplStatus]="Compensated"))*ISNUMBER(MATCH(Recommendations[Id],J149:AW149,0)))/COUNTIF(J149:AW149,"&lt;&gt;"))</f>
        <v>0</v>
      </c>
      <c r="J149" s="90" t="s">
        <v>44</v>
      </c>
      <c r="K149" s="90" t="s">
        <v>139</v>
      </c>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1107</v>
      </c>
      <c r="B150" s="81" t="s">
        <v>1137</v>
      </c>
      <c r="C150" s="83" t="s">
        <v>1138</v>
      </c>
      <c r="D150" s="85" t="s">
        <v>1139</v>
      </c>
      <c r="E150" s="85" t="s">
        <v>1140</v>
      </c>
      <c r="F150" s="86" t="s">
        <v>843</v>
      </c>
      <c r="G150" s="86" t="s">
        <v>644</v>
      </c>
      <c r="H150" s="86">
        <v>2</v>
      </c>
      <c r="I150" s="88">
        <f>IF(COUNTIF(J150:AW150,"&lt;&gt;")=0,"",SUMPRODUCT(((Recommendations[ImplStatus]="Implemented")+(Recommendations[ImplStatus]="Compensated"))*ISNUMBER(MATCH(Recommendations[Id],J150:AW150,0)))/COUNTIF(J150:AW150,"&lt;&gt;"))</f>
        <v>0</v>
      </c>
      <c r="J150" s="90" t="s">
        <v>139</v>
      </c>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1107</v>
      </c>
      <c r="B151" s="81" t="s">
        <v>1141</v>
      </c>
      <c r="C151" s="83" t="s">
        <v>1142</v>
      </c>
      <c r="D151" s="85" t="s">
        <v>1143</v>
      </c>
      <c r="E151" s="85" t="s">
        <v>1144</v>
      </c>
      <c r="F151" s="86" t="s">
        <v>726</v>
      </c>
      <c r="G151" s="86" t="s">
        <v>644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1107</v>
      </c>
      <c r="B152" s="81" t="s">
        <v>1145</v>
      </c>
      <c r="C152" s="83" t="s">
        <v>1146</v>
      </c>
      <c r="D152" s="85" t="s">
        <v>1147</v>
      </c>
      <c r="E152" s="85" t="s">
        <v>1148</v>
      </c>
      <c r="F152" s="86" t="s">
        <v>631</v>
      </c>
      <c r="G152" s="86" t="s">
        <v>644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1107</v>
      </c>
      <c r="B153" s="81" t="s">
        <v>1149</v>
      </c>
      <c r="C153" s="83" t="s">
        <v>1150</v>
      </c>
      <c r="D153" s="85" t="s">
        <v>1151</v>
      </c>
      <c r="E153" s="85" t="s">
        <v>1152</v>
      </c>
      <c r="F153" s="86" t="s">
        <v>631</v>
      </c>
      <c r="G153" s="86" t="s">
        <v>644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1107</v>
      </c>
      <c r="B154" s="81" t="s">
        <v>1153</v>
      </c>
      <c r="C154" s="83" t="s">
        <v>1154</v>
      </c>
      <c r="D154" s="85" t="s">
        <v>1155</v>
      </c>
      <c r="E154" s="85" t="s">
        <v>1156</v>
      </c>
      <c r="F154" s="86" t="s">
        <v>631</v>
      </c>
      <c r="G154" s="86" t="s">
        <v>644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1107</v>
      </c>
      <c r="B155" s="81" t="s">
        <v>1157</v>
      </c>
      <c r="C155" s="83" t="s">
        <v>1158</v>
      </c>
      <c r="D155" s="85" t="s">
        <v>1159</v>
      </c>
      <c r="E155" s="85" t="s">
        <v>1160</v>
      </c>
      <c r="F155" s="86" t="s">
        <v>631</v>
      </c>
      <c r="G155" s="86" t="s">
        <v>617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1107</v>
      </c>
      <c r="B156" s="81" t="s">
        <v>1161</v>
      </c>
      <c r="C156" s="83" t="s">
        <v>1162</v>
      </c>
      <c r="D156" s="85" t="s">
        <v>1163</v>
      </c>
      <c r="E156" s="85" t="s">
        <v>1164</v>
      </c>
      <c r="F156" s="86" t="s">
        <v>631</v>
      </c>
      <c r="G156" s="86" t="s">
        <v>644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1165</v>
      </c>
      <c r="B157" s="80">
        <v>17</v>
      </c>
      <c r="C157" s="82" t="s">
        <v>25</v>
      </c>
      <c r="D157" s="84" t="s">
        <v>1166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1165</v>
      </c>
      <c r="B158" s="81" t="s">
        <v>1167</v>
      </c>
      <c r="C158" s="83" t="s">
        <v>1168</v>
      </c>
      <c r="D158" s="85" t="s">
        <v>1169</v>
      </c>
      <c r="E158" s="85" t="s">
        <v>1170</v>
      </c>
      <c r="F158" s="86" t="s">
        <v>726</v>
      </c>
      <c r="G158" s="86" t="s">
        <v>612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1165</v>
      </c>
      <c r="B159" s="81" t="s">
        <v>1171</v>
      </c>
      <c r="C159" s="83" t="s">
        <v>1172</v>
      </c>
      <c r="D159" s="85" t="s">
        <v>1173</v>
      </c>
      <c r="E159" s="85" t="s">
        <v>1174</v>
      </c>
      <c r="F159" s="86" t="s">
        <v>703</v>
      </c>
      <c r="G159" s="86" t="s">
        <v>657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1165</v>
      </c>
      <c r="B160" s="81" t="s">
        <v>1175</v>
      </c>
      <c r="C160" s="83" t="s">
        <v>1176</v>
      </c>
      <c r="D160" s="85" t="s">
        <v>1177</v>
      </c>
      <c r="E160" s="85" t="s">
        <v>1178</v>
      </c>
      <c r="F160" s="86" t="s">
        <v>703</v>
      </c>
      <c r="G160" s="86" t="s">
        <v>657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1165</v>
      </c>
      <c r="B161" s="81" t="s">
        <v>1179</v>
      </c>
      <c r="C161" s="83" t="s">
        <v>1180</v>
      </c>
      <c r="D161" s="85" t="s">
        <v>1181</v>
      </c>
      <c r="E161" s="85" t="s">
        <v>1182</v>
      </c>
      <c r="F161" s="86" t="s">
        <v>703</v>
      </c>
      <c r="G161" s="86" t="s">
        <v>657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1165</v>
      </c>
      <c r="B162" s="81" t="s">
        <v>1183</v>
      </c>
      <c r="C162" s="83" t="s">
        <v>1184</v>
      </c>
      <c r="D162" s="85" t="s">
        <v>1185</v>
      </c>
      <c r="E162" s="85" t="s">
        <v>1186</v>
      </c>
      <c r="F162" s="86" t="s">
        <v>726</v>
      </c>
      <c r="G162" s="86" t="s">
        <v>612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1165</v>
      </c>
      <c r="B163" s="81" t="s">
        <v>1187</v>
      </c>
      <c r="C163" s="83" t="s">
        <v>1188</v>
      </c>
      <c r="D163" s="85" t="s">
        <v>1189</v>
      </c>
      <c r="E163" s="85" t="s">
        <v>1190</v>
      </c>
      <c r="F163" s="86" t="s">
        <v>726</v>
      </c>
      <c r="G163" s="86" t="s">
        <v>612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1165</v>
      </c>
      <c r="B164" s="81" t="s">
        <v>1191</v>
      </c>
      <c r="C164" s="83" t="s">
        <v>1192</v>
      </c>
      <c r="D164" s="85" t="s">
        <v>1193</v>
      </c>
      <c r="E164" s="85" t="s">
        <v>1194</v>
      </c>
      <c r="F164" s="86" t="s">
        <v>726</v>
      </c>
      <c r="G164" s="86" t="s">
        <v>946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1165</v>
      </c>
      <c r="B165" s="81" t="s">
        <v>1195</v>
      </c>
      <c r="C165" s="83" t="s">
        <v>1196</v>
      </c>
      <c r="D165" s="85" t="s">
        <v>1197</v>
      </c>
      <c r="E165" s="85" t="s">
        <v>1198</v>
      </c>
      <c r="F165" s="86" t="s">
        <v>726</v>
      </c>
      <c r="G165" s="86" t="s">
        <v>946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1165</v>
      </c>
      <c r="B166" s="81" t="s">
        <v>1199</v>
      </c>
      <c r="C166" s="83" t="s">
        <v>1200</v>
      </c>
      <c r="D166" s="85" t="s">
        <v>1201</v>
      </c>
      <c r="E166" s="85" t="s">
        <v>1202</v>
      </c>
      <c r="F166" s="86" t="s">
        <v>703</v>
      </c>
      <c r="G166" s="86" t="s">
        <v>946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1203</v>
      </c>
      <c r="B167" s="80">
        <v>18</v>
      </c>
      <c r="C167" s="82" t="s">
        <v>25</v>
      </c>
      <c r="D167" s="84" t="s">
        <v>1204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1203</v>
      </c>
      <c r="B168" s="81" t="s">
        <v>1205</v>
      </c>
      <c r="C168" s="83" t="s">
        <v>1206</v>
      </c>
      <c r="D168" s="85" t="s">
        <v>1207</v>
      </c>
      <c r="E168" s="85" t="s">
        <v>1208</v>
      </c>
      <c r="F168" s="86" t="s">
        <v>703</v>
      </c>
      <c r="G168" s="86" t="s">
        <v>657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1203</v>
      </c>
      <c r="B169" s="81" t="s">
        <v>1209</v>
      </c>
      <c r="C169" s="83" t="s">
        <v>1210</v>
      </c>
      <c r="D169" s="85" t="s">
        <v>1211</v>
      </c>
      <c r="E169" s="85" t="s">
        <v>1212</v>
      </c>
      <c r="F169" s="86" t="s">
        <v>843</v>
      </c>
      <c r="G169" s="86" t="s">
        <v>617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1203</v>
      </c>
      <c r="B170" s="81" t="s">
        <v>1213</v>
      </c>
      <c r="C170" s="83" t="s">
        <v>1214</v>
      </c>
      <c r="D170" s="85" t="s">
        <v>1215</v>
      </c>
      <c r="E170" s="85" t="s">
        <v>1216</v>
      </c>
      <c r="F170" s="86" t="s">
        <v>843</v>
      </c>
      <c r="G170" s="86" t="s">
        <v>644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1203</v>
      </c>
      <c r="B171" s="81" t="s">
        <v>1217</v>
      </c>
      <c r="C171" s="83" t="s">
        <v>1218</v>
      </c>
      <c r="D171" s="85" t="s">
        <v>1219</v>
      </c>
      <c r="E171" s="85" t="s">
        <v>1220</v>
      </c>
      <c r="F171" s="86" t="s">
        <v>843</v>
      </c>
      <c r="G171" s="86" t="s">
        <v>644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1203</v>
      </c>
      <c r="B172" s="91" t="s">
        <v>1221</v>
      </c>
      <c r="C172" s="92" t="s">
        <v>1222</v>
      </c>
      <c r="D172" s="93" t="s">
        <v>1223</v>
      </c>
      <c r="E172" s="93" t="s">
        <v>1224</v>
      </c>
      <c r="F172" s="94" t="s">
        <v>843</v>
      </c>
      <c r="G172" s="94" t="s">
        <v>617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332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IFERROR(INDEX('Recommendations'!$I$2:$I$48, MATCH(J2,'Recommendations'!$B$2:$B$48,0))="Implemented", FALSE))</xm:f>
            <x14:dxf>
              <font>
                <color rgb="FF000000"/>
              </font>
              <fill>
                <patternFill>
                  <bgColor rgb="FF3C7D22"/>
                </patternFill>
              </fill>
            </x14:dxf>
          </x14:cfRule>
          <x14:cfRule type="expression" priority="2" id="{00000000-000E-0000-0400-000002000000}">
            <xm:f>AND(J2&lt;&gt;"", IFERROR(INDEX('Recommendations'!$I$2:$I$48, MATCH(J2,'Recommendations'!$B$2:$B$48,0))="Compensated", FALSE))</xm:f>
            <x14:dxf>
              <font>
                <color rgb="FF000000"/>
              </font>
              <fill>
                <patternFill>
                  <bgColor rgb="FFC6E0B4"/>
                </patternFill>
              </fill>
            </x14:dxf>
          </x14:cfRule>
          <x14:cfRule type="expression" priority="3" id="{00000000-000E-0000-0400-000003000000}">
            <xm:f>AND(J2&lt;&gt;"", IFERROR(INDEX('Recommendations'!$I$2:$I$48, MATCH(J2,'Recommendations'!$B$2:$B$48,0))="Testing", FALSE))</xm:f>
            <x14:dxf>
              <font>
                <color rgb="FF000000"/>
              </font>
              <fill>
                <patternFill>
                  <bgColor rgb="FFFFC000"/>
                </patternFill>
              </fill>
            </x14:dxf>
          </x14:cfRule>
          <x14:cfRule type="expression" priority="4" id="{00000000-000E-0000-0400-000004000000}">
            <xm:f>AND(J2&lt;&gt;"", IFERROR(INDEX('Recommendations'!$I$2:$I$48, MATCH(J2,'Recommendations'!$B$2:$B$48,0))="Failed", FALSE))</xm:f>
            <x14:dxf>
              <font>
                <color rgb="FF000000"/>
              </font>
              <fill>
                <patternFill>
                  <bgColor rgb="FFD82891"/>
                </patternFill>
              </fill>
            </x14:dxf>
          </x14:cfRule>
          <x14:cfRule type="expression" priority="5" id="{00000000-000E-0000-0400-000005000000}">
            <xm:f>AND(J2&lt;&gt;"", IFERROR(INDEX('Recommendations'!$I$2:$I$48, MATCH(J2,'Recommendations'!$B$2:$B$48,0))="Risk Accepted", FALSE))</xm:f>
            <x14:dxf>
              <font>
                <color rgb="FF000000"/>
              </font>
              <fill>
                <patternFill>
                  <bgColor rgb="FFD9D9D9"/>
                </patternFill>
              </fill>
            </x14:dxf>
          </x14:cfRule>
          <x14:cfRule type="expression" priority="6" id="{00000000-000E-0000-0400-000006000000}">
            <xm:f>AND(J2&lt;&gt;"", IFERROR(INDEX('Recommendations'!$I$2:$I$48, MATCH(J2,'Recommendations'!$B$2:$B$48,0))="N/A",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SQL Server 2022 Benchmark (Database Engine) - SHGIR</dc:title>
  <dc:subject>Generated on: 2026-06-08 21:42:05</dc:subject>
  <dc:creator>Anicet Fopa Tchoffo</dc:creator>
  <cp:keywords>Baseline;Hardening;CIS;Benchmark</cp:keywords>
  <dc:description>Baseline Developed By: Center for Internet Security (CIS)</dc:description>
  <cp:lastModifiedBy>Anicet Fopa Tchoffo</cp:lastModifiedBy>
  <dcterms:modified xsi:type="dcterms:W3CDTF">2026-06-08T20:42:14Z</dcterms:modified>
  <cp:category>CIS</cp:category>
  <cp:contentStatus>Draft</cp:contentStatus>
</cp:coreProperties>
</file>