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C4C19B9483CA29A1EC5D3048D1C15BCBFEAA403" xr6:coauthVersionLast="47" xr6:coauthVersionMax="47" xr10:uidLastSave="{414BB497-89B7-4122-AA54-00414E81BA7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E86" i="3"/>
  <c r="D86" i="3"/>
  <c r="C86" i="3"/>
  <c r="F86" i="3" s="1"/>
  <c r="F85" i="3"/>
  <c r="D93" i="3" s="1"/>
  <c r="E85" i="3"/>
  <c r="D85" i="3"/>
  <c r="C85" i="3"/>
  <c r="E84" i="3"/>
  <c r="D84" i="3"/>
  <c r="C84" i="3"/>
  <c r="F84" i="3" s="1"/>
  <c r="E83" i="3"/>
  <c r="D83" i="3"/>
  <c r="C83" i="3"/>
  <c r="U136" i="3" s="1"/>
  <c r="F82" i="3"/>
  <c r="T168"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E94" i="3" l="1"/>
  <c r="D94" i="3"/>
  <c r="C94" i="3"/>
  <c r="E35" i="3"/>
  <c r="D35" i="3"/>
  <c r="C35" i="3"/>
  <c r="E112" i="3"/>
  <c r="D112" i="3"/>
  <c r="C112" i="3"/>
  <c r="G125" i="3"/>
  <c r="D72" i="3"/>
  <c r="C72" i="3"/>
  <c r="E72" i="3"/>
  <c r="C110" i="3"/>
  <c r="E110" i="3"/>
  <c r="D110" i="3"/>
  <c r="E54" i="3"/>
  <c r="D54" i="3"/>
  <c r="C54" i="3"/>
  <c r="E111" i="3"/>
  <c r="D111" i="3"/>
  <c r="C111" i="3"/>
  <c r="D55" i="3"/>
  <c r="C55" i="3"/>
  <c r="E55" i="3"/>
  <c r="E56" i="3"/>
  <c r="D56" i="3"/>
  <c r="C56" i="3"/>
  <c r="E73" i="3"/>
  <c r="D73" i="3"/>
  <c r="C73" i="3"/>
  <c r="R168" i="3"/>
  <c r="R163" i="3"/>
  <c r="R158" i="3"/>
  <c r="R153" i="3"/>
  <c r="R148" i="3"/>
  <c r="R143" i="3"/>
  <c r="R138" i="3"/>
  <c r="R167" i="3"/>
  <c r="R162" i="3"/>
  <c r="R157" i="3"/>
  <c r="R152" i="3"/>
  <c r="R147" i="3"/>
  <c r="R142" i="3"/>
  <c r="E20" i="3"/>
  <c r="R166" i="3"/>
  <c r="R161" i="3"/>
  <c r="R156" i="3"/>
  <c r="R151" i="3"/>
  <c r="R146" i="3"/>
  <c r="R141" i="3"/>
  <c r="R165" i="3"/>
  <c r="R160" i="3"/>
  <c r="R155" i="3"/>
  <c r="R150" i="3"/>
  <c r="R145" i="3"/>
  <c r="R140" i="3"/>
  <c r="R164" i="3"/>
  <c r="R159" i="3"/>
  <c r="R154" i="3"/>
  <c r="R149" i="3"/>
  <c r="R144" i="3"/>
  <c r="R139" i="3"/>
  <c r="D20" i="3"/>
  <c r="C20" i="3"/>
  <c r="E113" i="3"/>
  <c r="D113" i="3"/>
  <c r="C113" i="3"/>
  <c r="E34" i="3"/>
  <c r="D34" i="3"/>
  <c r="C34" i="3"/>
  <c r="C58" i="3"/>
  <c r="E58" i="3"/>
  <c r="D58" i="3"/>
  <c r="E53" i="3"/>
  <c r="D53" i="3"/>
  <c r="C53"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E57" i="3"/>
  <c r="D57" i="3"/>
  <c r="C57" i="3"/>
  <c r="C7" i="3"/>
  <c r="D7" i="3" s="1"/>
  <c r="C90" i="3"/>
  <c r="T139" i="3"/>
  <c r="T144" i="3"/>
  <c r="T149" i="3"/>
  <c r="T154" i="3"/>
  <c r="T159" i="3"/>
  <c r="T164" i="3"/>
  <c r="D90" i="3"/>
  <c r="E90" i="3"/>
  <c r="T140" i="3"/>
  <c r="T145" i="3"/>
  <c r="T150" i="3"/>
  <c r="T155" i="3"/>
  <c r="T160" i="3"/>
  <c r="T165" i="3"/>
  <c r="F83" i="3"/>
  <c r="T141" i="3"/>
  <c r="T146" i="3"/>
  <c r="T151" i="3"/>
  <c r="T156" i="3"/>
  <c r="T161" i="3"/>
  <c r="T166" i="3"/>
  <c r="C93" i="3"/>
  <c r="Q136" i="3"/>
  <c r="T142" i="3"/>
  <c r="T147" i="3"/>
  <c r="T152" i="3"/>
  <c r="T157" i="3"/>
  <c r="T162" i="3"/>
  <c r="T167" i="3"/>
  <c r="W136" i="3"/>
  <c r="T138" i="3"/>
  <c r="T143" i="3"/>
  <c r="T148" i="3"/>
  <c r="T153" i="3"/>
  <c r="T158" i="3"/>
  <c r="T163" i="3"/>
  <c r="V167" i="3" l="1"/>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400-000001000000}">
      <text>
        <r>
          <rPr>
            <sz val="11"/>
            <rFont val="Calibri"/>
          </rPr>
          <t>Enable Security Posture</t>
        </r>
      </text>
    </comment>
    <comment ref="J13" authorId="0" shapeId="0" xr:uid="{00000000-0006-0000-0400-000002000000}">
      <text>
        <r>
          <rPr>
            <sz val="11"/>
            <rFont val="Calibri"/>
          </rPr>
          <t>Ensure only trusted container images are used</t>
        </r>
      </text>
    </comment>
    <comment ref="K13" authorId="0" shapeId="0" xr:uid="{00000000-0006-0000-0400-000003000000}">
      <text>
        <r>
          <rPr>
            <sz val="11"/>
            <rFont val="Calibri"/>
          </rPr>
          <t>Ensure Container-Optimized OS (cos_containerd) is used for GKE Node images</t>
        </r>
      </text>
    </comment>
    <comment ref="J16" authorId="0" shapeId="0" xr:uid="{00000000-0006-0000-0400-000004000000}">
      <text>
        <r>
          <rPr>
            <sz val="11"/>
            <rFont val="Calibri"/>
          </rPr>
          <t>Prefer using secrets as files over secrets as environment variables</t>
        </r>
      </text>
    </comment>
    <comment ref="K16" authorId="0" shapeId="0" xr:uid="{00000000-0006-0000-0400-000005000000}">
      <text>
        <r>
          <rPr>
            <sz val="11"/>
            <rFont val="Calibri"/>
          </rPr>
          <t>Consider external secret storage</t>
        </r>
      </text>
    </comment>
    <comment ref="J19" authorId="0" shapeId="0" xr:uid="{00000000-0006-0000-0400-000006000000}">
      <text>
        <r>
          <rPr>
            <sz val="11"/>
            <rFont val="Calibri"/>
          </rPr>
          <t>Ensure that the kubeconfig file permissions are set to 644 or more restrictive</t>
        </r>
      </text>
    </comment>
    <comment ref="K19" authorId="0" shapeId="0" xr:uid="{00000000-0006-0000-0400-00000C000000}">
      <text>
        <r>
          <rPr>
            <sz val="11"/>
            <rFont val="Calibri"/>
          </rPr>
          <t>Ensure that the kubelet kubeconfig file ownership is set to root:root</t>
        </r>
      </text>
    </comment>
    <comment ref="L19" authorId="0" shapeId="0" xr:uid="{00000000-0006-0000-0400-000007000000}">
      <text>
        <r>
          <rPr>
            <sz val="11"/>
            <rFont val="Calibri"/>
          </rPr>
          <t>Ensure that the kubelet configuration file has permissions set to 644</t>
        </r>
      </text>
    </comment>
    <comment ref="M19" authorId="0" shapeId="0" xr:uid="{00000000-0006-0000-0400-000008000000}">
      <text>
        <r>
          <rPr>
            <sz val="11"/>
            <rFont val="Calibri"/>
          </rPr>
          <t>Ensure that the kubelet configuration file ownership is set to root:root</t>
        </r>
      </text>
    </comment>
    <comment ref="N19" authorId="0" shapeId="0" xr:uid="{00000000-0006-0000-0400-000009000000}">
      <text>
        <r>
          <rPr>
            <sz val="11"/>
            <rFont val="Calibri"/>
          </rPr>
          <t>Minimize user access to Container Image repositories</t>
        </r>
      </text>
    </comment>
    <comment ref="O19" authorId="0" shapeId="0" xr:uid="{00000000-0006-0000-0400-00000A000000}">
      <text>
        <r>
          <rPr>
            <sz val="11"/>
            <rFont val="Calibri"/>
          </rPr>
          <t>Minimize cluster access to read-only for Container Image repositories</t>
        </r>
      </text>
    </comment>
    <comment ref="P19" authorId="0" shapeId="0" xr:uid="{00000000-0006-0000-0400-00000B000000}">
      <text>
        <r>
          <rPr>
            <sz val="11"/>
            <rFont val="Calibri"/>
          </rPr>
          <t>Ensure Control Plane Authorized Networks is Enabled</t>
        </r>
      </text>
    </comment>
    <comment ref="J26" authorId="0" shapeId="0" xr:uid="{00000000-0006-0000-0400-00000D000000}">
      <text>
        <r>
          <rPr>
            <sz val="11"/>
            <rFont val="Calibri"/>
          </rPr>
          <t>Ensure use of Google-managed SSL Certificates</t>
        </r>
      </text>
    </comment>
    <comment ref="J27" authorId="0" shapeId="0" xr:uid="{00000000-0006-0000-0400-00000E000000}">
      <text>
        <r>
          <rPr>
            <sz val="11"/>
            <rFont val="Calibri"/>
          </rPr>
          <t>Ensure Kubernetes Secrets are encrypted using keys managed in Cloud KMS</t>
        </r>
      </text>
    </comment>
    <comment ref="K27" authorId="0" shapeId="0" xr:uid="{00000000-0006-0000-0400-00000F000000}">
      <text>
        <r>
          <rPr>
            <sz val="11"/>
            <rFont val="Calibri"/>
          </rPr>
          <t>Enable Customer-Managed Encryption Keys (CMEK) for GKE Persistent Disks (PD)</t>
        </r>
      </text>
    </comment>
    <comment ref="L27" authorId="0" shapeId="0" xr:uid="{00000000-0006-0000-0400-000010000000}">
      <text>
        <r>
          <rPr>
            <sz val="11"/>
            <rFont val="Calibri"/>
          </rPr>
          <t>Enable Customer-Managed Encryption Keys (CMEK) for Boot Disks</t>
        </r>
      </text>
    </comment>
    <comment ref="J31" authorId="0" shapeId="0" xr:uid="{00000000-0006-0000-0400-000011000000}">
      <text>
        <r>
          <rPr>
            <sz val="11"/>
            <rFont val="Calibri"/>
          </rPr>
          <t>Apply Security Context to Pods and Containers</t>
        </r>
      </text>
    </comment>
    <comment ref="J32" authorId="0" shapeId="0" xr:uid="{00000000-0006-0000-0400-000012000000}">
      <text>
        <r>
          <rPr>
            <sz val="11"/>
            <rFont val="Calibri"/>
          </rPr>
          <t>Minimize access to secrets</t>
        </r>
      </text>
    </comment>
    <comment ref="J35" authorId="0" shapeId="0" xr:uid="{00000000-0006-0000-0400-000013000000}">
      <text>
        <r>
          <rPr>
            <sz val="11"/>
            <rFont val="Calibri"/>
          </rPr>
          <t>Ensure clusters are created with Private Endpoint Enabled and Public Access Disabled</t>
        </r>
      </text>
    </comment>
    <comment ref="K35" authorId="0" shapeId="0" xr:uid="{00000000-0006-0000-0400-000014000000}">
      <text>
        <r>
          <rPr>
            <sz val="11"/>
            <rFont val="Calibri"/>
          </rPr>
          <t>Ensure clusters are created with Private Nodes</t>
        </r>
      </text>
    </comment>
    <comment ref="L35" authorId="0" shapeId="0" xr:uid="{00000000-0006-0000-0400-000015000000}">
      <text>
        <r>
          <rPr>
            <sz val="11"/>
            <rFont val="Calibri"/>
          </rPr>
          <t>Consider firewalling GKE worker nodes</t>
        </r>
      </text>
    </comment>
    <comment ref="J37" authorId="0" shapeId="0" xr:uid="{00000000-0006-0000-0400-000016000000}">
      <text>
        <r>
          <rPr>
            <sz val="11"/>
            <rFont val="Calibri"/>
          </rPr>
          <t>Configure Image Provenance using ImagePolicyWebhook admission controller</t>
        </r>
      </text>
    </comment>
    <comment ref="J38" authorId="0" shapeId="0" xr:uid="{00000000-0006-0000-0400-000017000000}">
      <text>
        <r>
          <rPr>
            <sz val="11"/>
            <rFont val="Calibri"/>
          </rPr>
          <t>Ensure GKE clusters are not running using the Compute Engine default service account</t>
        </r>
      </text>
    </comment>
    <comment ref="K38" authorId="0" shapeId="0" xr:uid="{00000000-0006-0000-0400-000018000000}">
      <text>
        <r>
          <rPr>
            <sz val="11"/>
            <rFont val="Calibri"/>
          </rPr>
          <t>Prefer using dedicated GCP Service Accounts and Workload Identity</t>
        </r>
      </text>
    </comment>
    <comment ref="J39" authorId="0" shapeId="0" xr:uid="{00000000-0006-0000-0400-000019000000}">
      <text>
        <r>
          <rPr>
            <sz val="11"/>
            <rFont val="Calibri"/>
          </rPr>
          <t>Ensure that Service Account Tokens are only mounted where necessary</t>
        </r>
      </text>
    </comment>
    <comment ref="K39" authorId="0" shapeId="0" xr:uid="{00000000-0006-0000-0400-00001A000000}">
      <text>
        <r>
          <rPr>
            <sz val="11"/>
            <rFont val="Calibri"/>
          </rPr>
          <t>Ensure Kubernetes Web UI is Disabled</t>
        </r>
      </text>
    </comment>
    <comment ref="J46" authorId="0" shapeId="0" xr:uid="{00000000-0006-0000-0400-00001B000000}">
      <text>
        <r>
          <rPr>
            <sz val="11"/>
            <rFont val="Calibri"/>
          </rPr>
          <t>Minimize wildcard use in Roles and ClusterRoles</t>
        </r>
      </text>
    </comment>
    <comment ref="J47" authorId="0" shapeId="0" xr:uid="{00000000-0006-0000-0400-00001C000000}">
      <text>
        <r>
          <rPr>
            <sz val="11"/>
            <rFont val="Calibri"/>
          </rPr>
          <t>Ensure that default service accounts are not actively used</t>
        </r>
      </text>
    </comment>
    <comment ref="J48" authorId="0" shapeId="0" xr:uid="{00000000-0006-0000-0400-00001D000000}">
      <text>
        <r>
          <rPr>
            <sz val="11"/>
            <rFont val="Calibri"/>
          </rPr>
          <t>Ensure that the cluster-admin role is only used where required</t>
        </r>
      </text>
    </comment>
    <comment ref="K48" authorId="0" shapeId="0" xr:uid="{00000000-0006-0000-0400-00001E000000}">
      <text>
        <r>
          <rPr>
            <sz val="11"/>
            <rFont val="Calibri"/>
          </rPr>
          <t>Avoid use of system:masters group</t>
        </r>
      </text>
    </comment>
    <comment ref="L48" authorId="0" shapeId="0" xr:uid="{00000000-0006-0000-0400-00001F000000}">
      <text>
        <r>
          <rPr>
            <sz val="11"/>
            <rFont val="Calibri"/>
          </rPr>
          <t>Limit use of the Bind, Impersonate and Escalate permissions in the Kubernetes cluster</t>
        </r>
      </text>
    </comment>
    <comment ref="J49" authorId="0" shapeId="0" xr:uid="{00000000-0006-0000-0400-000020000000}">
      <text>
        <r>
          <rPr>
            <sz val="11"/>
            <rFont val="Calibri"/>
          </rPr>
          <t>Avoid bindings to system:anonymous</t>
        </r>
      </text>
    </comment>
    <comment ref="K49" authorId="0" shapeId="0" xr:uid="{00000000-0006-0000-0400-000021000000}">
      <text>
        <r>
          <rPr>
            <sz val="11"/>
            <rFont val="Calibri"/>
          </rPr>
          <t>Avoid non-default bindings to system:unauthenticated</t>
        </r>
      </text>
    </comment>
    <comment ref="L49" authorId="0" shapeId="0" xr:uid="{00000000-0006-0000-0400-000022000000}">
      <text>
        <r>
          <rPr>
            <sz val="11"/>
            <rFont val="Calibri"/>
          </rPr>
          <t>Avoid non-default bindings to system:authenticated</t>
        </r>
      </text>
    </comment>
    <comment ref="J59" authorId="0" shapeId="0" xr:uid="{00000000-0006-0000-0400-000023000000}">
      <text>
        <r>
          <rPr>
            <sz val="11"/>
            <rFont val="Calibri"/>
          </rPr>
          <t>Ensure authentication using Client Certificates is Disabled</t>
        </r>
      </text>
    </comment>
    <comment ref="K59" authorId="0" shapeId="0" xr:uid="{00000000-0006-0000-0400-000024000000}">
      <text>
        <r>
          <rPr>
            <sz val="11"/>
            <rFont val="Calibri"/>
          </rPr>
          <t>Manage Kubernetes RBAC users for GKE with groups in Google Workspace</t>
        </r>
      </text>
    </comment>
    <comment ref="L59" authorId="0" shapeId="0" xr:uid="{00000000-0006-0000-0400-000025000000}">
      <text>
        <r>
          <rPr>
            <sz val="11"/>
            <rFont val="Calibri"/>
          </rPr>
          <t>Ensure Legacy Authorization (ABAC) is Disabled</t>
        </r>
      </text>
    </comment>
    <comment ref="J63" authorId="0" shapeId="0" xr:uid="{00000000-0006-0000-0400-000026000000}">
      <text>
        <r>
          <rPr>
            <sz val="11"/>
            <rFont val="Calibri"/>
          </rPr>
          <t>Ensure Node Auto-Upgrade is Enabled for GKE Nodes</t>
        </r>
      </text>
    </comment>
    <comment ref="J64" authorId="0" shapeId="0" xr:uid="{00000000-0006-0000-0400-000027000000}">
      <text>
        <r>
          <rPr>
            <sz val="11"/>
            <rFont val="Calibri"/>
          </rPr>
          <t>When creating New Clusters - Automate GKE version management using Release Channels</t>
        </r>
      </text>
    </comment>
    <comment ref="J65" authorId="0" shapeId="0" xr:uid="{00000000-0006-0000-0400-000028000000}">
      <text>
        <r>
          <rPr>
            <sz val="11"/>
            <rFont val="Calibri"/>
          </rPr>
          <t>Ensure Integrity Monitoring for Shielded GKE Nodes is Enabled</t>
        </r>
      </text>
    </comment>
    <comment ref="K65" authorId="0" shapeId="0" xr:uid="{00000000-0006-0000-0400-000029000000}">
      <text>
        <r>
          <rPr>
            <sz val="11"/>
            <rFont val="Calibri"/>
          </rPr>
          <t>Ensure Secure Boot for Shielded GKE Nodes is Enabled</t>
        </r>
      </text>
    </comment>
    <comment ref="J66" authorId="0" shapeId="0" xr:uid="{00000000-0006-0000-0400-00002A000000}">
      <text>
        <r>
          <rPr>
            <sz val="11"/>
            <rFont val="Calibri"/>
          </rPr>
          <t>Ensure Image Vulnerability Scanning is enabled</t>
        </r>
      </text>
    </comment>
    <comment ref="K66" authorId="0" shapeId="0" xr:uid="{00000000-0006-0000-0400-00002B000000}">
      <text>
        <r>
          <rPr>
            <sz val="11"/>
            <rFont val="Calibri"/>
          </rPr>
          <t>Ensure Node Auto-Repair is Enabled for GKE Nodes</t>
        </r>
      </text>
    </comment>
    <comment ref="L66" authorId="0" shapeId="0" xr:uid="{00000000-0006-0000-0400-00002C000000}">
      <text>
        <r>
          <rPr>
            <sz val="11"/>
            <rFont val="Calibri"/>
          </rPr>
          <t>Ensure Integrity Monitoring for Shielded GKE Nodes is Enabled</t>
        </r>
      </text>
    </comment>
    <comment ref="M66" authorId="0" shapeId="0" xr:uid="{00000000-0006-0000-0400-00002D000000}">
      <text>
        <r>
          <rPr>
            <sz val="11"/>
            <rFont val="Calibri"/>
          </rPr>
          <t>Ensure Secure Boot for Shielded GKE Nodes is Enabled</t>
        </r>
      </text>
    </comment>
    <comment ref="J70" authorId="0" shapeId="0" xr:uid="{00000000-0006-0000-0400-00002E000000}">
      <text>
        <r>
          <rPr>
            <sz val="11"/>
            <rFont val="Calibri"/>
          </rPr>
          <t>Ensure Logging and Cloud Monitoring is Enabled</t>
        </r>
      </text>
    </comment>
    <comment ref="K70" authorId="0" shapeId="0" xr:uid="{00000000-0006-0000-0400-00002F000000}">
      <text>
        <r>
          <rPr>
            <sz val="11"/>
            <rFont val="Calibri"/>
          </rPr>
          <t>Enable Linux auditd logging</t>
        </r>
      </text>
    </comment>
    <comment ref="J73" authorId="0" shapeId="0" xr:uid="{00000000-0006-0000-0400-000030000000}">
      <text>
        <r>
          <rPr>
            <sz val="11"/>
            <rFont val="Calibri"/>
          </rPr>
          <t>Enable VPC Flow Logs and Intranode Visibility</t>
        </r>
      </text>
    </comment>
    <comment ref="J105" authorId="0" shapeId="0" xr:uid="{00000000-0006-0000-0400-000031000000}">
      <text>
        <r>
          <rPr>
            <sz val="11"/>
            <rFont val="Calibri"/>
          </rPr>
          <t>The default namespace should not be used</t>
        </r>
      </text>
    </comment>
    <comment ref="J112" authorId="0" shapeId="0" xr:uid="{00000000-0006-0000-0400-000032000000}">
      <text>
        <r>
          <rPr>
            <sz val="11"/>
            <rFont val="Calibri"/>
          </rPr>
          <t>Create administrative boundaries between resources using namespaces</t>
        </r>
      </text>
    </comment>
    <comment ref="J116" authorId="0" shapeId="0" xr:uid="{00000000-0006-0000-0400-000033000000}">
      <text>
        <r>
          <rPr>
            <sz val="11"/>
            <rFont val="Calibri"/>
          </rPr>
          <t>Ensure that the kubeconfig file permissions are set to 644 or more restrictive</t>
        </r>
      </text>
    </comment>
    <comment ref="K116" authorId="0" shapeId="0" xr:uid="{00000000-0006-0000-0400-000034000000}">
      <text>
        <r>
          <rPr>
            <sz val="11"/>
            <rFont val="Calibri"/>
          </rPr>
          <t>Ensure that all Namespaces have Network Policies defined</t>
        </r>
      </text>
    </comment>
    <comment ref="L116" authorId="0" shapeId="0" xr:uid="{00000000-0006-0000-0400-000035000000}">
      <text>
        <r>
          <rPr>
            <sz val="11"/>
            <rFont val="Calibri"/>
          </rPr>
          <t>Enable VPC Flow Logs and Intranode Visibility</t>
        </r>
      </text>
    </comment>
    <comment ref="M116" authorId="0" shapeId="0" xr:uid="{00000000-0006-0000-0400-000036000000}">
      <text>
        <r>
          <rPr>
            <sz val="11"/>
            <rFont val="Calibri"/>
          </rPr>
          <t>Ensure use of VPC-native clusters</t>
        </r>
      </text>
    </comment>
    <comment ref="J118" authorId="0" shapeId="0" xr:uid="{00000000-0006-0000-0400-000037000000}">
      <text>
        <r>
          <rPr>
            <sz val="11"/>
            <rFont val="Calibri"/>
          </rPr>
          <t>Ensure that the kubeconfig file permissions are set to 644 or more restrictive</t>
        </r>
      </text>
    </comment>
    <comment ref="K118" authorId="0" shapeId="0" xr:uid="{00000000-0006-0000-0400-000038000000}">
      <text>
        <r>
          <rPr>
            <sz val="11"/>
            <rFont val="Calibri"/>
          </rPr>
          <t>Enable VPC Flow Logs and Intranode Visibility</t>
        </r>
      </text>
    </comment>
    <comment ref="J147" authorId="0" shapeId="0" xr:uid="{00000000-0006-0000-0400-000039000000}">
      <text>
        <r>
          <rPr>
            <sz val="11"/>
            <rFont val="Calibri"/>
          </rPr>
          <t>Ensure that the CNI in use supports Network Policies</t>
        </r>
      </text>
    </comment>
    <comment ref="J149" authorId="0" shapeId="0" xr:uid="{00000000-0006-0000-0400-00003A000000}">
      <text>
        <r>
          <rPr>
            <sz val="11"/>
            <rFont val="Calibri"/>
          </rPr>
          <t>Ensure that the cluster enforces Pod Security Standard Baseline profile or stricter for all namespaces.</t>
        </r>
      </text>
    </comment>
    <comment ref="K149" authorId="0" shapeId="0" xr:uid="{00000000-0006-0000-0400-00003B000000}">
      <text>
        <r>
          <rPr>
            <sz val="11"/>
            <rFont val="Calibri"/>
          </rPr>
          <t>Ensure that the seccomp profile is set to RuntimeDefault in the pod definitions</t>
        </r>
      </text>
    </comment>
    <comment ref="L149" authorId="0" shapeId="0" xr:uid="{00000000-0006-0000-0400-00003C000000}">
      <text>
        <r>
          <rPr>
            <sz val="11"/>
            <rFont val="Calibri"/>
          </rPr>
          <t>Ensure the GKE Metadata Server is Enabled</t>
        </r>
      </text>
    </comment>
    <comment ref="M149" authorId="0" shapeId="0" xr:uid="{00000000-0006-0000-0400-00003D000000}">
      <text>
        <r>
          <rPr>
            <sz val="11"/>
            <rFont val="Calibri"/>
          </rPr>
          <t>Ensure Shielded GKE Nodes are Enabled</t>
        </r>
      </text>
    </comment>
    <comment ref="J150" authorId="0" shapeId="0" xr:uid="{00000000-0006-0000-0400-00003E000000}">
      <text>
        <r>
          <rPr>
            <sz val="11"/>
            <rFont val="Calibri"/>
          </rPr>
          <t>Ensure that Alpha clusters are not used for production workloads</t>
        </r>
      </text>
    </comment>
    <comment ref="K150" authorId="0" shapeId="0" xr:uid="{00000000-0006-0000-0400-00003F000000}">
      <text>
        <r>
          <rPr>
            <sz val="11"/>
            <rFont val="Calibri"/>
          </rPr>
          <t>Consider GKE Sandbox for running untrusted workloads</t>
        </r>
      </text>
    </comment>
  </commentList>
</comments>
</file>

<file path=xl/sharedStrings.xml><?xml version="1.0" encoding="utf-8"?>
<sst xmlns="http://schemas.openxmlformats.org/spreadsheetml/2006/main" count="2720" uniqueCount="1359">
  <si>
    <t>Section</t>
  </si>
  <si>
    <t>Id</t>
  </si>
  <si>
    <t>Title</t>
  </si>
  <si>
    <t>Assessment</t>
  </si>
  <si>
    <t>Profile</t>
  </si>
  <si>
    <t>MoSCoW</t>
  </si>
  <si>
    <t>OpsImpact</t>
  </si>
  <si>
    <t>Phase</t>
  </si>
  <si>
    <t>ImplStatus</t>
  </si>
  <si>
    <t>Notes</t>
  </si>
  <si>
    <t>Remediation</t>
  </si>
  <si>
    <t>Description</t>
  </si>
  <si>
    <t>Impact</t>
  </si>
  <si>
    <t>Audit</t>
  </si>
  <si>
    <t>Default</t>
  </si>
  <si>
    <t>Status</t>
  </si>
  <si>
    <t>LogID</t>
  </si>
  <si>
    <t>Worker Node Configuration Files</t>
  </si>
  <si>
    <t>3.1.1</t>
  </si>
  <si>
    <r>
      <rPr>
        <sz val="11"/>
        <rFont val="Calibri"/>
      </rPr>
      <t>Ensure that the kubeconfig file permissions are set to 644 or more restrictive</t>
    </r>
  </si>
  <si>
    <t>Automated</t>
  </si>
  <si>
    <t>Level 1</t>
  </si>
  <si>
    <t>Unassigned</t>
  </si>
  <si>
    <t>Unassessed</t>
  </si>
  <si>
    <t>Pending</t>
  </si>
  <si>
    <t/>
  </si>
  <si>
    <r>
      <rPr>
        <sz val="11"/>
        <color rgb="FF000000"/>
        <rFont val="Calibri"/>
      </rPr>
      <t>Run the below command (based on the file location on your system) on the each workernode. For example,</t>
    </r>
    <r>
      <rPr>
        <sz val="11"/>
        <color rgb="FF000000"/>
        <rFont val="Calibri"/>
      </rPr>
      <t xml:space="preserve">
</t>
    </r>
    <r>
      <rPr>
        <sz val="11"/>
        <color rgb="FF006096"/>
        <rFont val="Roboto Condensed"/>
      </rPr>
      <t>chmod 644 &lt;kubeconfig file&gt;</t>
    </r>
    <r>
      <rPr>
        <sz val="11"/>
        <color rgb="FF006096"/>
        <rFont val="Roboto Condensed"/>
      </rPr>
      <t xml:space="preserve">
</t>
    </r>
  </si>
  <si>
    <r>
      <rPr>
        <sz val="11"/>
        <color rgb="FF000000"/>
        <rFont val="Calibri"/>
      </rPr>
      <t xml:space="preserve">If </t>
    </r>
    <r>
      <rPr>
        <b/>
        <sz val="11"/>
        <color rgb="FF000000"/>
        <rFont val="Calibri"/>
      </rPr>
      <t>kubelet</t>
    </r>
    <r>
      <rPr>
        <sz val="11"/>
        <color rgb="FF000000"/>
        <rFont val="Calibri"/>
      </rPr>
      <t xml:space="preserve"> is running, and if it is configured by a kubeconfig file, ensure that the proxy kubeconfig file has permissions of 644 or more restrictive.</t>
    </r>
  </si>
  <si>
    <r>
      <rPr>
        <sz val="11"/>
        <color rgb="FF000000"/>
        <rFont val="Calibri"/>
      </rPr>
      <t>Ensuring that the kubeconfig file permissions are set to 644 or more restrictive significantly strengthens the security posture of the Kubernetes environment by preventing unauthorized modifications. This restricts write access to the kubeconfig file, ensuring only administrators can alter crucial kubelet configurations, thereby reducing the risk of malicious alterations that could compromise the cluster's integrity.</t>
    </r>
    <r>
      <rPr>
        <sz val="11"/>
        <color rgb="FF000000"/>
        <rFont val="Calibri"/>
      </rPr>
      <t xml:space="preserve">
</t>
    </r>
    <r>
      <rPr>
        <sz val="11"/>
        <color rgb="FF000000"/>
        <rFont val="Calibri"/>
      </rPr>
      <t>However, this configuration may slightly impact usability, as it limits the ability for non-administrative users to make quick adjustments to the kubelet settings. Administrators will need to balance security needs with operational flexibility, potentially requiring adjustments to workflows for managing kubelet configurations.</t>
    </r>
  </si>
  <si>
    <r>
      <rPr>
        <b/>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on the desired cluster to open the Details page, then click on the desired Node pool to open the Node pool Details page</t>
    </r>
    <r>
      <rPr>
        <sz val="11"/>
        <color rgb="FF000000"/>
        <rFont val="Calibri"/>
      </rPr>
      <t xml:space="preserve">
</t>
    </r>
    <r>
      <rPr>
        <sz val="11"/>
        <color rgb="FF000000"/>
        <rFont val="Calibri"/>
      </rPr>
      <t>- Note the name of the desired node</t>
    </r>
    <r>
      <rPr>
        <sz val="11"/>
        <color rgb="FF000000"/>
        <rFont val="Calibri"/>
      </rPr>
      <t xml:space="preserve">
</t>
    </r>
    <r>
      <rPr>
        <sz val="11"/>
        <color rgb="FF000000"/>
        <rFont val="Calibri"/>
      </rPr>
      <t xml:space="preserve">- Go to VM Instances by visiting </t>
    </r>
    <r>
      <rPr>
        <sz val="11"/>
        <color rgb="FF0000FF"/>
        <rFont val="Calibri"/>
      </rPr>
      <t>https://console.cloud.google.com/compute/instances</t>
    </r>
    <r>
      <rPr>
        <sz val="11"/>
        <color rgb="FF000000"/>
        <rFont val="Calibri"/>
      </rPr>
      <t xml:space="preserve">
</t>
    </r>
    <r>
      <rPr>
        <sz val="11"/>
        <color rgb="FF000000"/>
        <rFont val="Calibri"/>
      </rPr>
      <t>- Find the desired node and click on 'SSH' to open an SSH connection to the node.</t>
    </r>
    <r>
      <rPr>
        <sz val="11"/>
        <color rgb="FF000000"/>
        <rFont val="Calibri"/>
      </rPr>
      <t xml:space="preserve">
</t>
    </r>
    <r>
      <rPr>
        <b/>
        <sz val="11"/>
        <color rgb="FF000000"/>
        <rFont val="Calibri"/>
      </rPr>
      <t>Using Command Line</t>
    </r>
    <r>
      <rPr>
        <sz val="11"/>
        <color rgb="FF000000"/>
        <rFont val="Calibri"/>
      </rPr>
      <t xml:space="preserve">
</t>
    </r>
    <r>
      <rPr>
        <b/>
        <sz val="11"/>
        <color rgb="FF000000"/>
        <rFont val="Calibri"/>
      </rPr>
      <t>Method 1</t>
    </r>
    <r>
      <rPr>
        <sz val="11"/>
        <color rgb="FF000000"/>
        <rFont val="Calibri"/>
      </rPr>
      <t xml:space="preserve">
</t>
    </r>
    <r>
      <rPr>
        <sz val="11"/>
        <color rgb="FF000000"/>
        <rFont val="Calibri"/>
      </rPr>
      <t>SSH to the worker nodes</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--kubeconfig /var/lib/kubelet/kubeconfig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permissions:</t>
    </r>
    <r>
      <rPr>
        <sz val="11"/>
        <color rgb="FF000000"/>
        <rFont val="Calibri"/>
      </rPr>
      <t xml:space="preserve">
</t>
    </r>
    <r>
      <rPr>
        <sz val="11"/>
        <color rgb="FF006096"/>
        <rFont val="Roboto Condensed"/>
      </rPr>
      <t>stat -c %a /var/lib/kubelet/kubeconfig</t>
    </r>
    <r>
      <rPr>
        <sz val="11"/>
        <color rgb="FF006096"/>
        <rFont val="Roboto Condensed"/>
      </rPr>
      <t xml:space="preserve">
</t>
    </r>
    <r>
      <rPr>
        <sz val="11"/>
        <color rgb="FF000000"/>
        <rFont val="Calibri"/>
      </rPr>
      <t xml:space="preserve">
</t>
    </r>
    <r>
      <rPr>
        <sz val="11"/>
        <color rgb="FF000000"/>
        <rFont val="Calibri"/>
      </rPr>
      <t>The output of the above command gives you the kubeconfig file's permissions.</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</si>
  <si>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r>
      <rPr>
        <sz val="11"/>
        <color rgb="FF000000"/>
        <rFont val="Calibri"/>
      </rPr>
      <t>See the GKE documentation for the default value.</t>
    </r>
  </si>
  <si>
    <t>3.1.2</t>
  </si>
  <si>
    <r>
      <rPr>
        <sz val="11"/>
        <rFont val="Calibri"/>
      </rPr>
      <t>Ensure that the kubelet kubeconfig file ownership is set to root:root</t>
    </r>
  </si>
  <si>
    <r>
      <rPr>
        <sz val="11"/>
        <color rgb="FF000000"/>
        <rFont val="Calibri"/>
      </rPr>
      <t>Run the below command (based on the file location on your system) on each worker node.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&lt;proxy kubeconfig file&gt;</t>
    </r>
    <r>
      <rPr>
        <sz val="11"/>
        <color rgb="FF006096"/>
        <rFont val="Roboto Condensed"/>
      </rPr>
      <t xml:space="preserve">
</t>
    </r>
  </si>
  <si>
    <r>
      <rPr>
        <sz val="11"/>
        <color rgb="FF000000"/>
        <rFont val="Calibri"/>
      </rPr>
      <t xml:space="preserve">If </t>
    </r>
    <r>
      <rPr>
        <b/>
        <sz val="11"/>
        <color rgb="FF000000"/>
        <rFont val="Calibri"/>
      </rPr>
      <t>kubelet</t>
    </r>
    <r>
      <rPr>
        <sz val="11"/>
        <color rgb="FF000000"/>
        <rFont val="Calibri"/>
      </rPr>
      <t xml:space="preserve"> is running, ensure that the file ownership of its kubeconfig file is set to </t>
    </r>
    <r>
      <rPr>
        <b/>
        <sz val="11"/>
        <color rgb="FF000000"/>
        <rFont val="Calibri"/>
      </rPr>
      <t>root:root</t>
    </r>
    <r>
      <rPr>
        <sz val="11"/>
        <color rgb="FF000000"/>
        <rFont val="Calibri"/>
      </rPr>
      <t>.</t>
    </r>
  </si>
  <si>
    <r>
      <rPr>
        <sz val="11"/>
        <color rgb="FF000000"/>
        <rFont val="Calibri"/>
      </rPr>
      <t>Overly permissive file access increases the security risk to the platform.</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</si>
  <si>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on the desired cluster to open the Details page, then click on the desired Node pool to open the Node pool Details page</t>
    </r>
    <r>
      <rPr>
        <sz val="11"/>
        <color rgb="FF000000"/>
        <rFont val="Calibri"/>
      </rPr>
      <t xml:space="preserve">
</t>
    </r>
    <r>
      <rPr>
        <sz val="11"/>
        <color rgb="FF000000"/>
        <rFont val="Calibri"/>
      </rPr>
      <t>- Note the name of the desired node</t>
    </r>
    <r>
      <rPr>
        <sz val="11"/>
        <color rgb="FF000000"/>
        <rFont val="Calibri"/>
      </rPr>
      <t xml:space="preserve">
</t>
    </r>
    <r>
      <rPr>
        <sz val="11"/>
        <color rgb="FF000000"/>
        <rFont val="Calibri"/>
      </rPr>
      <t xml:space="preserve">- Go to VM Instances by visiting </t>
    </r>
    <r>
      <rPr>
        <sz val="11"/>
        <color rgb="FF0000FF"/>
        <rFont val="Calibri"/>
      </rPr>
      <t>https://console.cloud.google.com/compute/instances</t>
    </r>
    <r>
      <rPr>
        <sz val="11"/>
        <color rgb="FF000000"/>
        <rFont val="Calibri"/>
      </rPr>
      <t xml:space="preserve">
</t>
    </r>
    <r>
      <rPr>
        <sz val="11"/>
        <color rgb="FF000000"/>
        <rFont val="Calibri"/>
      </rPr>
      <t>- Find the desired node and click on 'SSH' to open an SSH connection to the node.</t>
    </r>
    <r>
      <rPr>
        <sz val="11"/>
        <color rgb="FF000000"/>
        <rFont val="Calibri"/>
      </rPr>
      <t xml:space="preserve">
</t>
    </r>
    <r>
      <rPr>
        <sz val="11"/>
        <color rgb="FF000000"/>
        <rFont val="Calibri"/>
      </rPr>
      <t>Using Command Line</t>
    </r>
    <r>
      <rPr>
        <sz val="11"/>
        <color rgb="FF000000"/>
        <rFont val="Calibri"/>
      </rPr>
      <t xml:space="preserve">
</t>
    </r>
    <r>
      <rPr>
        <b/>
        <sz val="11"/>
        <color rgb="FF000000"/>
        <rFont val="Calibri"/>
      </rPr>
      <t>Method 1</t>
    </r>
    <r>
      <rPr>
        <sz val="11"/>
        <color rgb="FF000000"/>
        <rFont val="Calibri"/>
      </rPr>
      <t xml:space="preserve">
</t>
    </r>
    <r>
      <rPr>
        <sz val="11"/>
        <color rgb="FF000000"/>
        <rFont val="Calibri"/>
      </rPr>
      <t>SSH to the worker nodes</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--kubeconfig /var/lib/kubelet/kubeconfig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ownership:</t>
    </r>
    <r>
      <rPr>
        <sz val="11"/>
        <color rgb="FF000000"/>
        <rFont val="Calibri"/>
      </rPr>
      <t xml:space="preserve">
</t>
    </r>
    <r>
      <rPr>
        <sz val="11"/>
        <color rgb="FF006096"/>
        <rFont val="Roboto Condensed"/>
      </rPr>
      <t>stat -c %U:%G /var/lib/kubelet/kubeconfig</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</si>
  <si>
    <t>3.1.3</t>
  </si>
  <si>
    <r>
      <rPr>
        <sz val="11"/>
        <rFont val="Calibri"/>
      </rPr>
      <t>Ensure that the kubelet configuration file has permissions set to 644</t>
    </r>
  </si>
  <si>
    <r>
      <rPr>
        <sz val="11"/>
        <color rgb="FF000000"/>
        <rFont val="Calibri"/>
      </rPr>
      <t>Run the following command (using the kubelet config file location):</t>
    </r>
    <r>
      <rPr>
        <sz val="11"/>
        <color rgb="FF000000"/>
        <rFont val="Calibri"/>
      </rPr>
      <t xml:space="preserve">
</t>
    </r>
    <r>
      <rPr>
        <sz val="11"/>
        <color rgb="FF006096"/>
        <rFont val="Roboto Condensed"/>
      </rPr>
      <t>chmod 644 &lt;kubelet_config_file&gt;</t>
    </r>
    <r>
      <rPr>
        <sz val="11"/>
        <color rgb="FF006096"/>
        <rFont val="Roboto Condensed"/>
      </rPr>
      <t xml:space="preserve">
</t>
    </r>
  </si>
  <si>
    <r>
      <rPr>
        <sz val="11"/>
        <color rgb="FF000000"/>
        <rFont val="Calibri"/>
      </rPr>
      <t>Ensure that if the kubelet configuration file exists, it has permissions of 644.</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</si>
  <si>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on the desired cluster to open the Details page, then click on the desired Node pool to open the Node pool Details page</t>
    </r>
    <r>
      <rPr>
        <sz val="11"/>
        <color rgb="FF000000"/>
        <rFont val="Calibri"/>
      </rPr>
      <t xml:space="preserve">
</t>
    </r>
    <r>
      <rPr>
        <sz val="11"/>
        <color rgb="FF000000"/>
        <rFont val="Calibri"/>
      </rPr>
      <t>- Note the name of the desired node</t>
    </r>
    <r>
      <rPr>
        <sz val="11"/>
        <color rgb="FF000000"/>
        <rFont val="Calibri"/>
      </rPr>
      <t xml:space="preserve">
</t>
    </r>
    <r>
      <rPr>
        <sz val="11"/>
        <color rgb="FF000000"/>
        <rFont val="Calibri"/>
      </rPr>
      <t xml:space="preserve">- Go to VM Instances by visiting </t>
    </r>
    <r>
      <rPr>
        <sz val="11"/>
        <color rgb="FF0000FF"/>
        <rFont val="Calibri"/>
      </rPr>
      <t>https://console.cloud.google.com/compute/instances</t>
    </r>
    <r>
      <rPr>
        <sz val="11"/>
        <color rgb="FF000000"/>
        <rFont val="Calibri"/>
      </rPr>
      <t xml:space="preserve">
</t>
    </r>
    <r>
      <rPr>
        <sz val="11"/>
        <color rgb="FF000000"/>
        <rFont val="Calibri"/>
      </rPr>
      <t>- Find the desired node and click on 'SSH' to open an SSH connection to the node.</t>
    </r>
    <r>
      <rPr>
        <sz val="11"/>
        <color rgb="FF000000"/>
        <rFont val="Calibri"/>
      </rPr>
      <t xml:space="preserve">
</t>
    </r>
    <r>
      <rPr>
        <sz val="11"/>
        <color rgb="FF000000"/>
        <rFont val="Calibri"/>
      </rPr>
      <t>Using Command Line</t>
    </r>
    <r>
      <rPr>
        <sz val="11"/>
        <color rgb="FF000000"/>
        <rFont val="Calibri"/>
      </rPr>
      <t xml:space="preserve">
</t>
    </r>
    <r>
      <rPr>
        <b/>
        <sz val="11"/>
        <color rgb="FF000000"/>
        <rFont val="Calibri"/>
      </rPr>
      <t>Method 1</t>
    </r>
    <r>
      <rPr>
        <sz val="11"/>
        <color rgb="FF000000"/>
        <rFont val="Calibri"/>
      </rPr>
      <t xml:space="preserve">
</t>
    </r>
    <r>
      <rPr>
        <sz val="11"/>
        <color rgb="FF000000"/>
        <rFont val="Calibri"/>
      </rPr>
      <t>First, SSH to the relevant worker node:</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Kubelet 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--config /etc/kubernetes/kubelet-config.yaml</t>
    </r>
    <r>
      <rPr>
        <sz val="11"/>
        <color rgb="FF000000"/>
        <rFont val="Calibri"/>
      </rPr>
      <t xml:space="preserve"> which is the location of the Kubelet config file.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%a /etc/kubernetes/kubelet-config.yaml</t>
    </r>
    <r>
      <rPr>
        <sz val="11"/>
        <color rgb="FF006096"/>
        <rFont val="Roboto Condensed"/>
      </rPr>
      <t xml:space="preserve">
</t>
    </r>
    <r>
      <rPr>
        <sz val="11"/>
        <color rgb="FF000000"/>
        <rFont val="Calibri"/>
      </rPr>
      <t xml:space="preserve">
</t>
    </r>
    <r>
      <rPr>
        <sz val="11"/>
        <color rgb="FF000000"/>
        <rFont val="Calibri"/>
      </rPr>
      <t xml:space="preserve">The output of the above command is the kubelet config file's permissions. Verify that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/host/etc/kubernetes/kubelet-config.yaml</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</si>
  <si>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r>
      <rPr>
        <sz val="11"/>
        <color rgb="FF000000"/>
        <rFont val="Calibri"/>
      </rPr>
      <t>The default permissions for the kubelet configuration file are 600.</t>
    </r>
  </si>
  <si>
    <t>3.1.4</t>
  </si>
  <si>
    <r>
      <rPr>
        <sz val="11"/>
        <rFont val="Calibri"/>
      </rPr>
      <t>Ensure that the kubelet configuration file ownership is set to root:root</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</si>
  <si>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chown root:root &lt;kubelet_config_file&gt;</t>
    </r>
    <r>
      <rPr>
        <sz val="11"/>
        <color rgb="FF006096"/>
        <rFont val="Roboto Condensed"/>
      </rPr>
      <t xml:space="preserve">
</t>
    </r>
  </si>
  <si>
    <r>
      <rPr>
        <sz val="11"/>
        <color rgb="FF000000"/>
        <rFont val="Calibri"/>
      </rPr>
      <t xml:space="preserve">Ensure that if the kubelet configuration file exists, it is owned by </t>
    </r>
    <r>
      <rPr>
        <b/>
        <sz val="11"/>
        <color rgb="FF000000"/>
        <rFont val="Calibri"/>
      </rPr>
      <t>root:root</t>
    </r>
    <r>
      <rPr>
        <sz val="11"/>
        <color rgb="FF000000"/>
        <rFont val="Calibri"/>
      </rPr>
      <t>.</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</si>
  <si>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on the desired cluster to open the Details page, then click on the desired Node pool to open the Node pool Details page</t>
    </r>
    <r>
      <rPr>
        <sz val="11"/>
        <color rgb="FF000000"/>
        <rFont val="Calibri"/>
      </rPr>
      <t xml:space="preserve">
</t>
    </r>
    <r>
      <rPr>
        <sz val="11"/>
        <color rgb="FF000000"/>
        <rFont val="Calibri"/>
      </rPr>
      <t>- Note the name of the desired node</t>
    </r>
    <r>
      <rPr>
        <sz val="11"/>
        <color rgb="FF000000"/>
        <rFont val="Calibri"/>
      </rPr>
      <t xml:space="preserve">
</t>
    </r>
    <r>
      <rPr>
        <sz val="11"/>
        <color rgb="FF000000"/>
        <rFont val="Calibri"/>
      </rPr>
      <t xml:space="preserve">- Go to VM Instances by visiting </t>
    </r>
    <r>
      <rPr>
        <sz val="11"/>
        <color rgb="FF0000FF"/>
        <rFont val="Calibri"/>
      </rPr>
      <t>https://console.cloud.google.com/compute/instances</t>
    </r>
    <r>
      <rPr>
        <sz val="11"/>
        <color rgb="FF000000"/>
        <rFont val="Calibri"/>
      </rPr>
      <t xml:space="preserve">
</t>
    </r>
    <r>
      <rPr>
        <sz val="11"/>
        <color rgb="FF000000"/>
        <rFont val="Calibri"/>
      </rPr>
      <t>- Find the desired node and click on 'SSH' to open an SSH connection to the node.</t>
    </r>
    <r>
      <rPr>
        <sz val="11"/>
        <color rgb="FF000000"/>
        <rFont val="Calibri"/>
      </rPr>
      <t xml:space="preserve">
</t>
    </r>
    <r>
      <rPr>
        <sz val="11"/>
        <color rgb="FF000000"/>
        <rFont val="Calibri"/>
      </rPr>
      <t>Using Command Line</t>
    </r>
    <r>
      <rPr>
        <sz val="11"/>
        <color rgb="FF000000"/>
        <rFont val="Calibri"/>
      </rPr>
      <t xml:space="preserve">
</t>
    </r>
    <r>
      <rPr>
        <b/>
        <sz val="11"/>
        <color rgb="FF000000"/>
        <rFont val="Calibri"/>
      </rPr>
      <t>Method 1</t>
    </r>
    <r>
      <rPr>
        <sz val="11"/>
        <color rgb="FF000000"/>
        <rFont val="Calibri"/>
      </rPr>
      <t xml:space="preserve">
</t>
    </r>
    <r>
      <rPr>
        <sz val="11"/>
        <color rgb="FF000000"/>
        <rFont val="Calibri"/>
      </rPr>
      <t>First, SSH to the relevant worker node:</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kubelet 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--config /etc/kubernetes/kubelet-config.yaml</t>
    </r>
    <r>
      <rPr>
        <sz val="11"/>
        <color rgb="FF000000"/>
        <rFont val="Calibri"/>
      </rPr>
      <t xml:space="preserve"> which is the location of the kubelet config file.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%U:%G /etc/kubernetes/kubelet-config.yaml</t>
    </r>
    <r>
      <rPr>
        <sz val="11"/>
        <color rgb="FF006096"/>
        <rFont val="Roboto Condensed"/>
      </rPr>
      <t xml:space="preserve">
</t>
    </r>
    <r>
      <rPr>
        <sz val="11"/>
        <color rgb="FF000000"/>
        <rFont val="Calibri"/>
      </rPr>
      <t xml:space="preserve">
</t>
    </r>
    <r>
      <rPr>
        <sz val="11"/>
        <color rgb="FF000000"/>
        <rFont val="Calibri"/>
      </rPr>
      <t xml:space="preserve">The output of the above command is the kubelet config file's ownership. Verify that the ownership is set to </t>
    </r>
    <r>
      <rPr>
        <b/>
        <sz val="11"/>
        <color rgb="FF000000"/>
        <rFont val="Calibri"/>
      </rPr>
      <t>root:root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/etc/kubernetes/kubelet-config.yaml</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file's ownership. Verify that the ownership is set to </t>
    </r>
    <r>
      <rPr>
        <b/>
        <sz val="11"/>
        <color rgb="FF000000"/>
        <rFont val="Calibri"/>
      </rPr>
      <t>root:root</t>
    </r>
    <r>
      <rPr>
        <sz val="11"/>
        <color rgb="FF000000"/>
        <rFont val="Calibri"/>
      </rPr>
      <t>.</t>
    </r>
  </si>
  <si>
    <r>
      <rPr>
        <sz val="11"/>
        <color rgb="FF000000"/>
        <rFont val="Calibri"/>
      </rPr>
      <t>The default file ownership is root:root.</t>
    </r>
  </si>
  <si>
    <t>RBAC and Service Accounts</t>
  </si>
  <si>
    <t>4.1.1</t>
  </si>
  <si>
    <r>
      <rPr>
        <sz val="11"/>
        <rFont val="Calibri"/>
      </rPr>
      <t>Ensure that the cluster-admin role is only used where required</t>
    </r>
  </si>
  <si>
    <t>Manual</t>
  </si>
  <si>
    <r>
      <rPr>
        <sz val="11"/>
        <color rgb="FF000000"/>
        <rFont val="Calibri"/>
      </rPr>
      <t>Identify all clusterrolebindings to the cluster-admin role. Check if they are used and if they need this role or if they could use a role with fewer privileges.</t>
    </r>
    <r>
      <rPr>
        <sz val="11"/>
        <color rgb="FF000000"/>
        <rFont val="Calibri"/>
      </rPr>
      <t xml:space="preserve">
</t>
    </r>
    <r>
      <rPr>
        <sz val="11"/>
        <color rgb="FF000000"/>
        <rFont val="Calibri"/>
      </rPr>
      <t>Where possible, first bind users to a lower-privileged role and then remove the clusterrolebinding to the cluster-admin role :</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</si>
  <si>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The RBAC role </t>
    </r>
    <r>
      <rPr>
        <b/>
        <sz val="11"/>
        <color rgb="FF000000"/>
        <rFont val="Calibri"/>
      </rPr>
      <t>cluster-admin</t>
    </r>
    <r>
      <rPr>
        <sz val="11"/>
        <color rgb="FF000000"/>
        <rFont val="Calibri"/>
      </rPr>
      <t xml:space="preserve"> provides wide-ranging powers over the environment and should be used only where and when needed.</t>
    </r>
  </si>
  <si>
    <r>
      <rPr>
        <sz val="11"/>
        <color rgb="FF000000"/>
        <rFont val="Calibri"/>
      </rPr>
      <t xml:space="preserve">Care should be taken before removing any </t>
    </r>
    <r>
      <rPr>
        <b/>
        <sz val="11"/>
        <color rgb="FF000000"/>
        <rFont val="Calibri"/>
      </rPr>
      <t>clusterrolebindings</t>
    </r>
    <r>
      <rPr>
        <sz val="11"/>
        <color rgb="FF000000"/>
        <rFont val="Calibri"/>
      </rPr>
      <t xml:space="preserve"> from the environment to ensure they were not required for operation of the cluster. Specifically, modifications should not be made to </t>
    </r>
    <r>
      <rPr>
        <b/>
        <sz val="11"/>
        <color rgb="FF000000"/>
        <rFont val="Calibri"/>
      </rPr>
      <t>clusterrolebindings</t>
    </r>
    <r>
      <rPr>
        <sz val="11"/>
        <color rgb="FF000000"/>
        <rFont val="Calibri"/>
      </rPr>
      <t xml:space="preserve"> with the </t>
    </r>
    <r>
      <rPr>
        <b/>
        <sz val="11"/>
        <color rgb="FF000000"/>
        <rFont val="Calibri"/>
      </rPr>
      <t>system:</t>
    </r>
    <r>
      <rPr>
        <sz val="11"/>
        <color rgb="FF000000"/>
        <rFont val="Calibri"/>
      </rPr>
      <t xml:space="preserve"> prefix as they are required for the operation of system components.</t>
    </r>
  </si>
  <si>
    <r>
      <rPr>
        <sz val="11"/>
        <color rgb="FF000000"/>
        <rFont val="Calibri"/>
      </rPr>
      <t xml:space="preserve">Obtain a list of the principals who have access to the </t>
    </r>
    <r>
      <rPr>
        <b/>
        <sz val="11"/>
        <color rgb="FF000000"/>
        <rFont val="Calibri"/>
      </rPr>
      <t>cluster-admin</t>
    </r>
    <r>
      <rPr>
        <sz val="11"/>
        <color rgb="FF000000"/>
        <rFont val="Calibri"/>
      </rPr>
      <t xml:space="preserve"> role by reviewing the </t>
    </r>
    <r>
      <rPr>
        <b/>
        <sz val="11"/>
        <color rgb="FF000000"/>
        <rFont val="Calibri"/>
      </rPr>
      <t>clusterrolebinding</t>
    </r>
    <r>
      <rPr>
        <sz val="11"/>
        <color rgb="FF000000"/>
        <rFont val="Calibri"/>
      </rPr>
      <t xml:space="preserve"> output for each role binding that has access to the </t>
    </r>
    <r>
      <rPr>
        <b/>
        <sz val="11"/>
        <color rgb="FF000000"/>
        <rFont val="Calibri"/>
      </rPr>
      <t>cluster-admin</t>
    </r>
    <r>
      <rPr>
        <sz val="11"/>
        <color rgb="FF000000"/>
        <rFont val="Calibri"/>
      </rPr>
      <t xml:space="preserve"> role.</t>
    </r>
    <r>
      <rPr>
        <sz val="11"/>
        <color rgb="FF000000"/>
        <rFont val="Calibri"/>
      </rPr>
      <t xml:space="preserve">
</t>
    </r>
    <r>
      <rPr>
        <sz val="11"/>
        <color rgb="FF000000"/>
        <rFont val="Calibri"/>
      </rPr>
      <t>Here’s a concise and effective CLI statement to list all principals (users, groups, or service accounts) bound to the cluster-admin role:</t>
    </r>
    <r>
      <rPr>
        <sz val="11"/>
        <color rgb="FF000000"/>
        <rFont val="Calibri"/>
      </rPr>
      <t xml:space="preserve">
</t>
    </r>
    <r>
      <rPr>
        <sz val="11"/>
        <color rgb="FF006096"/>
        <rFont val="Roboto Condensed"/>
      </rPr>
      <t>kubectl get clusterrolebinding -o jsonpath='{range .items[?(@.roleRef.name=="cluster-admin")]}{.metadata.name}{"\n"}{range .subjects[*]}{.kind}{"\t"}{.name}{"\n"}{end}{"\n"}{end}'</t>
    </r>
    <r>
      <rPr>
        <sz val="11"/>
        <color rgb="FF006096"/>
        <rFont val="Roboto Condensed"/>
      </rPr>
      <t xml:space="preserve">
</t>
    </r>
    <r>
      <rPr>
        <sz val="11"/>
        <color rgb="FF000000"/>
        <rFont val="Calibri"/>
      </rPr>
      <t xml:space="preserve">
</t>
    </r>
    <r>
      <rPr>
        <sz val="11"/>
        <color rgb="FF000000"/>
        <rFont val="Calibri"/>
      </rPr>
      <t xml:space="preserve">Review each principal listed and ensure that </t>
    </r>
    <r>
      <rPr>
        <b/>
        <sz val="11"/>
        <color rgb="FF000000"/>
        <rFont val="Calibri"/>
      </rPr>
      <t>cluster-admin</t>
    </r>
    <r>
      <rPr>
        <sz val="11"/>
        <color rgb="FF000000"/>
        <rFont val="Calibri"/>
      </rPr>
      <t xml:space="preserve"> privilege is required for it.</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</si>
  <si>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</si>
  <si>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4.1.2</t>
  </si>
  <si>
    <r>
      <rPr>
        <sz val="11"/>
        <rFont val="Calibri"/>
      </rPr>
      <t>Minimize access to secrets</t>
    </r>
  </si>
  <si>
    <r>
      <rPr>
        <sz val="11"/>
        <color rgb="FF000000"/>
        <rFont val="Calibri"/>
      </rPr>
      <t xml:space="preserve">Where possible, remove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t>
    </r>
    <r>
      <rPr>
        <sz val="11"/>
        <color rgb="FF000000"/>
        <rFont val="Calibri"/>
      </rPr>
      <t xml:space="preserve"> objects in the cluster.</t>
    </r>
  </si>
  <si>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</si>
  <si>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Care should be taken not to remove access to secrets to system components which require this for their operation</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</si>
  <si>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r>
      <rPr>
        <sz val="11"/>
        <color rgb="FF000000"/>
        <rFont val="Calibri"/>
      </rPr>
      <t xml:space="preserve">
</t>
    </r>
    <r>
      <rPr>
        <sz val="11"/>
        <color rgb="FF000000"/>
        <rFont val="Calibri"/>
      </rPr>
      <t>Below is a command to print which objects have get, list or watch granted for each matching role including roles that grant access via wildcards like resources: ["</t>
    </r>
    <r>
      <rPr>
        <i/>
        <sz val="11"/>
        <color rgb="FF000000"/>
        <rFont val="Calibri"/>
      </rPr>
      <t>","secrets/</t>
    </r>
    <r>
      <rPr>
        <sz val="11"/>
        <color rgb="FF000000"/>
        <rFont val="Calibri"/>
      </rPr>
      <t>"] or verbs: ["*"]:</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wanted: ["get","list","watch"];</t>
    </r>
    <r>
      <rPr>
        <sz val="11"/>
        <color rgb="FF006096"/>
        <rFont val="Roboto Condensed"/>
      </rPr>
      <t xml:space="preserve">
</t>
    </r>
    <r>
      <rPr>
        <sz val="11"/>
        <color rgb="FF006096"/>
        <rFont val="Roboto Condensed"/>
      </rPr>
      <t xml:space="preserve">  .items[] as $r</t>
    </r>
    <r>
      <rPr>
        <sz val="11"/>
        <color rgb="FF006096"/>
        <rFont val="Roboto Condensed"/>
      </rPr>
      <t xml:space="preserve">
</t>
    </r>
    <r>
      <rPr>
        <sz val="11"/>
        <color rgb="FF006096"/>
        <rFont val="Roboto Condensed"/>
      </rPr>
      <t xml:space="preserve">  | [ $r.rules[]?</t>
    </r>
    <r>
      <rPr>
        <sz val="11"/>
        <color rgb="FF006096"/>
        <rFont val="Roboto Condensed"/>
      </rPr>
      <t xml:space="preserve">
</t>
    </r>
    <r>
      <rPr>
        <sz val="11"/>
        <color rgb="FF006096"/>
        <rFont val="Roboto Condensed"/>
      </rPr>
      <t xml:space="preserve">      | select(</t>
    </r>
    <r>
      <rPr>
        <sz val="11"/>
        <color rgb="FF006096"/>
        <rFont val="Roboto Condensed"/>
      </rPr>
      <t xml:space="preserve">
</t>
    </r>
    <r>
      <rPr>
        <sz val="11"/>
        <color rgb="FF006096"/>
        <rFont val="Roboto Condensed"/>
      </rPr>
      <t xml:space="preserve">          ((.apiGroups? // [""]) | any(.=="" or .=="*"))</t>
    </r>
    <r>
      <rPr>
        <sz val="11"/>
        <color rgb="FF006096"/>
        <rFont val="Roboto Condensed"/>
      </rPr>
      <t xml:space="preserve">
</t>
    </r>
    <r>
      <rPr>
        <sz val="11"/>
        <color rgb="FF006096"/>
        <rFont val="Roboto Condensed"/>
      </rPr>
      <t xml:space="preserve">          and ((.resources? // []) | any(.=="secrets" or .=="secrets/*" or .=="*"))</t>
    </r>
    <r>
      <rPr>
        <sz val="11"/>
        <color rgb="FF006096"/>
        <rFont val="Roboto Condensed"/>
      </rPr>
      <t xml:space="preserve">
</t>
    </r>
    <r>
      <rPr>
        <sz val="11"/>
        <color rgb="FF006096"/>
        <rFont val="Roboto Condensed"/>
      </rPr>
      <t xml:space="preserve">          and ((.verbs? // []) | any(.=="*" or .=="get" or .=="list" or .=="watch"))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((.verbs? // []) | any(.=="*"))</t>
    </r>
    <r>
      <rPr>
        <sz val="11"/>
        <color rgb="FF006096"/>
        <rFont val="Roboto Condensed"/>
      </rPr>
      <t xml:space="preserve">
</t>
    </r>
    <r>
      <rPr>
        <sz val="11"/>
        <color rgb="FF006096"/>
        <rFont val="Roboto Condensed"/>
      </rPr>
      <t xml:space="preserve">        then wanted[] else (.verbs[]? | select(IN("get","list","watch"))) end</t>
    </r>
    <r>
      <rPr>
        <sz val="11"/>
        <color rgb="FF006096"/>
        <rFont val="Roboto Condensed"/>
      </rPr>
      <t xml:space="preserve">
</t>
    </r>
    <r>
      <rPr>
        <sz val="11"/>
        <color rgb="FF006096"/>
        <rFont val="Roboto Condensed"/>
      </rPr>
      <t xml:space="preserve">    ] as $verbs</t>
    </r>
    <r>
      <rPr>
        <sz val="11"/>
        <color rgb="FF006096"/>
        <rFont val="Roboto Condensed"/>
      </rPr>
      <t xml:space="preserve">
</t>
    </r>
    <r>
      <rPr>
        <sz val="11"/>
        <color rgb="FF006096"/>
        <rFont val="Roboto Condensed"/>
      </rPr>
      <t xml:space="preserve">  | select($verbs | length &gt; 0)</t>
    </r>
    <r>
      <rPr>
        <sz val="11"/>
        <color rgb="FF006096"/>
        <rFont val="Roboto Condensed"/>
      </rPr>
      <t xml:space="preserve">
</t>
    </r>
    <r>
      <rPr>
        <sz val="11"/>
        <color rgb="FF006096"/>
        <rFont val="Roboto Condensed"/>
      </rPr>
      <t xml:space="preserve">  | "\($r.kind): \($r.metadata.name) (namespace: \($r.metadata.namespace // "cluster-wide")) | verbs: \($verbs | unique | join(","))"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ClusterRole: admin (namespace: cluster-wide) | verbs: get,list,watch</t>
    </r>
    <r>
      <rPr>
        <sz val="11"/>
        <color rgb="FF006096"/>
        <rFont val="Roboto Condensed"/>
      </rPr>
      <t xml:space="preserve">
</t>
    </r>
    <r>
      <rPr>
        <sz val="11"/>
        <color rgb="FF006096"/>
        <rFont val="Roboto Condensed"/>
      </rPr>
      <t>ClusterRole: cluster-admin (namespace: cluster-wide) | verbs: get,list,watch</t>
    </r>
    <r>
      <rPr>
        <sz val="11"/>
        <color rgb="FF006096"/>
        <rFont val="Roboto Condensed"/>
      </rPr>
      <t xml:space="preserve">
</t>
    </r>
    <r>
      <rPr>
        <sz val="11"/>
        <color rgb="FF006096"/>
        <rFont val="Roboto Condensed"/>
      </rPr>
      <t>ClusterRole: edit (namespace: cluster-wide) | verbs: get,list,watch</t>
    </r>
    <r>
      <rPr>
        <sz val="11"/>
        <color rgb="FF006096"/>
        <rFont val="Roboto Condensed"/>
      </rPr>
      <t xml:space="preserve">
</t>
    </r>
    <r>
      <rPr>
        <sz val="11"/>
        <color rgb="FF006096"/>
        <rFont val="Roboto Condensed"/>
      </rPr>
      <t>ClusterRole: system:aggregate-to-edit (namespace: cluster-wide) | verbs: get,list,watch</t>
    </r>
    <r>
      <rPr>
        <sz val="11"/>
        <color rgb="FF006096"/>
        <rFont val="Roboto Condensed"/>
      </rPr>
      <t xml:space="preserve">
</t>
    </r>
    <r>
      <rPr>
        <sz val="11"/>
        <color rgb="FF006096"/>
        <rFont val="Roboto Condensed"/>
      </rPr>
      <t>ClusterRole: system:cloud-controller-manager (namespace: cluster-wide) | verbs: get,list,watch</t>
    </r>
    <r>
      <rPr>
        <sz val="11"/>
        <color rgb="FF006096"/>
        <rFont val="Roboto Condensed"/>
      </rPr>
      <t xml:space="preserve">
</t>
    </r>
    <r>
      <rPr>
        <sz val="11"/>
        <color rgb="FF006096"/>
        <rFont val="Roboto Condensed"/>
      </rPr>
      <t>ClusterRole: system:controller:generic-garbage-collector (namespace: cluster-wide) | verbs: get,list,watch</t>
    </r>
    <r>
      <rPr>
        <sz val="11"/>
        <color rgb="FF006096"/>
        <rFont val="Roboto Condensed"/>
      </rPr>
      <t xml:space="preserve">
</t>
    </r>
    <r>
      <rPr>
        <sz val="11"/>
        <color rgb="FF006096"/>
        <rFont val="Roboto Condensed"/>
      </rPr>
      <t>ClusterRole: system:controller:namespace-controller (namespace: cluster-wide) | verbs: get,list,watch</t>
    </r>
    <r>
      <rPr>
        <sz val="11"/>
        <color rgb="FF006096"/>
        <rFont val="Roboto Condensed"/>
      </rPr>
      <t xml:space="preserve">
</t>
    </r>
    <r>
      <rPr>
        <sz val="11"/>
        <color rgb="FF006096"/>
        <rFont val="Roboto Condensed"/>
      </rPr>
      <t>ClusterRole: system:controller:resourcequota-controller (namespace: cluster-wide) | verbs: list,watch</t>
    </r>
    <r>
      <rPr>
        <sz val="11"/>
        <color rgb="FF006096"/>
        <rFont val="Roboto Condensed"/>
      </rPr>
      <t xml:space="preserve">
</t>
    </r>
    <r>
      <rPr>
        <sz val="11"/>
        <color rgb="FF006096"/>
        <rFont val="Roboto Condensed"/>
      </rPr>
      <t>ClusterRole: system:gcp-controller-manager (namespace: cluster-wide) | verbs: get,list,watch</t>
    </r>
    <r>
      <rPr>
        <sz val="11"/>
        <color rgb="FF006096"/>
        <rFont val="Roboto Condensed"/>
      </rPr>
      <t xml:space="preserve">
</t>
    </r>
    <r>
      <rPr>
        <sz val="11"/>
        <color rgb="FF006096"/>
        <rFont val="Roboto Condensed"/>
      </rPr>
      <t>ClusterRole: system:gke-common-webhooks (namespace: cluster-wide) | verbs: get,list,watch</t>
    </r>
    <r>
      <rPr>
        <sz val="11"/>
        <color rgb="FF006096"/>
        <rFont val="Roboto Condensed"/>
      </rPr>
      <t xml:space="preserve">
</t>
    </r>
    <r>
      <rPr>
        <sz val="11"/>
        <color rgb="FF006096"/>
        <rFont val="Roboto Condensed"/>
      </rPr>
      <t>ClusterRole: system:glbc-status (namespace: cluster-wide) | verbs: get</t>
    </r>
    <r>
      <rPr>
        <sz val="11"/>
        <color rgb="FF006096"/>
        <rFont val="Roboto Condensed"/>
      </rPr>
      <t xml:space="preserve">
</t>
    </r>
    <r>
      <rPr>
        <sz val="11"/>
        <color rgb="FF006096"/>
        <rFont val="Roboto Condensed"/>
      </rPr>
      <t>ClusterRole: system:kube-controller-manager (namespace: cluster-wide) | verbs: get,list,watch</t>
    </r>
    <r>
      <rPr>
        <sz val="11"/>
        <color rgb="FF006096"/>
        <rFont val="Roboto Condensed"/>
      </rPr>
      <t xml:space="preserve">
</t>
    </r>
    <r>
      <rPr>
        <sz val="11"/>
        <color rgb="FF006096"/>
        <rFont val="Roboto Condensed"/>
      </rPr>
      <t>ClusterRole: system:kubestore-collector (namespace: cluster-wide) | verbs: get,list,watch</t>
    </r>
    <r>
      <rPr>
        <sz val="11"/>
        <color rgb="FF006096"/>
        <rFont val="Roboto Condensed"/>
      </rPr>
      <t xml:space="preserve">
</t>
    </r>
    <r>
      <rPr>
        <sz val="11"/>
        <color rgb="FF006096"/>
        <rFont val="Roboto Condensed"/>
      </rPr>
      <t>ClusterRole: system:node (namespace: cluster-wide) | verbs: get,list,watch</t>
    </r>
    <r>
      <rPr>
        <sz val="11"/>
        <color rgb="FF006096"/>
        <rFont val="Roboto Condensed"/>
      </rPr>
      <t xml:space="preserve">
</t>
    </r>
    <r>
      <rPr>
        <sz val="11"/>
        <color rgb="FF006096"/>
        <rFont val="Roboto Condensed"/>
      </rPr>
      <t>Role: operator (namespace: gmp-public) | verbs: get,list,watch</t>
    </r>
    <r>
      <rPr>
        <sz val="11"/>
        <color rgb="FF006096"/>
        <rFont val="Roboto Condensed"/>
      </rPr>
      <t xml:space="preserve">
</t>
    </r>
    <r>
      <rPr>
        <sz val="11"/>
        <color rgb="FF006096"/>
        <rFont val="Roboto Condensed"/>
      </rPr>
      <t>Role: operator (namespace: gmp-system) | verbs: get,list,watch</t>
    </r>
    <r>
      <rPr>
        <sz val="11"/>
        <color rgb="FF006096"/>
        <rFont val="Roboto Condensed"/>
      </rPr>
      <t xml:space="preserve">
</t>
    </r>
    <r>
      <rPr>
        <sz val="11"/>
        <color rgb="FF006096"/>
        <rFont val="Roboto Condensed"/>
      </rPr>
      <t>Role: system:controller:bootstrap-signer (namespace: kube-system) | verbs: get,list,watch</t>
    </r>
    <r>
      <rPr>
        <sz val="11"/>
        <color rgb="FF006096"/>
        <rFont val="Roboto Condensed"/>
      </rPr>
      <t xml:space="preserve">
</t>
    </r>
    <r>
      <rPr>
        <sz val="11"/>
        <color rgb="FF006096"/>
        <rFont val="Roboto Condensed"/>
      </rPr>
      <t>Role: system:controller:token-cleaner (namespace: kube-system) | verbs: get,list,watch</t>
    </r>
    <r>
      <rPr>
        <sz val="11"/>
        <color rgb="FF006096"/>
        <rFont val="Roboto Condensed"/>
      </rPr>
      <t xml:space="preserve">
</t>
    </r>
  </si>
  <si>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</si>
  <si>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4.1.3</t>
  </si>
  <si>
    <r>
      <rPr>
        <sz val="11"/>
        <rFont val="Calibri"/>
      </rPr>
      <t>Minimize wildcard use in Roles and ClusterRoles</t>
    </r>
  </si>
  <si>
    <r>
      <rPr>
        <sz val="11"/>
        <color rgb="FF000000"/>
        <rFont val="Calibri"/>
      </rPr>
      <t>Where possible replace any use of wildcards in clusterroles and roles with specific objects or actions.</t>
    </r>
  </si>
  <si>
    <r>
      <rPr>
        <sz val="11"/>
        <color rgb="FF000000"/>
        <rFont val="Calibri"/>
      </rPr>
      <t>Kubernetes Roles and ClusterRoles provide access to resources based on sets of objects and actions that can be taken on those objects.  It is possible to set either of these to be the wildcard "*", which matches all items.</t>
    </r>
    <r>
      <rPr>
        <sz val="11"/>
        <color rgb="FF000000"/>
        <rFont val="Calibri"/>
      </rPr>
      <t xml:space="preserve">
</t>
    </r>
    <r>
      <rPr>
        <sz val="11"/>
        <color rgb="FF000000"/>
        <rFont val="Calibri"/>
      </rPr>
      <t>Use of wildcards is not optimal from a security perspective as it may allow for inadvertent access to be granted when new resources are added to the Kubernetes API either as CRDs or in later versions of the product.</t>
    </r>
  </si>
  <si>
    <r>
      <rPr>
        <sz val="11"/>
        <color rgb="FF000000"/>
        <rFont val="Calibri"/>
      </rPr>
      <t>Retrieve the roles defined across each namespaces in the cluster and review for wildcards</t>
    </r>
    <r>
      <rPr>
        <sz val="11"/>
        <color rgb="FF000000"/>
        <rFont val="Calibri"/>
      </rPr>
      <t xml:space="preserve">
</t>
    </r>
    <r>
      <rPr>
        <sz val="11"/>
        <color rgb="FF000000"/>
        <rFont val="Calibri"/>
      </rPr>
      <t>Here’s a null-safe, column-formatted command that shows only Roles and ClusterRoles that use a wildcard (*) anywhere in verbs, resources, or apiGroups—and tells you which field(s) use the wildcard:</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has_star(a): (a // []) | any(. ==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 as $r</t>
    </r>
    <r>
      <rPr>
        <sz val="11"/>
        <color rgb="FF006096"/>
        <rFont val="Roboto Condensed"/>
      </rPr>
      <t xml:space="preserve">
</t>
    </r>
    <r>
      <rPr>
        <sz val="11"/>
        <color rgb="FF006096"/>
        <rFont val="Roboto Condensed"/>
      </rPr>
      <t xml:space="preserve">  | ( any($r.rules[]?; has_star(.verbs)) )      as $wv</t>
    </r>
    <r>
      <rPr>
        <sz val="11"/>
        <color rgb="FF006096"/>
        <rFont val="Roboto Condensed"/>
      </rPr>
      <t xml:space="preserve">
</t>
    </r>
    <r>
      <rPr>
        <sz val="11"/>
        <color rgb="FF006096"/>
        <rFont val="Roboto Condensed"/>
      </rPr>
      <t xml:space="preserve">  | ( any($r.rules[]?; has_star(.resources)) )  as $wr</t>
    </r>
    <r>
      <rPr>
        <sz val="11"/>
        <color rgb="FF006096"/>
        <rFont val="Roboto Condensed"/>
      </rPr>
      <t xml:space="preserve">
</t>
    </r>
    <r>
      <rPr>
        <sz val="11"/>
        <color rgb="FF006096"/>
        <rFont val="Roboto Condensed"/>
      </rPr>
      <t xml:space="preserve">  | ( any($r.rules[]?; has_star(.apiGroups)) )  as $wg</t>
    </r>
    <r>
      <rPr>
        <sz val="11"/>
        <color rgb="FF006096"/>
        <rFont val="Roboto Condensed"/>
      </rPr>
      <t xml:space="preserve">
</t>
    </r>
    <r>
      <rPr>
        <sz val="11"/>
        <color rgb="FF006096"/>
        <rFont val="Roboto Condensed"/>
      </rPr>
      <t xml:space="preserve">  | select($wv or $wr or $wg)</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$r.kind,</t>
    </r>
    <r>
      <rPr>
        <sz val="11"/>
        <color rgb="FF006096"/>
        <rFont val="Roboto Condensed"/>
      </rPr>
      <t xml:space="preserve">
</t>
    </r>
    <r>
      <rPr>
        <sz val="11"/>
        <color rgb="FF006096"/>
        <rFont val="Roboto Condensed"/>
      </rPr>
      <t xml:space="preserve">      $r.metadata.name,</t>
    </r>
    <r>
      <rPr>
        <sz val="11"/>
        <color rgb="FF006096"/>
        <rFont val="Roboto Condensed"/>
      </rPr>
      <t xml:space="preserve">
</t>
    </r>
    <r>
      <rPr>
        <sz val="11"/>
        <color rgb="FF006096"/>
        <rFont val="Roboto Condensed"/>
      </rPr>
      <t xml:space="preserve">      ($r.metadata.namespace // "cluster-wide"),</t>
    </r>
    <r>
      <rPr>
        <sz val="11"/>
        <color rgb="FF006096"/>
        <rFont val="Roboto Condensed"/>
      </rPr>
      <t xml:space="preserve">
</t>
    </r>
    <r>
      <rPr>
        <sz val="11"/>
        <color rgb="FF006096"/>
        <rFont val="Roboto Condensed"/>
      </rPr>
      <t xml:space="preserve">      ([ if $wv then "verbs" else empty end,</t>
    </r>
    <r>
      <rPr>
        <sz val="11"/>
        <color rgb="FF006096"/>
        <rFont val="Roboto Condensed"/>
      </rPr>
      <t xml:space="preserve">
</t>
    </r>
    <r>
      <rPr>
        <sz val="11"/>
        <color rgb="FF006096"/>
        <rFont val="Roboto Condensed"/>
      </rPr>
      <t xml:space="preserve">         if $wr then "resources" else empty end,</t>
    </r>
    <r>
      <rPr>
        <sz val="11"/>
        <color rgb="FF006096"/>
        <rFont val="Roboto Condensed"/>
      </rPr>
      <t xml:space="preserve">
</t>
    </r>
    <r>
      <rPr>
        <sz val="11"/>
        <color rgb="FF006096"/>
        <rFont val="Roboto Condensed"/>
      </rPr>
      <t xml:space="preserve">         if $wg then "apiGroups" else empty end ] | join(","))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@tsv</t>
    </r>
    <r>
      <rPr>
        <sz val="11"/>
        <color rgb="FF006096"/>
        <rFont val="Roboto Condensed"/>
      </rPr>
      <t xml:space="preserve">
</t>
    </r>
    <r>
      <rPr>
        <sz val="11"/>
        <color rgb="FF006096"/>
        <rFont val="Roboto Condensed"/>
      </rPr>
      <t>' | awk -F'\t' 'BEGIN {</t>
    </r>
    <r>
      <rPr>
        <sz val="11"/>
        <color rgb="FF006096"/>
        <rFont val="Roboto Condensed"/>
      </rPr>
      <t xml:space="preserve">
</t>
    </r>
    <r>
      <rPr>
        <sz val="11"/>
        <color rgb="FF006096"/>
        <rFont val="Roboto Condensed"/>
      </rPr>
      <t xml:space="preserve">  OFS="\t";</t>
    </r>
    <r>
      <rPr>
        <sz val="11"/>
        <color rgb="FF006096"/>
        <rFont val="Roboto Condensed"/>
      </rPr>
      <t xml:space="preserve">
</t>
    </r>
    <r>
      <rPr>
        <sz val="11"/>
        <color rgb="FF006096"/>
        <rFont val="Roboto Condensed"/>
      </rPr>
      <t xml:space="preserve">  printf "%-15s %-40s %-20s %-20s\n", "KIND", "NAME", "NAMESPACE", "WILDCARD_IN"</t>
    </r>
    <r>
      <rPr>
        <sz val="11"/>
        <color rgb="FF006096"/>
        <rFont val="Roboto Condensed"/>
      </rPr>
      <t xml:space="preserve">
</t>
    </r>
    <r>
      <rPr>
        <sz val="11"/>
        <color rgb="FF006096"/>
        <rFont val="Roboto Condensed"/>
      </rPr>
      <t xml:space="preserve">  print  "--------------- ---------------------------------------- -------------------- --------------------"</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xml:space="preserve">  printf "%-15s %-40s %-20s %-20s\n", $1, $2, $3, $4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Sample Output from command:</t>
    </r>
    <r>
      <rPr>
        <sz val="11"/>
        <color rgb="FF000000"/>
        <rFont val="Calibri"/>
      </rPr>
      <t xml:space="preserve">
</t>
    </r>
    <r>
      <rPr>
        <sz val="11"/>
        <color rgb="FF006096"/>
        <rFont val="Roboto Condensed"/>
      </rPr>
      <t xml:space="preserve">KIND            NAME                                     NAMESPACE            WILDCARD_IN         </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ClusterRole     cluster-admin                            cluster-wide         verbs,resources,apiGroups</t>
    </r>
    <r>
      <rPr>
        <sz val="11"/>
        <color rgb="FF006096"/>
        <rFont val="Roboto Condensed"/>
      </rPr>
      <t xml:space="preserve">
</t>
    </r>
    <r>
      <rPr>
        <sz val="11"/>
        <color rgb="FF006096"/>
        <rFont val="Roboto Condensed"/>
      </rPr>
      <t xml:space="preserve">ClusterRole     external-metrics-reader                  cluster-wide         resources           </t>
    </r>
    <r>
      <rPr>
        <sz val="11"/>
        <color rgb="FF006096"/>
        <rFont val="Roboto Condensed"/>
      </rPr>
      <t xml:space="preserve">
</t>
    </r>
    <r>
      <rPr>
        <sz val="11"/>
        <color rgb="FF006096"/>
        <rFont val="Roboto Condensed"/>
      </rPr>
      <t xml:space="preserve">ClusterRole     kubelet-api-admin                        cluster-wide         verbs               </t>
    </r>
    <r>
      <rPr>
        <sz val="11"/>
        <color rgb="FF006096"/>
        <rFont val="Roboto Condensed"/>
      </rPr>
      <t xml:space="preserve">
</t>
    </r>
    <r>
      <rPr>
        <sz val="11"/>
        <color rgb="FF006096"/>
        <rFont val="Roboto Condensed"/>
      </rPr>
      <t xml:space="preserve">ClusterRole     system:cloud-controller-manager          cluster-wide         resources,apiGroups </t>
    </r>
    <r>
      <rPr>
        <sz val="11"/>
        <color rgb="FF006096"/>
        <rFont val="Roboto Condensed"/>
      </rPr>
      <t xml:space="preserve">
</t>
    </r>
    <r>
      <rPr>
        <sz val="11"/>
        <color rgb="FF006096"/>
        <rFont val="Roboto Condensed"/>
      </rPr>
      <t xml:space="preserve">ClusterRole     system:controller:disruption-controller  cluster-wide         apiGroups           </t>
    </r>
    <r>
      <rPr>
        <sz val="11"/>
        <color rgb="FF006096"/>
        <rFont val="Roboto Condensed"/>
      </rPr>
      <t xml:space="preserve">
</t>
    </r>
    <r>
      <rPr>
        <sz val="11"/>
        <color rgb="FF006096"/>
        <rFont val="Roboto Condensed"/>
      </rPr>
      <t xml:space="preserve">ClusterRole     system:controller:generic-garbage-collector cluster-wide         resources,apiGroups </t>
    </r>
    <r>
      <rPr>
        <sz val="11"/>
        <color rgb="FF006096"/>
        <rFont val="Roboto Condensed"/>
      </rPr>
      <t xml:space="preserve">
</t>
    </r>
    <r>
      <rPr>
        <sz val="11"/>
        <color rgb="FF006096"/>
        <rFont val="Roboto Condensed"/>
      </rPr>
      <t xml:space="preserve">ClusterRole     system:controller:horizontal-pod-autoscaler cluster-wide         resources,apiGroups </t>
    </r>
    <r>
      <rPr>
        <sz val="11"/>
        <color rgb="FF006096"/>
        <rFont val="Roboto Condensed"/>
      </rPr>
      <t xml:space="preserve">
</t>
    </r>
    <r>
      <rPr>
        <sz val="11"/>
        <color rgb="FF006096"/>
        <rFont val="Roboto Condensed"/>
      </rPr>
      <t xml:space="preserve">ClusterRole     system:controller:namespace-controller   cluster-wide         resources,apiGroups </t>
    </r>
    <r>
      <rPr>
        <sz val="11"/>
        <color rgb="FF006096"/>
        <rFont val="Roboto Condensed"/>
      </rPr>
      <t xml:space="preserve">
</t>
    </r>
    <r>
      <rPr>
        <sz val="11"/>
        <color rgb="FF006096"/>
        <rFont val="Roboto Condensed"/>
      </rPr>
      <t xml:space="preserve">ClusterRole     system:controller:resourcequota-controller cluster-wide         resources,apiGroups </t>
    </r>
    <r>
      <rPr>
        <sz val="11"/>
        <color rgb="FF006096"/>
        <rFont val="Roboto Condensed"/>
      </rPr>
      <t xml:space="preserve">
</t>
    </r>
    <r>
      <rPr>
        <sz val="11"/>
        <color rgb="FF006096"/>
        <rFont val="Roboto Condensed"/>
      </rPr>
      <t xml:space="preserve">ClusterRole     system:gcp-controller-manager            cluster-wide         verbs               </t>
    </r>
    <r>
      <rPr>
        <sz val="11"/>
        <color rgb="FF006096"/>
        <rFont val="Roboto Condensed"/>
      </rPr>
      <t xml:space="preserve">
</t>
    </r>
    <r>
      <rPr>
        <sz val="11"/>
        <color rgb="FF006096"/>
        <rFont val="Roboto Condensed"/>
      </rPr>
      <t>ClusterRole     system:gke-common-webhooks               cluster-wide         verbs,resources,apiGroups</t>
    </r>
    <r>
      <rPr>
        <sz val="11"/>
        <color rgb="FF006096"/>
        <rFont val="Roboto Condensed"/>
      </rPr>
      <t xml:space="preserve">
</t>
    </r>
    <r>
      <rPr>
        <sz val="11"/>
        <color rgb="FF006096"/>
        <rFont val="Roboto Condensed"/>
      </rPr>
      <t xml:space="preserve">ClusterRole     system:gke-hpa-actor                     cluster-wide         resources,apiGroups </t>
    </r>
    <r>
      <rPr>
        <sz val="11"/>
        <color rgb="FF006096"/>
        <rFont val="Roboto Condensed"/>
      </rPr>
      <t xml:space="preserve">
</t>
    </r>
    <r>
      <rPr>
        <sz val="11"/>
        <color rgb="FF006096"/>
        <rFont val="Roboto Condensed"/>
      </rPr>
      <t xml:space="preserve">ClusterRole     system:glbc-status                       cluster-wide         verbs               </t>
    </r>
    <r>
      <rPr>
        <sz val="11"/>
        <color rgb="FF006096"/>
        <rFont val="Roboto Condensed"/>
      </rPr>
      <t xml:space="preserve">
</t>
    </r>
    <r>
      <rPr>
        <sz val="11"/>
        <color rgb="FF006096"/>
        <rFont val="Roboto Condensed"/>
      </rPr>
      <t xml:space="preserve">ClusterRole     system:kube-controller-manager           cluster-wide         resources,apiGroups </t>
    </r>
    <r>
      <rPr>
        <sz val="11"/>
        <color rgb="FF006096"/>
        <rFont val="Roboto Condensed"/>
      </rPr>
      <t xml:space="preserve">
</t>
    </r>
    <r>
      <rPr>
        <sz val="11"/>
        <color rgb="FF006096"/>
        <rFont val="Roboto Condensed"/>
      </rPr>
      <t xml:space="preserve">ClusterRole     system:kubelet-api-admin                 cluster-wide         verbs               </t>
    </r>
    <r>
      <rPr>
        <sz val="11"/>
        <color rgb="FF006096"/>
        <rFont val="Roboto Condensed"/>
      </rPr>
      <t xml:space="preserve">
</t>
    </r>
    <r>
      <rPr>
        <sz val="11"/>
        <color rgb="FF006096"/>
        <rFont val="Roboto Condensed"/>
      </rPr>
      <t>ClusterRole     system:kubestore-collector               cluster-wide         verbs,resources,apiGroups</t>
    </r>
    <r>
      <rPr>
        <sz val="11"/>
        <color rgb="FF006096"/>
        <rFont val="Roboto Condensed"/>
      </rPr>
      <t xml:space="preserve">
</t>
    </r>
    <r>
      <rPr>
        <sz val="11"/>
        <color rgb="FF006096"/>
        <rFont val="Roboto Condensed"/>
      </rPr>
      <t xml:space="preserve">ClusterRole     system:managed-certificate-controller    cluster-wide         verbs               </t>
    </r>
    <r>
      <rPr>
        <sz val="11"/>
        <color rgb="FF006096"/>
        <rFont val="Roboto Condensed"/>
      </rPr>
      <t xml:space="preserve">
</t>
    </r>
    <r>
      <rPr>
        <sz val="11"/>
        <color rgb="FF006096"/>
        <rFont val="Roboto Condensed"/>
      </rPr>
      <t xml:space="preserve">ClusterRole     system:metrics-server-nanny              cluster-wide         verbs               </t>
    </r>
    <r>
      <rPr>
        <sz val="11"/>
        <color rgb="FF006096"/>
        <rFont val="Roboto Condensed"/>
      </rPr>
      <t xml:space="preserve">
</t>
    </r>
    <r>
      <rPr>
        <sz val="11"/>
        <color rgb="FF006096"/>
        <rFont val="Roboto Condensed"/>
      </rPr>
      <t xml:space="preserve">Role            gke-spiffe-leaderelection                kube-system          verbs         </t>
    </r>
    <r>
      <rPr>
        <sz val="11"/>
        <color rgb="FF006096"/>
        <rFont val="Roboto Condensed"/>
      </rPr>
      <t xml:space="preserve">
</t>
    </r>
  </si>
  <si>
    <t>4.1.4</t>
  </si>
  <si>
    <r>
      <rPr>
        <sz val="11"/>
        <rFont val="Calibri"/>
      </rPr>
      <t>Ensure that default service accounts are not actively used</t>
    </r>
  </si>
  <si>
    <r>
      <rPr>
        <sz val="11"/>
        <color rgb="FF000000"/>
        <rFont val="Calibri"/>
      </rPr>
      <t>Create explicit service accounts wherever a Kubernetes workload requires specific access to the Kubernetes API server.</t>
    </r>
    <r>
      <rPr>
        <sz val="11"/>
        <color rgb="FF000000"/>
        <rFont val="Calibri"/>
      </rPr>
      <t xml:space="preserve">
</t>
    </r>
    <r>
      <rPr>
        <sz val="11"/>
        <color rgb="FF000000"/>
        <rFont val="Calibri"/>
      </rPr>
      <t>Modify the configuration of each default service account to include this value</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</si>
  <si>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 xml:space="preserve">The </t>
    </r>
    <r>
      <rPr>
        <b/>
        <sz val="11"/>
        <color rgb="FF000000"/>
        <rFont val="Calibri"/>
      </rPr>
      <t>default</t>
    </r>
    <r>
      <rPr>
        <sz val="11"/>
        <color rgb="FF000000"/>
        <rFont val="Calibri"/>
      </rPr>
      <t xml:space="preserve"> service account should not be used to ensure that rights granted to applications can be more easily audited and reviewed.</t>
    </r>
  </si>
  <si>
    <r>
      <rPr>
        <sz val="11"/>
        <color rgb="FF000000"/>
        <rFont val="Calibri"/>
      </rPr>
      <t>All workloads which require access to the Kubernetes API will require an explicit service account to be created.</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</si>
  <si>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 xml:space="preserve">Additionally ensure that the </t>
    </r>
    <r>
      <rPr>
        <b/>
        <sz val="11"/>
        <color rgb="FF000000"/>
        <rFont val="Calibri"/>
      </rPr>
      <t>automountServiceAccountToken: false</t>
    </r>
    <r>
      <rPr>
        <sz val="11"/>
        <color rgb="FF000000"/>
        <rFont val="Calibri"/>
      </rPr>
      <t xml:space="preserve"> setting is in place for each default service account.</t>
    </r>
    <r>
      <rPr>
        <sz val="11"/>
        <color rgb="FF000000"/>
        <rFont val="Calibri"/>
      </rPr>
      <t xml:space="preserve">
</t>
    </r>
    <r>
      <rPr>
        <sz val="11"/>
        <color rgb="FF006096"/>
        <rFont val="Roboto Condensed"/>
      </rPr>
      <t>kubectl get serviceaccounts/default -o yaml</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automountServiceAccountToken: false</t>
    </r>
    <r>
      <rPr>
        <sz val="11"/>
        <color rgb="FF006096"/>
        <rFont val="Roboto Condensed"/>
      </rPr>
      <t xml:space="preserve">
</t>
    </r>
    <r>
      <rPr>
        <sz val="11"/>
        <color rgb="FF006096"/>
        <rFont val="Roboto Condensed"/>
      </rPr>
      <t>kind: ServiceAccount</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creationTimestamp: "2025-10-18T16:11:09Z"</t>
    </r>
    <r>
      <rPr>
        <sz val="11"/>
        <color rgb="FF006096"/>
        <rFont val="Roboto Condensed"/>
      </rPr>
      <t xml:space="preserve">
</t>
    </r>
    <r>
      <rPr>
        <sz val="11"/>
        <color rgb="FF006096"/>
        <rFont val="Roboto Condensed"/>
      </rPr>
      <t xml:space="preserve">  name: default</t>
    </r>
    <r>
      <rPr>
        <sz val="11"/>
        <color rgb="FF006096"/>
        <rFont val="Roboto Condensed"/>
      </rPr>
      <t xml:space="preserve">
</t>
    </r>
    <r>
      <rPr>
        <sz val="11"/>
        <color rgb="FF006096"/>
        <rFont val="Roboto Condensed"/>
      </rPr>
      <t xml:space="preserve">  namespace: default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</si>
  <si>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</si>
  <si>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4.1.5</t>
  </si>
  <si>
    <r>
      <rPr>
        <sz val="11"/>
        <rFont val="Calibri"/>
      </rPr>
      <t>Ensure that Service Account Tokens are only mounted where necessary</t>
    </r>
  </si>
  <si>
    <r>
      <rPr>
        <sz val="11"/>
        <color rgb="FF000000"/>
        <rFont val="Calibri"/>
      </rPr>
      <t>Modify the definition of pods and service accounts which do not need to mount service account tokens to disable it.</t>
    </r>
  </si>
  <si>
    <r>
      <rPr>
        <sz val="11"/>
        <color rgb="FF000000"/>
        <rFont val="Calibri"/>
      </rPr>
      <t>Service accounts tokens should not be mounted in pods except where the workload running in the pod explicitly needs to communicate with the API server</t>
    </r>
  </si>
  <si>
    <r>
      <rPr>
        <sz val="11"/>
        <color rgb="FF000000"/>
        <rFont val="Calibri"/>
      </rPr>
      <t>Pods mounted without service account tokens will not be able to communicate with the API server, except where the resource is available to unauthenticated principals.</t>
    </r>
  </si>
  <si>
    <r>
      <rPr>
        <sz val="11"/>
        <color rgb="FF000000"/>
        <rFont val="Calibri"/>
      </rPr>
      <t>Review pod and service account objects in the cluster and ensure that the option below is set, unless the resource explicitly requires this access.</t>
    </r>
    <r>
      <rPr>
        <sz val="11"/>
        <color rgb="FF000000"/>
        <rFont val="Calibri"/>
      </rPr>
      <t xml:space="preserve">
</t>
    </r>
    <r>
      <rPr>
        <sz val="11"/>
        <color rgb="FF006096"/>
        <rFont val="Roboto Condensed"/>
      </rPr>
      <t>automountServiceAccountToken: false</t>
    </r>
    <r>
      <rPr>
        <sz val="11"/>
        <color rgb="FF006096"/>
        <rFont val="Roboto Condensed"/>
      </rPr>
      <t xml:space="preserve">
</t>
    </r>
    <r>
      <rPr>
        <sz val="11"/>
        <color rgb="FF000000"/>
        <rFont val="Calibri"/>
      </rPr>
      <t xml:space="preserve">
</t>
    </r>
    <r>
      <rPr>
        <sz val="11"/>
        <color rgb="FF006096"/>
        <rFont val="Roboto Condensed"/>
      </rPr>
      <t>echo "=== ServiceAccounts with automountServiceAccountToken=false ==="</t>
    </r>
    <r>
      <rPr>
        <sz val="11"/>
        <color rgb="FF006096"/>
        <rFont val="Roboto Condensed"/>
      </rPr>
      <t xml:space="preserve">
</t>
    </r>
    <r>
      <rPr>
        <sz val="11"/>
        <color rgb="FF006096"/>
        <rFont val="Roboto Condensed"/>
      </rPr>
      <t>printf "%-25s %-40s\n" "NAMESPACE" "SERVICEACCOUNT"</t>
    </r>
    <r>
      <rPr>
        <sz val="11"/>
        <color rgb="FF006096"/>
        <rFont val="Roboto Condensed"/>
      </rPr>
      <t xml:space="preserve">
</t>
    </r>
    <r>
      <rPr>
        <sz val="11"/>
        <color rgb="FF006096"/>
        <rFont val="Roboto Condensed"/>
      </rPr>
      <t>echo "------------------------- ----------------------------------------"</t>
    </r>
    <r>
      <rPr>
        <sz val="11"/>
        <color rgb="FF006096"/>
        <rFont val="Roboto Condensed"/>
      </rPr>
      <t xml:space="preserve">
</t>
    </r>
    <r>
      <rPr>
        <sz val="11"/>
        <color rgb="FF006096"/>
        <rFont val="Roboto Condensed"/>
      </rPr>
      <t>kubectl get sa -A -o jsonpath='{range .items[?(@.automountServiceAccountToken==false)]}{.metadata.namespace}{"\t"}{.metadata.name}{"\n"}{end}' \</t>
    </r>
    <r>
      <rPr>
        <sz val="11"/>
        <color rgb="FF006096"/>
        <rFont val="Roboto Condensed"/>
      </rPr>
      <t xml:space="preserve">
</t>
    </r>
    <r>
      <rPr>
        <sz val="11"/>
        <color rgb="FF006096"/>
        <rFont val="Roboto Condensed"/>
      </rPr>
      <t>| sort | awk -F'\t' '{printf "%-25s %-40s\n", $1, $2}'</t>
    </r>
    <r>
      <rPr>
        <sz val="11"/>
        <color rgb="FF006096"/>
        <rFont val="Roboto Condensed"/>
      </rPr>
      <t xml:space="preserve">
</t>
    </r>
    <r>
      <rPr>
        <sz val="11"/>
        <color rgb="FF006096"/>
        <rFont val="Roboto Condensed"/>
      </rPr>
      <t>echo ""</t>
    </r>
    <r>
      <rPr>
        <sz val="11"/>
        <color rgb="FF006096"/>
        <rFont val="Roboto Condensed"/>
      </rPr>
      <t xml:space="preserve">
</t>
    </r>
    <r>
      <rPr>
        <sz val="11"/>
        <color rgb="FF006096"/>
        <rFont val="Roboto Condensed"/>
      </rPr>
      <t>echo "=== Pods with automountServiceAccountToken=false ==="</t>
    </r>
    <r>
      <rPr>
        <sz val="11"/>
        <color rgb="FF006096"/>
        <rFont val="Roboto Condensed"/>
      </rPr>
      <t xml:space="preserve">
</t>
    </r>
    <r>
      <rPr>
        <sz val="11"/>
        <color rgb="FF006096"/>
        <rFont val="Roboto Condensed"/>
      </rPr>
      <t>printf "%-25s %-40s\n" "NAMESPACE" "POD"</t>
    </r>
    <r>
      <rPr>
        <sz val="11"/>
        <color rgb="FF006096"/>
        <rFont val="Roboto Condensed"/>
      </rPr>
      <t xml:space="preserve">
</t>
    </r>
    <r>
      <rPr>
        <sz val="11"/>
        <color rgb="FF006096"/>
        <rFont val="Roboto Condensed"/>
      </rPr>
      <t>echo "------------------------- ----------------------------------------"</t>
    </r>
    <r>
      <rPr>
        <sz val="11"/>
        <color rgb="FF006096"/>
        <rFont val="Roboto Condensed"/>
      </rPr>
      <t xml:space="preserve">
</t>
    </r>
    <r>
      <rPr>
        <sz val="11"/>
        <color rgb="FF006096"/>
        <rFont val="Roboto Condensed"/>
      </rPr>
      <t>kubectl get pods -A -o jsonpath='{range .items[?(@.spec.automountServiceAccountToken==false)]}{.metadata.namespace}{"\t"}{.metadata.name}{"\n"}{end}' \</t>
    </r>
    <r>
      <rPr>
        <sz val="11"/>
        <color rgb="FF006096"/>
        <rFont val="Roboto Condensed"/>
      </rPr>
      <t xml:space="preserve">
</t>
    </r>
    <r>
      <rPr>
        <sz val="11"/>
        <color rgb="FF006096"/>
        <rFont val="Roboto Condensed"/>
      </rPr>
      <t>| sort | awk -F'\t' '{printf "%-25s %-40s\n", $1, $2}'</t>
    </r>
    <r>
      <rPr>
        <sz val="11"/>
        <color rgb="FF006096"/>
        <rFont val="Roboto Condensed"/>
      </rPr>
      <t xml:space="preserve">
</t>
    </r>
    <r>
      <rPr>
        <sz val="11"/>
        <color rgb="FF000000"/>
        <rFont val="Calibri"/>
      </rPr>
      <t xml:space="preserve">
</t>
    </r>
    <r>
      <rPr>
        <sz val="11"/>
        <color rgb="FF000000"/>
        <rFont val="Calibri"/>
      </rPr>
      <t>Note:</t>
    </r>
    <r>
      <rPr>
        <sz val="11"/>
        <color rgb="FF000000"/>
        <rFont val="Calibri"/>
      </rPr>
      <t xml:space="preserve">
</t>
    </r>
    <r>
      <rPr>
        <sz val="11"/>
        <color rgb="FF000000"/>
        <rFont val="Calibri"/>
      </rPr>
      <t>- kubectl get ... -A scans all namespaces.</t>
    </r>
    <r>
      <rPr>
        <sz val="11"/>
        <color rgb="FF000000"/>
        <rFont val="Calibri"/>
      </rPr>
      <t xml:space="preserve">
</t>
    </r>
    <r>
      <rPr>
        <sz val="11"/>
        <color rgb="FF000000"/>
        <rFont val="Calibri"/>
      </rPr>
      <t xml:space="preserve">- jsonpath filters for </t>
    </r>
    <r>
      <rPr>
        <b/>
        <sz val="11"/>
        <color rgb="FF000000"/>
        <rFont val="Calibri"/>
      </rPr>
      <t>automountServiceAccountToken == false</t>
    </r>
    <r>
      <rPr>
        <sz val="11"/>
        <color rgb="FF000000"/>
        <rFont val="Calibri"/>
      </rPr>
      <t>.</t>
    </r>
    <r>
      <rPr>
        <sz val="11"/>
        <color rgb="FF000000"/>
        <rFont val="Calibri"/>
      </rPr>
      <t xml:space="preserve">
</t>
    </r>
    <r>
      <rPr>
        <sz val="11"/>
        <color rgb="FF000000"/>
        <rFont val="Calibri"/>
      </rPr>
      <t>- awk formats the output into aligned columns.</t>
    </r>
    <r>
      <rPr>
        <sz val="11"/>
        <color rgb="FF000000"/>
        <rFont val="Calibri"/>
      </rPr>
      <t xml:space="preserve">
</t>
    </r>
    <r>
      <rPr>
        <sz val="11"/>
        <color rgb="FF000000"/>
        <rFont val="Calibri"/>
      </rPr>
      <t xml:space="preserve">- If a section is empty, no objects explicitly set </t>
    </r>
    <r>
      <rPr>
        <b/>
        <sz val="11"/>
        <color rgb="FF000000"/>
        <rFont val="Calibri"/>
      </rPr>
      <t>automountServiceAccountToken: false</t>
    </r>
    <r>
      <rPr>
        <sz val="11"/>
        <color rgb="FF000000"/>
        <rFont val="Calibri"/>
      </rPr>
      <t xml:space="preserve"> — meaning they still auto-mount tokens by default, and may need remediation.</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 ServiceAccounts with automountServiceAccountToken=false ===</t>
    </r>
    <r>
      <rPr>
        <sz val="11"/>
        <color rgb="FF006096"/>
        <rFont val="Roboto Condensed"/>
      </rPr>
      <t xml:space="preserve">
</t>
    </r>
    <r>
      <rPr>
        <sz val="11"/>
        <color rgb="FF006096"/>
        <rFont val="Roboto Condensed"/>
      </rPr>
      <t>NAMESPACE                 SERVICEACCOUNT</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default                   default</t>
    </r>
    <r>
      <rPr>
        <sz val="11"/>
        <color rgb="FF006096"/>
        <rFont val="Roboto Condensed"/>
      </rPr>
      <t xml:space="preserve">
</t>
    </r>
    <r>
      <rPr>
        <sz val="11"/>
        <color rgb="FF006096"/>
        <rFont val="Roboto Condensed"/>
      </rPr>
      <t>kube-system               metrics-reader</t>
    </r>
    <r>
      <rPr>
        <sz val="11"/>
        <color rgb="FF006096"/>
        <rFont val="Roboto Condensed"/>
      </rPr>
      <t xml:space="preserve">
</t>
    </r>
    <r>
      <rPr>
        <sz val="11"/>
        <color rgb="FF006096"/>
        <rFont val="Roboto Condensed"/>
      </rPr>
      <t>=== Pods with automountServiceAccountToken=false ===</t>
    </r>
    <r>
      <rPr>
        <sz val="11"/>
        <color rgb="FF006096"/>
        <rFont val="Roboto Condensed"/>
      </rPr>
      <t xml:space="preserve">
</t>
    </r>
    <r>
      <rPr>
        <sz val="11"/>
        <color rgb="FF006096"/>
        <rFont val="Roboto Condensed"/>
      </rPr>
      <t>NAMESPACE                 POD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dev                       api-service</t>
    </r>
    <r>
      <rPr>
        <sz val="11"/>
        <color rgb="FF006096"/>
        <rFont val="Roboto Condensed"/>
      </rPr>
      <t xml:space="preserve">
</t>
    </r>
    <r>
      <rPr>
        <sz val="11"/>
        <color rgb="FF006096"/>
        <rFont val="Roboto Condensed"/>
      </rPr>
      <t>prod                      nginx-test</t>
    </r>
    <r>
      <rPr>
        <sz val="11"/>
        <color rgb="FF006096"/>
        <rFont val="Roboto Condensed"/>
      </rPr>
      <t xml:space="preserve">
</t>
    </r>
  </si>
  <si>
    <r>
      <rPr>
        <sz val="11"/>
        <color rgb="FF000000"/>
        <rFont val="Calibri"/>
      </rPr>
      <t>By default, all pods get a service account token mounted in them.</t>
    </r>
  </si>
  <si>
    <t>4.1.6</t>
  </si>
  <si>
    <r>
      <rPr>
        <sz val="11"/>
        <rFont val="Calibri"/>
      </rPr>
      <t>Avoid use of system:masters group</t>
    </r>
  </si>
  <si>
    <r>
      <rPr>
        <sz val="11"/>
        <color rgb="FF000000"/>
        <rFont val="Calibri"/>
      </rPr>
      <t xml:space="preserve">Remove the </t>
    </r>
    <r>
      <rPr>
        <b/>
        <sz val="11"/>
        <color rgb="FF000000"/>
        <rFont val="Calibri"/>
      </rPr>
      <t>system:masters</t>
    </r>
    <r>
      <rPr>
        <sz val="11"/>
        <color rgb="FF000000"/>
        <rFont val="Calibri"/>
      </rPr>
      <t xml:space="preserve"> group from all users in the cluster.</t>
    </r>
  </si>
  <si>
    <r>
      <rPr>
        <sz val="11"/>
        <color rgb="FF000000"/>
        <rFont val="Calibri"/>
      </rPr>
      <t xml:space="preserve">The special group </t>
    </r>
    <r>
      <rPr>
        <b/>
        <sz val="11"/>
        <color rgb="FF000000"/>
        <rFont val="Calibri"/>
      </rPr>
      <t>system:masters</t>
    </r>
    <r>
      <rPr>
        <sz val="11"/>
        <color rgb="FF000000"/>
        <rFont val="Calibri"/>
      </rPr>
      <t xml:space="preserve"> should not be used to grant permissions to any user or service account, except where strictly necessary (e.g. bootstrapping access prior to RBAC being fully available)</t>
    </r>
  </si>
  <si>
    <r>
      <rPr>
        <sz val="11"/>
        <color rgb="FF000000"/>
        <rFont val="Calibri"/>
      </rPr>
      <t xml:space="preserve">Once the RBAC system is operational in a cluster </t>
    </r>
    <r>
      <rPr>
        <b/>
        <sz val="11"/>
        <color rgb="FF000000"/>
        <rFont val="Calibri"/>
      </rPr>
      <t>system:masters</t>
    </r>
    <r>
      <rPr>
        <sz val="11"/>
        <color rgb="FF000000"/>
        <rFont val="Calibri"/>
      </rPr>
      <t xml:space="preserve"> should not be specifically required, as ordinary bindings from principals to the </t>
    </r>
    <r>
      <rPr>
        <b/>
        <sz val="11"/>
        <color rgb="FF000000"/>
        <rFont val="Calibri"/>
      </rPr>
      <t>cluster-admin</t>
    </r>
    <r>
      <rPr>
        <sz val="11"/>
        <color rgb="FF000000"/>
        <rFont val="Calibri"/>
      </rPr>
      <t xml:space="preserve"> cluster role can be made where unrestricted access is required.</t>
    </r>
  </si>
  <si>
    <r>
      <rPr>
        <sz val="11"/>
        <color rgb="FF000000"/>
        <rFont val="Calibri"/>
      </rPr>
      <t xml:space="preserve">Review a list of all credentials which have access to the cluster and ensure that the group </t>
    </r>
    <r>
      <rPr>
        <b/>
        <sz val="11"/>
        <color rgb="FF000000"/>
        <rFont val="Calibri"/>
      </rPr>
      <t>system:masters</t>
    </r>
    <r>
      <rPr>
        <sz val="11"/>
        <color rgb="FF000000"/>
        <rFont val="Calibri"/>
      </rPr>
      <t xml:space="preserve"> is not used.</t>
    </r>
    <r>
      <rPr>
        <sz val="11"/>
        <color rgb="FF000000"/>
        <rFont val="Calibri"/>
      </rPr>
      <t xml:space="preserve">
</t>
    </r>
    <r>
      <rPr>
        <sz val="11"/>
        <color rgb="FF006096"/>
        <rFont val="Roboto Condensed"/>
      </rPr>
      <t>kubectl get clusterrolebinding -o json | jq -r '</t>
    </r>
    <r>
      <rPr>
        <sz val="11"/>
        <color rgb="FF006096"/>
        <rFont val="Roboto Condensed"/>
      </rPr>
      <t xml:space="preserve">
</t>
    </r>
    <r>
      <rPr>
        <sz val="11"/>
        <color rgb="FF006096"/>
        <rFont val="Roboto Condensed"/>
      </rPr>
      <t xml:space="preserve">  .items[] as $b</t>
    </r>
    <r>
      <rPr>
        <sz val="11"/>
        <color rgb="FF006096"/>
        <rFont val="Roboto Condensed"/>
      </rPr>
      <t xml:space="preserve">
</t>
    </r>
    <r>
      <rPr>
        <sz val="11"/>
        <color rgb="FF006096"/>
        <rFont val="Roboto Condensed"/>
      </rPr>
      <t xml:space="preserve">  | select([ $b.subjects[]? | select(.kind=="Group" and .name=="system:masters") ] | length &gt; 0)</t>
    </r>
    <r>
      <rPr>
        <sz val="11"/>
        <color rgb="FF006096"/>
        <rFont val="Roboto Condensed"/>
      </rPr>
      <t xml:space="preserve">
</t>
    </r>
    <r>
      <rPr>
        <sz val="11"/>
        <color rgb="FF006096"/>
        <rFont val="Roboto Condensed"/>
      </rPr>
      <t xml:space="preserve">  | ($b.subjects[]? | select(.kind=="Group" and .name=="system:masters"))</t>
    </r>
    <r>
      <rPr>
        <sz val="11"/>
        <color rgb="FF006096"/>
        <rFont val="Roboto Condensed"/>
      </rPr>
      <t xml:space="preserve">
</t>
    </r>
    <r>
      <rPr>
        <sz val="11"/>
        <color rgb="FF006096"/>
        <rFont val="Roboto Condensed"/>
      </rPr>
      <t xml:space="preserve">  | "\(.kind)\t\(.name)\t(bound in: \($b.metadata.name))"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Group	system:masters	(bound in: cluster-admin)</t>
    </r>
    <r>
      <rPr>
        <sz val="11"/>
        <color rgb="FF006096"/>
        <rFont val="Roboto Condensed"/>
      </rPr>
      <t xml:space="preserve">
</t>
    </r>
  </si>
  <si>
    <r>
      <rPr>
        <sz val="11"/>
        <color rgb="FF000000"/>
        <rFont val="Calibri"/>
      </rPr>
      <t>By default some clusters will create a "break glass" client certificate which is a member of this group. Access to this client certificate should be carefully controlled and it should not be used for general cluster operations.</t>
    </r>
  </si>
  <si>
    <t>4.1.7</t>
  </si>
  <si>
    <r>
      <rPr>
        <sz val="11"/>
        <rFont val="Calibri"/>
      </rPr>
      <t>Limit use of the Bind, Impersonate and Escalate permissions in the Kubernetes cluster</t>
    </r>
  </si>
  <si>
    <r>
      <rPr>
        <sz val="11"/>
        <color rgb="FF000000"/>
        <rFont val="Calibri"/>
      </rPr>
      <t>Where possible, remove the impersonate, bind and escalate rights from subjects.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</si>
  <si>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</si>
  <si>
    <r>
      <rPr>
        <sz val="11"/>
        <color rgb="FF000000"/>
        <rFont val="Calibri"/>
      </rPr>
      <t>There are some cases where these permissions are required for cluster service operation, and care should be taken before removing these permissions from system service accounts.</t>
    </r>
  </si>
  <si>
    <r>
      <rPr>
        <sz val="11"/>
        <color rgb="FF000000"/>
        <rFont val="Calibri"/>
      </rPr>
      <t>Review the users who have access to cluster roles or roles which provide the impersonate, bind or escalate privileges.</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risky_verbs: ["bind","impersonate","escalate"];</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 as $r</t>
    </r>
    <r>
      <rPr>
        <sz val="11"/>
        <color rgb="FF006096"/>
        <rFont val="Roboto Condensed"/>
      </rPr>
      <t xml:space="preserve">
</t>
    </r>
    <r>
      <rPr>
        <sz val="11"/>
        <color rgb="FF006096"/>
        <rFont val="Roboto Condensed"/>
      </rPr>
      <t xml:space="preserve">  | [ $r.rules[]? </t>
    </r>
    <r>
      <rPr>
        <sz val="11"/>
        <color rgb="FF006096"/>
        <rFont val="Roboto Condensed"/>
      </rPr>
      <t xml:space="preserve">
</t>
    </r>
    <r>
      <rPr>
        <sz val="11"/>
        <color rgb="FF006096"/>
        <rFont val="Roboto Condensed"/>
      </rPr>
      <t xml:space="preserve">      | select(</t>
    </r>
    <r>
      <rPr>
        <sz val="11"/>
        <color rgb="FF006096"/>
        <rFont val="Roboto Condensed"/>
      </rPr>
      <t xml:space="preserve">
</t>
    </r>
    <r>
      <rPr>
        <sz val="11"/>
        <color rgb="FF006096"/>
        <rFont val="Roboto Condensed"/>
      </rPr>
      <t xml:space="preserve">          (.verbs // [] | any(. as $v | $v == "bind" or $v == "impersonate" or $v == "escalate"))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resources: ((.resources // ["*"]) | join(",")),</t>
    </r>
    <r>
      <rPr>
        <sz val="11"/>
        <color rgb="FF006096"/>
        <rFont val="Roboto Condensed"/>
      </rPr>
      <t xml:space="preserve">
</t>
    </r>
    <r>
      <rPr>
        <sz val="11"/>
        <color rgb="FF006096"/>
        <rFont val="Roboto Condensed"/>
      </rPr>
      <t xml:space="preserve">          verbs: ((.verbs // []) | map(select(IN("bind","impersonate","escalate"))) | join(","))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as $matches</t>
    </r>
    <r>
      <rPr>
        <sz val="11"/>
        <color rgb="FF006096"/>
        <rFont val="Roboto Condensed"/>
      </rPr>
      <t xml:space="preserve">
</t>
    </r>
    <r>
      <rPr>
        <sz val="11"/>
        <color rgb="FF006096"/>
        <rFont val="Roboto Condensed"/>
      </rPr>
      <t xml:space="preserve">  | select($matches | length &gt; 0)</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$r.kind,</t>
    </r>
    <r>
      <rPr>
        <sz val="11"/>
        <color rgb="FF006096"/>
        <rFont val="Roboto Condensed"/>
      </rPr>
      <t xml:space="preserve">
</t>
    </r>
    <r>
      <rPr>
        <sz val="11"/>
        <color rgb="FF006096"/>
        <rFont val="Roboto Condensed"/>
      </rPr>
      <t xml:space="preserve">      $r.metadata.name,</t>
    </r>
    <r>
      <rPr>
        <sz val="11"/>
        <color rgb="FF006096"/>
        <rFont val="Roboto Condensed"/>
      </rPr>
      <t xml:space="preserve">
</t>
    </r>
    <r>
      <rPr>
        <sz val="11"/>
        <color rgb="FF006096"/>
        <rFont val="Roboto Condensed"/>
      </rPr>
      <t xml:space="preserve">      ($r.metadata.namespace // "cluster-wide"),</t>
    </r>
    <r>
      <rPr>
        <sz val="11"/>
        <color rgb="FF006096"/>
        <rFont val="Roboto Condensed"/>
      </rPr>
      <t xml:space="preserve">
</t>
    </r>
    <r>
      <rPr>
        <sz val="11"/>
        <color rgb="FF006096"/>
        <rFont val="Roboto Condensed"/>
      </rPr>
      <t xml:space="preserve">      ($matches | map(.resources) | unique | join(",")),</t>
    </r>
    <r>
      <rPr>
        <sz val="11"/>
        <color rgb="FF006096"/>
        <rFont val="Roboto Condensed"/>
      </rPr>
      <t xml:space="preserve">
</t>
    </r>
    <r>
      <rPr>
        <sz val="11"/>
        <color rgb="FF006096"/>
        <rFont val="Roboto Condensed"/>
      </rPr>
      <t xml:space="preserve">      ($matches | map(.verbs) | unique | join(","))</t>
    </r>
    <r>
      <rPr>
        <sz val="11"/>
        <color rgb="FF006096"/>
        <rFont val="Roboto Condensed"/>
      </rPr>
      <t xml:space="preserve">
</t>
    </r>
    <r>
      <rPr>
        <sz val="11"/>
        <color rgb="FF006096"/>
        <rFont val="Roboto Condensed"/>
      </rPr>
      <t xml:space="preserve">    ] | @tsv</t>
    </r>
    <r>
      <rPr>
        <sz val="11"/>
        <color rgb="FF006096"/>
        <rFont val="Roboto Condensed"/>
      </rPr>
      <t xml:space="preserve">
</t>
    </r>
    <r>
      <rPr>
        <sz val="11"/>
        <color rgb="FF006096"/>
        <rFont val="Roboto Condensed"/>
      </rPr>
      <t>' | awk -F'\t' 'BEGIN{</t>
    </r>
    <r>
      <rPr>
        <sz val="11"/>
        <color rgb="FF006096"/>
        <rFont val="Roboto Condensed"/>
      </rPr>
      <t xml:space="preserve">
</t>
    </r>
    <r>
      <rPr>
        <sz val="11"/>
        <color rgb="FF006096"/>
        <rFont val="Roboto Condensed"/>
      </rPr>
      <t xml:space="preserve">  printf "%-15s %-40s %-20s %-40s %-30s\n","KIND","NAME","NAMESPACE","RESOURCES","VERBS"</t>
    </r>
    <r>
      <rPr>
        <sz val="11"/>
        <color rgb="FF006096"/>
        <rFont val="Roboto Condensed"/>
      </rPr>
      <t xml:space="preserve">
</t>
    </r>
    <r>
      <rPr>
        <sz val="11"/>
        <color rgb="FF006096"/>
        <rFont val="Roboto Condensed"/>
      </rPr>
      <t xml:space="preserve">  print  "--------------- ---------------------------------------- -------------------- ----------------------------------------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printf "%-15s %-40s %-20s %-40s %-30s\n",$1,$2,$3,$4,$5</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 xml:space="preserve">KIND            NAME                                     NAMESPACE            RESOURCES                                VERBS                         </t>
    </r>
    <r>
      <rPr>
        <sz val="11"/>
        <color rgb="FF006096"/>
        <rFont val="Roboto Condensed"/>
      </rPr>
      <t xml:space="preserve">
</t>
    </r>
    <r>
      <rPr>
        <sz val="11"/>
        <color rgb="FF006096"/>
        <rFont val="Roboto Condensed"/>
      </rPr>
      <t>--------------- ---------------------------------------- -------------------- ---------------------------------------- ------------------------------</t>
    </r>
    <r>
      <rPr>
        <sz val="11"/>
        <color rgb="FF006096"/>
        <rFont val="Roboto Condensed"/>
      </rPr>
      <t xml:space="preserve">
</t>
    </r>
    <r>
      <rPr>
        <sz val="11"/>
        <color rgb="FF006096"/>
        <rFont val="Roboto Condensed"/>
      </rPr>
      <t xml:space="preserve">ClusterRole     admin                                    cluster-wide         serviceaccounts                          impersonate                   </t>
    </r>
    <r>
      <rPr>
        <sz val="11"/>
        <color rgb="FF006096"/>
        <rFont val="Roboto Condensed"/>
      </rPr>
      <t xml:space="preserve">
</t>
    </r>
    <r>
      <rPr>
        <sz val="11"/>
        <color rgb="FF006096"/>
        <rFont val="Roboto Condensed"/>
      </rPr>
      <t xml:space="preserve">ClusterRole     edit                                     cluster-wide         serviceaccounts                          impersonate                   </t>
    </r>
    <r>
      <rPr>
        <sz val="11"/>
        <color rgb="FF006096"/>
        <rFont val="Roboto Condensed"/>
      </rPr>
      <t xml:space="preserve">
</t>
    </r>
    <r>
      <rPr>
        <sz val="11"/>
        <color rgb="FF006096"/>
        <rFont val="Roboto Condensed"/>
      </rPr>
      <t>ClusterRole     cluster-admin                            cluster-wide         roles,clusterroles,users                 bind,impersonate,escalate</t>
    </r>
    <r>
      <rPr>
        <sz val="11"/>
        <color rgb="FF006096"/>
        <rFont val="Roboto Condensed"/>
      </rPr>
      <t xml:space="preserve">
</t>
    </r>
    <r>
      <rPr>
        <sz val="11"/>
        <color rgb="FF006096"/>
        <rFont val="Roboto Condensed"/>
      </rPr>
      <t>ClusterRole     custom-admin                             cluster-wide         rolebindings,clusterrolebindings         bind</t>
    </r>
    <r>
      <rPr>
        <sz val="11"/>
        <color rgb="FF006096"/>
        <rFont val="Roboto Condensed"/>
      </rPr>
      <t xml:space="preserve">
</t>
    </r>
    <r>
      <rPr>
        <sz val="11"/>
        <color rgb="FF006096"/>
        <rFont val="Roboto Condensed"/>
      </rPr>
      <t>Role            tenant-admin                             dev                  rolebindings                             bind</t>
    </r>
    <r>
      <rPr>
        <sz val="11"/>
        <color rgb="FF006096"/>
        <rFont val="Roboto Condensed"/>
      </rPr>
      <t xml:space="preserve">
</t>
    </r>
  </si>
  <si>
    <r>
      <rPr>
        <sz val="11"/>
        <color rgb="FF000000"/>
        <rFont val="Calibri"/>
      </rPr>
      <t>In a default kubeadm cluster, the system:masters group and clusterrole-aggregation-controller service account have access to the escalate privilege. The system:masters group also has access to bind and impersonate.</t>
    </r>
  </si>
  <si>
    <t>4.1.8</t>
  </si>
  <si>
    <r>
      <rPr>
        <sz val="11"/>
        <rFont val="Calibri"/>
      </rPr>
      <t>Avoid bindings to system:anonymous</t>
    </r>
  </si>
  <si>
    <t>Level 2</t>
  </si>
  <si>
    <r>
      <rPr>
        <sz val="11"/>
        <color rgb="FF000000"/>
        <rFont val="Calibri"/>
      </rPr>
      <t xml:space="preserve">Identify all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user system:anonymous. Check if they are used and review the permissions associated with the binding using the commands in the Audit section above or refer to GKE documentation </t>
    </r>
    <r>
      <rPr>
        <sz val="11"/>
        <color rgb="FF0000FF"/>
        <rFont val="Calibri"/>
      </rPr>
      <t>(https://cloud.google.com/kubernetes-engine/docs/best-practices/rbac#detect-prevent-default)</t>
    </r>
    <r>
      <rPr>
        <sz val="11"/>
        <color rgb="FF000000"/>
        <rFont val="Calibri"/>
      </rPr>
      <t>.</t>
    </r>
    <r>
      <rPr>
        <sz val="11"/>
        <color rgb="FF000000"/>
        <rFont val="Calibri"/>
      </rPr>
      <t xml:space="preserve">
</t>
    </r>
    <r>
      <rPr>
        <sz val="11"/>
        <color rgb="FF000000"/>
        <rFont val="Calibri"/>
      </rPr>
      <t>Strongly consider replacing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unsafe bindings to the user </t>
    </r>
    <r>
      <rPr>
        <b/>
        <sz val="11"/>
        <color rgb="FF000000"/>
        <rFont val="Calibri"/>
      </rPr>
      <t>system:anonymous</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</si>
  <si>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ClusterRoleBindings or RoleBindings with the user </t>
    </r>
    <r>
      <rPr>
        <b/>
        <sz val="11"/>
        <color rgb="FF000000"/>
        <rFont val="Calibri"/>
      </rPr>
      <t>system:anonymous</t>
    </r>
    <r>
      <rPr>
        <sz val="11"/>
        <color rgb="FF000000"/>
        <rFont val="Calibri"/>
      </rPr>
      <t>.</t>
    </r>
  </si>
  <si>
    <r>
      <rPr>
        <sz val="11"/>
        <color rgb="FF000000"/>
        <rFont val="Calibri"/>
      </rPr>
      <t>Unauthenticated users will have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Use a more specific and authenticated user for cluster operations.</t>
    </r>
  </si>
  <si>
    <r>
      <rPr>
        <sz val="11"/>
        <color rgb="FF000000"/>
        <rFont val="Calibri"/>
      </rPr>
      <t xml:space="preserve">Both CusterRoleBindings and RoleBindings should be audited. Use the following command to confirm there are no </t>
    </r>
    <r>
      <rPr>
        <b/>
        <sz val="11"/>
        <color rgb="FF000000"/>
        <rFont val="Calibri"/>
      </rPr>
      <t>ClusterRoleBindings</t>
    </r>
    <r>
      <rPr>
        <sz val="11"/>
        <color rgb="FF000000"/>
        <rFont val="Calibri"/>
      </rPr>
      <t xml:space="preserve"> to </t>
    </r>
    <r>
      <rPr>
        <b/>
        <sz val="11"/>
        <color rgb="FF000000"/>
        <rFont val="Calibri"/>
      </rPr>
      <t>system:anonymous</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"system:anonymous"))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ClusterRoleBindings</t>
    </r>
    <r>
      <rPr>
        <sz val="11"/>
        <color rgb="FF000000"/>
        <rFont val="Calibri"/>
      </rPr>
      <t xml:space="preserve"> listed. If any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t>
    </r>
    <r>
      <rPr>
        <b/>
        <sz val="11"/>
        <color rgb="FF000000"/>
        <rFont val="Calibri"/>
      </rPr>
      <t>RoleBindings</t>
    </r>
    <r>
      <rPr>
        <sz val="11"/>
        <color rgb="FF000000"/>
        <rFont val="Calibri"/>
      </rPr>
      <t xml:space="preserve"> including the </t>
    </r>
    <r>
      <rPr>
        <b/>
        <sz val="11"/>
        <color rgb="FF000000"/>
        <rFont val="Calibri"/>
      </rPr>
      <t>system:anonymous</t>
    </r>
    <r>
      <rPr>
        <sz val="11"/>
        <color rgb="FF000000"/>
        <rFont val="Calibri"/>
      </rPr>
      <t xml:space="preserve"> user:</t>
    </r>
    <r>
      <rPr>
        <sz val="11"/>
        <color rgb="FF000000"/>
        <rFont val="Calibri"/>
      </rPr>
      <t xml:space="preserve">
</t>
    </r>
    <r>
      <rPr>
        <sz val="11"/>
        <color rgb="FF006096"/>
        <rFont val="Roboto Condensed"/>
      </rPr>
      <t>$ kubectl get rolebindings -A -o json | jq -r '["Namespace", "Name"], ["---------", "-----"], (.items[] | select((.subjects | length) &gt; 0) | select(any(.subjects[]; .name == "system:anonymous"))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</si>
  <si>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sz val="11"/>
        <color rgb="FF000000"/>
        <rFont val="Calibri"/>
      </rPr>
      <t xml:space="preserve">No </t>
    </r>
    <r>
      <rPr>
        <b/>
        <sz val="11"/>
        <color rgb="FF000000"/>
        <rFont val="Calibri"/>
      </rPr>
      <t>clusterrolebindings</t>
    </r>
    <r>
      <rPr>
        <sz val="11"/>
        <color rgb="FF000000"/>
        <rFont val="Calibri"/>
      </rPr>
      <t xml:space="preserve"> nor </t>
    </r>
    <r>
      <rPr>
        <b/>
        <sz val="11"/>
        <color rgb="FF000000"/>
        <rFont val="Calibri"/>
      </rPr>
      <t>rolebindings</t>
    </r>
    <r>
      <rPr>
        <sz val="11"/>
        <color rgb="FF000000"/>
        <rFont val="Calibri"/>
      </rPr>
      <t xml:space="preserve"> with user </t>
    </r>
    <r>
      <rPr>
        <b/>
        <sz val="11"/>
        <color rgb="FF000000"/>
        <rFont val="Calibri"/>
      </rPr>
      <t>system:anonymous</t>
    </r>
    <r>
      <rPr>
        <sz val="11"/>
        <color rgb="FF000000"/>
        <rFont val="Calibri"/>
      </rPr>
      <t>.</t>
    </r>
  </si>
  <si>
    <t>4.1.9</t>
  </si>
  <si>
    <r>
      <rPr>
        <sz val="11"/>
        <rFont val="Calibri"/>
      </rPr>
      <t>Avoid non-default bindings to system:unauthenticated</t>
    </r>
  </si>
  <si>
    <r>
      <rPr>
        <sz val="11"/>
        <color rgb="FF000000"/>
        <rFont val="Calibri"/>
      </rPr>
      <t xml:space="preserve">Identify all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group </t>
    </r>
    <r>
      <rPr>
        <b/>
        <sz val="11"/>
        <color rgb="FF000000"/>
        <rFont val="Calibri"/>
      </rPr>
      <t>system:unauthenticated</t>
    </r>
    <r>
      <rPr>
        <sz val="11"/>
        <color rgb="FF000000"/>
        <rFont val="Calibri"/>
      </rPr>
      <t xml:space="preserve">. Check if they are used and review the permissions associated with the binding using the commands in the Audit section above or refer to GKE documentation </t>
    </r>
    <r>
      <rPr>
        <sz val="11"/>
        <color rgb="FF0000FF"/>
        <rFont val="Calibri"/>
      </rPr>
      <t>(https://cloud.google.com/kubernetes-engine/docs/best-practices/rbac#detect-prevent-default)</t>
    </r>
    <r>
      <rPr>
        <sz val="11"/>
        <color rgb="FF000000"/>
        <rFont val="Calibri"/>
      </rPr>
      <t>.</t>
    </r>
    <r>
      <rPr>
        <sz val="11"/>
        <color rgb="FF000000"/>
        <rFont val="Calibri"/>
      </rPr>
      <t xml:space="preserve">
</t>
    </r>
    <r>
      <rPr>
        <sz val="11"/>
        <color rgb="FF000000"/>
        <rFont val="Calibri"/>
      </rPr>
      <t>Strongly consider replacing non-default,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non-default, unsafe bindings to the group </t>
    </r>
    <r>
      <rPr>
        <b/>
        <sz val="11"/>
        <color rgb="FF000000"/>
        <rFont val="Calibri"/>
      </rPr>
      <t>system:unauthenticated</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</si>
  <si>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with the group </t>
    </r>
    <r>
      <rPr>
        <b/>
        <sz val="11"/>
        <color rgb="FF000000"/>
        <rFont val="Calibri"/>
      </rPr>
      <t>system:unauthenticated</t>
    </r>
    <r>
      <rPr>
        <sz val="11"/>
        <color rgb="FF000000"/>
        <rFont val="Calibri"/>
      </rPr>
      <t xml:space="preserve">, except the </t>
    </r>
    <r>
      <rPr>
        <b/>
        <sz val="11"/>
        <color rgb="FF000000"/>
        <rFont val="Calibri"/>
      </rPr>
      <t>ClusterRoleBinding</t>
    </r>
    <r>
      <rPr>
        <sz val="11"/>
        <color rgb="FF000000"/>
        <rFont val="Calibri"/>
      </rPr>
      <t xml:space="preserve"> </t>
    </r>
    <r>
      <rPr>
        <b/>
        <sz val="11"/>
        <color rgb="FF000000"/>
        <rFont val="Calibri"/>
      </rPr>
      <t>system:public-info-viewer</t>
    </r>
    <r>
      <rPr>
        <sz val="11"/>
        <color rgb="FF000000"/>
        <rFont val="Calibri"/>
      </rPr>
      <t>.</t>
    </r>
  </si>
  <si>
    <r>
      <rPr>
        <sz val="11"/>
        <color rgb="FF000000"/>
        <rFont val="Calibri"/>
      </rPr>
      <t>Unauthenticated users will have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non-default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Leverage a more specific and authenticated user for cluster operations.</t>
    </r>
  </si>
  <si>
    <r>
      <rPr>
        <sz val="11"/>
        <color rgb="FF000000"/>
        <rFont val="Calibri"/>
      </rPr>
      <t xml:space="preserve">Both </t>
    </r>
    <r>
      <rPr>
        <b/>
        <sz val="11"/>
        <color rgb="FF000000"/>
        <rFont val="Calibri"/>
      </rPr>
      <t>CusterRoleBindings</t>
    </r>
    <r>
      <rPr>
        <sz val="11"/>
        <color rgb="FF000000"/>
        <rFont val="Calibri"/>
      </rPr>
      <t xml:space="preserve"> and </t>
    </r>
    <r>
      <rPr>
        <b/>
        <sz val="11"/>
        <color rgb="FF000000"/>
        <rFont val="Calibri"/>
      </rPr>
      <t>RoleBindings</t>
    </r>
    <r>
      <rPr>
        <sz val="11"/>
        <color rgb="FF000000"/>
        <rFont val="Calibri"/>
      </rPr>
      <t xml:space="preserve"> should be audited. Use the following command to confirm there are no non-default </t>
    </r>
    <r>
      <rPr>
        <b/>
        <sz val="11"/>
        <color rgb="FF000000"/>
        <rFont val="Calibri"/>
      </rPr>
      <t>ClusterRoleBindings</t>
    </r>
    <r>
      <rPr>
        <sz val="11"/>
        <color rgb="FF000000"/>
        <rFont val="Calibri"/>
      </rPr>
      <t xml:space="preserve"> to group </t>
    </r>
    <r>
      <rPr>
        <b/>
        <sz val="11"/>
        <color rgb="FF000000"/>
        <rFont val="Calibri"/>
      </rPr>
      <t>system:unauthenticated</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Only the following default </t>
    </r>
    <r>
      <rPr>
        <b/>
        <sz val="11"/>
        <color rgb="FF000000"/>
        <rFont val="Calibri"/>
      </rPr>
      <t>ClusterRoleBinding</t>
    </r>
    <r>
      <rPr>
        <sz val="11"/>
        <color rgb="FF000000"/>
        <rFont val="Calibri"/>
      </rPr>
      <t xml:space="preserve"> should be displayed:</t>
    </r>
    <r>
      <rPr>
        <sz val="11"/>
        <color rgb="FF000000"/>
        <rFont val="Calibri"/>
      </rPr>
      <t xml:space="preserve">
</t>
    </r>
    <r>
      <rPr>
        <sz val="11"/>
        <color rgb="FF006096"/>
        <rFont val="Roboto Condensed"/>
      </rPr>
      <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system:public-info-viewer</t>
    </r>
    <r>
      <rPr>
        <sz val="11"/>
        <color rgb="FF006096"/>
        <rFont val="Roboto Condensed"/>
      </rPr>
      <t xml:space="preserve">
</t>
    </r>
    <r>
      <rPr>
        <sz val="11"/>
        <color rgb="FF000000"/>
        <rFont val="Calibri"/>
      </rPr>
      <t xml:space="preserve">
</t>
    </r>
    <r>
      <rPr>
        <sz val="11"/>
        <color rgb="FF000000"/>
        <rFont val="Calibri"/>
      </rPr>
      <t>If any non-default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RoleBindings including the </t>
    </r>
    <r>
      <rPr>
        <b/>
        <sz val="11"/>
        <color rgb="FF000000"/>
        <rFont val="Calibri"/>
      </rPr>
      <t>system:unauthenticated</t>
    </r>
    <r>
      <rPr>
        <sz val="11"/>
        <color rgb="FF000000"/>
        <rFont val="Calibri"/>
      </rPr>
      <t xml:space="preserve"> group:</t>
    </r>
    <r>
      <rPr>
        <sz val="11"/>
        <color rgb="FF000000"/>
        <rFont val="Calibri"/>
      </rPr>
      <t xml:space="preserve">
</t>
    </r>
    <r>
      <rPr>
        <sz val="11"/>
        <color rgb="FF006096"/>
        <rFont val="Roboto Condensed"/>
      </rPr>
      <t>$ kubectl get rolebindings -A -o json | jq -r '["Namespace", "Name"], ["---------",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</si>
  <si>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b/>
        <sz val="11"/>
        <color rgb="FF000000"/>
        <rFont val="Calibri"/>
      </rPr>
      <t>ClusterRoleBindings</t>
    </r>
    <r>
      <rPr>
        <sz val="11"/>
        <color rgb="FF000000"/>
        <rFont val="Calibri"/>
      </rPr>
      <t xml:space="preserve"> with group s</t>
    </r>
    <r>
      <rPr>
        <b/>
        <sz val="11"/>
        <color rgb="FF000000"/>
        <rFont val="Calibri"/>
      </rPr>
      <t>ystem:unauthenticated</t>
    </r>
    <r>
      <rPr>
        <sz val="11"/>
        <color rgb="FF000000"/>
        <rFont val="Calibri"/>
      </rPr>
      <t>:</t>
    </r>
    <r>
      <rPr>
        <sz val="11"/>
        <color rgb="FF000000"/>
        <rFont val="Calibri"/>
      </rPr>
      <t xml:space="preserve">
</t>
    </r>
    <r>
      <rPr>
        <sz val="11"/>
        <color rgb="FF000000"/>
        <rFont val="Calibri"/>
      </rPr>
      <t xml:space="preserve">- </t>
    </r>
    <r>
      <rPr>
        <b/>
        <sz val="11"/>
        <color rgb="FF000000"/>
        <rFont val="Calibri"/>
      </rPr>
      <t>system:public-info-viewer</t>
    </r>
    <r>
      <rPr>
        <sz val="11"/>
        <color rgb="FF000000"/>
        <rFont val="Calibri"/>
      </rPr>
      <t xml:space="preserve">
</t>
    </r>
    <r>
      <rPr>
        <sz val="11"/>
        <color rgb="FF000000"/>
        <rFont val="Calibri"/>
      </rPr>
      <t xml:space="preserve">No </t>
    </r>
    <r>
      <rPr>
        <b/>
        <sz val="11"/>
        <color rgb="FF000000"/>
        <rFont val="Calibri"/>
      </rPr>
      <t>RoleBindings</t>
    </r>
    <r>
      <rPr>
        <sz val="11"/>
        <color rgb="FF000000"/>
        <rFont val="Calibri"/>
      </rPr>
      <t xml:space="preserve"> with the group </t>
    </r>
    <r>
      <rPr>
        <b/>
        <sz val="11"/>
        <color rgb="FF000000"/>
        <rFont val="Calibri"/>
      </rPr>
      <t>system:unauthenticated</t>
    </r>
    <r>
      <rPr>
        <sz val="11"/>
        <color rgb="FF000000"/>
        <rFont val="Calibri"/>
      </rPr>
      <t>.</t>
    </r>
  </si>
  <si>
    <t>4.1.10</t>
  </si>
  <si>
    <r>
      <rPr>
        <sz val="11"/>
        <rFont val="Calibri"/>
      </rPr>
      <t>Avoid non-default bindings to system:authenticated</t>
    </r>
  </si>
  <si>
    <r>
      <rPr>
        <sz val="11"/>
        <color rgb="FF000000"/>
        <rFont val="Calibri"/>
      </rPr>
      <t xml:space="preserve">Identify all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group </t>
    </r>
    <r>
      <rPr>
        <b/>
        <sz val="11"/>
        <color rgb="FF000000"/>
        <rFont val="Calibri"/>
      </rPr>
      <t>system:authenticated</t>
    </r>
    <r>
      <rPr>
        <sz val="11"/>
        <color rgb="FF000000"/>
        <rFont val="Calibri"/>
      </rPr>
      <t>. Check if they are used and review the permissions associated with the binding using the commands in the Audit section above or refer to GKE documentation.</t>
    </r>
    <r>
      <rPr>
        <sz val="11"/>
        <color rgb="FF000000"/>
        <rFont val="Calibri"/>
      </rPr>
      <t xml:space="preserve">
</t>
    </r>
    <r>
      <rPr>
        <sz val="11"/>
        <color rgb="FF000000"/>
        <rFont val="Calibri"/>
      </rPr>
      <t>Strongly consider replacing non-default,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non-default, unsafe bindings to the group </t>
    </r>
    <r>
      <rPr>
        <b/>
        <sz val="11"/>
        <color rgb="FF000000"/>
        <rFont val="Calibri"/>
      </rPr>
      <t>system:authenticated</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</si>
  <si>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with the group </t>
    </r>
    <r>
      <rPr>
        <b/>
        <sz val="11"/>
        <color rgb="FF000000"/>
        <rFont val="Calibri"/>
      </rPr>
      <t>system:authenticated</t>
    </r>
    <r>
      <rPr>
        <sz val="11"/>
        <color rgb="FF000000"/>
        <rFont val="Calibri"/>
      </rPr>
      <t xml:space="preserve">, except the </t>
    </r>
    <r>
      <rPr>
        <b/>
        <sz val="11"/>
        <color rgb="FF000000"/>
        <rFont val="Calibri"/>
      </rPr>
      <t>ClusterRoleBindings</t>
    </r>
    <r>
      <rPr>
        <sz val="11"/>
        <color rgb="FF000000"/>
        <rFont val="Calibri"/>
      </rPr>
      <t xml:space="preserve"> </t>
    </r>
    <r>
      <rPr>
        <b/>
        <sz val="11"/>
        <color rgb="FF000000"/>
        <rFont val="Calibri"/>
      </rPr>
      <t>system:basic-user</t>
    </r>
    <r>
      <rPr>
        <sz val="11"/>
        <color rgb="FF000000"/>
        <rFont val="Calibri"/>
      </rPr>
      <t xml:space="preserve">, </t>
    </r>
    <r>
      <rPr>
        <b/>
        <sz val="11"/>
        <color rgb="FF000000"/>
        <rFont val="Calibri"/>
      </rPr>
      <t>system:discovery</t>
    </r>
    <r>
      <rPr>
        <sz val="11"/>
        <color rgb="FF000000"/>
        <rFont val="Calibri"/>
      </rPr>
      <t xml:space="preserve">, and </t>
    </r>
    <r>
      <rPr>
        <b/>
        <sz val="11"/>
        <color rgb="FF000000"/>
        <rFont val="Calibri"/>
      </rPr>
      <t>system:public-info-viewer</t>
    </r>
    <r>
      <rPr>
        <sz val="11"/>
        <color rgb="FF000000"/>
        <rFont val="Calibri"/>
      </rPr>
      <t>.</t>
    </r>
    <r>
      <rPr>
        <sz val="11"/>
        <color rgb="FF000000"/>
        <rFont val="Calibri"/>
      </rPr>
      <t xml:space="preserve">
</t>
    </r>
    <r>
      <rPr>
        <sz val="11"/>
        <color rgb="FF000000"/>
        <rFont val="Calibri"/>
      </rPr>
      <t xml:space="preserve">Google's approach to authentication is to make authenticating to Google Cloud and GKE as simple and secure as possible without adding complex configuration steps. The group </t>
    </r>
    <r>
      <rPr>
        <b/>
        <sz val="11"/>
        <color rgb="FF000000"/>
        <rFont val="Calibri"/>
      </rPr>
      <t>system:authenticated</t>
    </r>
    <r>
      <rPr>
        <sz val="11"/>
        <color rgb="FF000000"/>
        <rFont val="Calibri"/>
      </rPr>
      <t xml:space="preserve"> includes all users with a Google account, which includes all Gmail accounts. Consider your authorization controls with this extended group scope when granting permissions. Thus, group </t>
    </r>
    <r>
      <rPr>
        <b/>
        <sz val="11"/>
        <color rgb="FF000000"/>
        <rFont val="Calibri"/>
      </rPr>
      <t>system:authenticated</t>
    </r>
    <r>
      <rPr>
        <sz val="11"/>
        <color rgb="FF000000"/>
        <rFont val="Calibri"/>
      </rPr>
      <t xml:space="preserve"> is not recommended for non-default use.</t>
    </r>
  </si>
  <si>
    <r>
      <rPr>
        <sz val="11"/>
        <color rgb="FF000000"/>
        <rFont val="Calibri"/>
      </rPr>
      <t xml:space="preserve">Authenticated users in group </t>
    </r>
    <r>
      <rPr>
        <b/>
        <sz val="11"/>
        <color rgb="FF000000"/>
        <rFont val="Calibri"/>
      </rPr>
      <t>system:authenticated</t>
    </r>
    <r>
      <rPr>
        <sz val="11"/>
        <color rgb="FF000000"/>
        <rFont val="Calibri"/>
      </rPr>
      <t xml:space="preserve"> should be treated similarly to users in </t>
    </r>
    <r>
      <rPr>
        <b/>
        <sz val="11"/>
        <color rgb="FF000000"/>
        <rFont val="Calibri"/>
      </rPr>
      <t>system:unauthenticated</t>
    </r>
    <r>
      <rPr>
        <sz val="11"/>
        <color rgb="FF000000"/>
        <rFont val="Calibri"/>
      </rPr>
      <t>, having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non-default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Leverage a more specific and authenticated user for cluster operations.</t>
    </r>
  </si>
  <si>
    <r>
      <rPr>
        <sz val="11"/>
        <color rgb="FF000000"/>
        <rFont val="Calibri"/>
      </rPr>
      <t xml:space="preserve">Use the following command to confirm there are no non-default </t>
    </r>
    <r>
      <rPr>
        <b/>
        <sz val="11"/>
        <color rgb="FF000000"/>
        <rFont val="Calibri"/>
      </rPr>
      <t>ClusterRoleBindings</t>
    </r>
    <r>
      <rPr>
        <sz val="11"/>
        <color rgb="FF000000"/>
        <rFont val="Calibri"/>
      </rPr>
      <t xml:space="preserve"> to </t>
    </r>
    <r>
      <rPr>
        <b/>
        <sz val="11"/>
        <color rgb="FF000000"/>
        <rFont val="Calibri"/>
      </rPr>
      <t>system:authenticated</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Only one or more of the following default </t>
    </r>
    <r>
      <rPr>
        <b/>
        <sz val="11"/>
        <color rgb="FF000000"/>
        <rFont val="Calibri"/>
      </rPr>
      <t>ClusterRoleBindings</t>
    </r>
    <r>
      <rPr>
        <sz val="11"/>
        <color rgb="FF000000"/>
        <rFont val="Calibri"/>
      </rPr>
      <t xml:space="preserve"> should be displayed:</t>
    </r>
    <r>
      <rPr>
        <sz val="11"/>
        <color rgb="FF000000"/>
        <rFont val="Calibri"/>
      </rPr>
      <t xml:space="preserve">
</t>
    </r>
    <r>
      <rPr>
        <sz val="11"/>
        <color rgb="FF006096"/>
        <rFont val="Roboto Condensed"/>
      </rPr>
      <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system:basic-user</t>
    </r>
    <r>
      <rPr>
        <sz val="11"/>
        <color rgb="FF006096"/>
        <rFont val="Roboto Condensed"/>
      </rPr>
      <t xml:space="preserve">
</t>
    </r>
    <r>
      <rPr>
        <sz val="11"/>
        <color rgb="FF006096"/>
        <rFont val="Roboto Condensed"/>
      </rPr>
      <t xml:space="preserve">        system:discovery</t>
    </r>
    <r>
      <rPr>
        <sz val="11"/>
        <color rgb="FF006096"/>
        <rFont val="Roboto Condensed"/>
      </rPr>
      <t xml:space="preserve">
</t>
    </r>
    <r>
      <rPr>
        <sz val="11"/>
        <color rgb="FF006096"/>
        <rFont val="Roboto Condensed"/>
      </rPr>
      <t xml:space="preserve">        system:public-info-viewer</t>
    </r>
    <r>
      <rPr>
        <sz val="11"/>
        <color rgb="FF006096"/>
        <rFont val="Roboto Condensed"/>
      </rPr>
      <t xml:space="preserve">
</t>
    </r>
    <r>
      <rPr>
        <sz val="11"/>
        <color rgb="FF000000"/>
        <rFont val="Calibri"/>
      </rPr>
      <t xml:space="preserve">
</t>
    </r>
    <r>
      <rPr>
        <sz val="11"/>
        <color rgb="FF000000"/>
        <rFont val="Calibri"/>
      </rPr>
      <t>If any non-default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t>
    </r>
    <r>
      <rPr>
        <b/>
        <sz val="11"/>
        <color rgb="FF000000"/>
        <rFont val="Calibri"/>
      </rPr>
      <t>RoleBindings</t>
    </r>
    <r>
      <rPr>
        <sz val="11"/>
        <color rgb="FF000000"/>
        <rFont val="Calibri"/>
      </rPr>
      <t xml:space="preserve"> including the </t>
    </r>
    <r>
      <rPr>
        <b/>
        <sz val="11"/>
        <color rgb="FF000000"/>
        <rFont val="Calibri"/>
      </rPr>
      <t>system:authenticated</t>
    </r>
    <r>
      <rPr>
        <sz val="11"/>
        <color rgb="FF000000"/>
        <rFont val="Calibri"/>
      </rPr>
      <t xml:space="preserve"> group:</t>
    </r>
    <r>
      <rPr>
        <sz val="11"/>
        <color rgb="FF000000"/>
        <rFont val="Calibri"/>
      </rPr>
      <t xml:space="preserve">
</t>
    </r>
    <r>
      <rPr>
        <sz val="11"/>
        <color rgb="FF006096"/>
        <rFont val="Roboto Condensed"/>
      </rPr>
      <t>$ kubectl get rolebindings -A -o json | jq -r '["Namespace", "Name"], ["---------",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</si>
  <si>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b/>
        <sz val="11"/>
        <color rgb="FF000000"/>
        <rFont val="Calibri"/>
      </rPr>
      <t>ClusterRoleBindings</t>
    </r>
    <r>
      <rPr>
        <sz val="11"/>
        <color rgb="FF000000"/>
        <rFont val="Calibri"/>
      </rPr>
      <t xml:space="preserve"> with group </t>
    </r>
    <r>
      <rPr>
        <b/>
        <sz val="11"/>
        <color rgb="FF000000"/>
        <rFont val="Calibri"/>
      </rPr>
      <t>system:authenticated</t>
    </r>
    <r>
      <rPr>
        <sz val="11"/>
        <color rgb="FF000000"/>
        <rFont val="Calibri"/>
      </rPr>
      <t>:</t>
    </r>
    <r>
      <rPr>
        <sz val="11"/>
        <color rgb="FF000000"/>
        <rFont val="Calibri"/>
      </rPr>
      <t xml:space="preserve">
</t>
    </r>
    <r>
      <rPr>
        <sz val="11"/>
        <color rgb="FF000000"/>
        <rFont val="Calibri"/>
      </rPr>
      <t xml:space="preserve">- </t>
    </r>
    <r>
      <rPr>
        <b/>
        <sz val="11"/>
        <color rgb="FF000000"/>
        <rFont val="Calibri"/>
      </rPr>
      <t>system:basic-user</t>
    </r>
    <r>
      <rPr>
        <sz val="11"/>
        <color rgb="FF000000"/>
        <rFont val="Calibri"/>
      </rPr>
      <t xml:space="preserve">
</t>
    </r>
    <r>
      <rPr>
        <sz val="11"/>
        <color rgb="FF000000"/>
        <rFont val="Calibri"/>
      </rPr>
      <t xml:space="preserve">- </t>
    </r>
    <r>
      <rPr>
        <b/>
        <sz val="11"/>
        <color rgb="FF000000"/>
        <rFont val="Calibri"/>
      </rPr>
      <t>system:discovery</t>
    </r>
    <r>
      <rPr>
        <sz val="11"/>
        <color rgb="FF000000"/>
        <rFont val="Calibri"/>
      </rPr>
      <t xml:space="preserve">
</t>
    </r>
    <r>
      <rPr>
        <sz val="11"/>
        <color rgb="FF000000"/>
        <rFont val="Calibri"/>
      </rPr>
      <t xml:space="preserve">No </t>
    </r>
    <r>
      <rPr>
        <b/>
        <sz val="11"/>
        <color rgb="FF000000"/>
        <rFont val="Calibri"/>
      </rPr>
      <t>RoleBindings</t>
    </r>
    <r>
      <rPr>
        <sz val="11"/>
        <color rgb="FF000000"/>
        <rFont val="Calibri"/>
      </rPr>
      <t xml:space="preserve"> with the group </t>
    </r>
    <r>
      <rPr>
        <b/>
        <sz val="11"/>
        <color rgb="FF000000"/>
        <rFont val="Calibri"/>
      </rPr>
      <t>system:authenticated</t>
    </r>
    <r>
      <rPr>
        <sz val="11"/>
        <color rgb="FF000000"/>
        <rFont val="Calibri"/>
      </rPr>
      <t>.</t>
    </r>
  </si>
  <si>
    <t>Pod Security Standards</t>
  </si>
  <si>
    <t>4.2.1</t>
  </si>
  <si>
    <r>
      <rPr>
        <sz val="11"/>
        <rFont val="Calibri"/>
      </rPr>
      <t>Ensure that the cluster enforces Pod Security Standard Baseline profile or stricter for all namespaces.</t>
    </r>
  </si>
  <si>
    <r>
      <rPr>
        <sz val="11"/>
        <color rgb="FF000000"/>
        <rFont val="Calibri"/>
      </rPr>
      <t>Ensure that Pod Security Admission is in place for every namespace which contains user workloads.</t>
    </r>
    <r>
      <rPr>
        <sz val="11"/>
        <color rgb="FF000000"/>
        <rFont val="Calibri"/>
      </rPr>
      <t xml:space="preserve">
</t>
    </r>
    <r>
      <rPr>
        <sz val="11"/>
        <color rgb="FF000000"/>
        <rFont val="Calibri"/>
      </rPr>
      <t>Run the following command to enforce the Baseline profile in a namespace:</t>
    </r>
    <r>
      <rPr>
        <sz val="11"/>
        <color rgb="FF000000"/>
        <rFont val="Calibri"/>
      </rPr>
      <t xml:space="preserve">
</t>
    </r>
    <r>
      <rPr>
        <b/>
        <sz val="11"/>
        <color rgb="FF000000"/>
        <rFont val="Calibri"/>
      </rPr>
      <t>kubectl label namespace &lt;namespace-name&gt; pod-security.kubernetes.io/enforce=baseline</t>
    </r>
  </si>
  <si>
    <r>
      <rPr>
        <sz val="11"/>
        <color rgb="FF000000"/>
        <rFont val="Calibri"/>
      </rPr>
      <t>The Pod Security Standard Baseline profile defines a baseline for container security. You can enforce this by using the built-in Pod Security Admission controller.</t>
    </r>
  </si>
  <si>
    <r>
      <rPr>
        <sz val="11"/>
        <color rgb="FF000000"/>
        <rFont val="Calibri"/>
      </rPr>
      <t>Enforcing a baseline profile will limit the use of containers.</t>
    </r>
  </si>
  <si>
    <r>
      <rPr>
        <sz val="11"/>
        <color rgb="FF000000"/>
        <rFont val="Calibri"/>
      </rPr>
      <t>Run the following command to list the namespaces that don't have the the baseline policy enforced.</t>
    </r>
    <r>
      <rPr>
        <sz val="11"/>
        <color rgb="FF000000"/>
        <rFont val="Calibri"/>
      </rPr>
      <t xml:space="preserve">
</t>
    </r>
    <r>
      <rPr>
        <sz val="11"/>
        <color rgb="FF006096"/>
        <rFont val="Roboto Condensed"/>
      </rPr>
      <t>diff \</t>
    </r>
    <r>
      <rPr>
        <sz val="11"/>
        <color rgb="FF006096"/>
        <rFont val="Roboto Condensed"/>
      </rPr>
      <t xml:space="preserve">
</t>
    </r>
    <r>
      <rPr>
        <sz val="11"/>
        <color rgb="FF006096"/>
        <rFont val="Roboto Condensed"/>
      </rPr>
      <t>&lt;(kubectl get namespace -l pod-security.kubernetes.io/enforce=baseline -o jsonpath='{range .items[*]}{.metadata.name}{"\n"}') \</t>
    </r>
    <r>
      <rPr>
        <sz val="11"/>
        <color rgb="FF006096"/>
        <rFont val="Roboto Condensed"/>
      </rPr>
      <t xml:space="preserve">
</t>
    </r>
    <r>
      <rPr>
        <sz val="11"/>
        <color rgb="FF006096"/>
        <rFont val="Roboto Condensed"/>
      </rPr>
      <t xml:space="preserve">&lt;(kubectl get namespace -o jsonpath='{range .items[*]}{.metadata.name}{"\n"}') </t>
    </r>
    <r>
      <rPr>
        <sz val="11"/>
        <color rgb="FF006096"/>
        <rFont val="Roboto Condensed"/>
      </rPr>
      <t xml:space="preserve">
</t>
    </r>
  </si>
  <si>
    <r>
      <rPr>
        <sz val="11"/>
        <color rgb="FF000000"/>
        <rFont val="Calibri"/>
      </rPr>
      <t>By default, Pod Security Admission is enabled but no policies are in place.</t>
    </r>
  </si>
  <si>
    <t>Network Policies and CNI</t>
  </si>
  <si>
    <t>4.3.1</t>
  </si>
  <si>
    <r>
      <rPr>
        <sz val="11"/>
        <rFont val="Calibri"/>
      </rPr>
      <t>Ensure that the CNI in use supports Network Policies</t>
    </r>
  </si>
  <si>
    <r>
      <rPr>
        <sz val="11"/>
        <color rgb="FF000000"/>
        <rFont val="Calibri"/>
      </rPr>
      <t>To use a CNI plugin with Network Policy, enable Network Policy in GKE, and the CNI plugin will be updated. See recommendation 5.6.7.</t>
    </r>
  </si>
  <si>
    <r>
      <rPr>
        <sz val="11"/>
        <color rgb="FF000000"/>
        <rFont val="Calibri"/>
      </rPr>
      <t>There are a variety of CNI plugins available for Kubernetes. If the CNI in use does not support Network Policies it may not be possible to effectively restrict traffic in the cluster.</t>
    </r>
  </si>
  <si>
    <r>
      <rPr>
        <sz val="11"/>
        <color rgb="FF000000"/>
        <rFont val="Calibri"/>
      </rPr>
      <t>None</t>
    </r>
  </si>
  <si>
    <r>
      <rPr>
        <sz val="11"/>
        <color rgb="FF000000"/>
        <rFont val="Calibri"/>
      </rPr>
      <t>Review the documentation of CNI plugin in use by the cluster, and confirm that it supports Ingress and Egress network policies.</t>
    </r>
  </si>
  <si>
    <r>
      <rPr>
        <sz val="11"/>
        <color rgb="FF000000"/>
        <rFont val="Calibri"/>
      </rPr>
      <t>This will depend on the CNI plugin in use.</t>
    </r>
  </si>
  <si>
    <t>4.3.2</t>
  </si>
  <si>
    <r>
      <rPr>
        <sz val="11"/>
        <rFont val="Calibri"/>
      </rPr>
      <t>Ensure that all Namespaces have Network Policies defined</t>
    </r>
  </si>
  <si>
    <r>
      <rPr>
        <sz val="11"/>
        <color rgb="FF000000"/>
        <rFont val="Calibri"/>
      </rPr>
      <t xml:space="preserve">Follow the documentation and create </t>
    </r>
    <r>
      <rPr>
        <b/>
        <sz val="11"/>
        <color rgb="FF000000"/>
        <rFont val="Calibri"/>
      </rPr>
      <t>NetworkPolicy</t>
    </r>
    <r>
      <rPr>
        <sz val="11"/>
        <color rgb="FF000000"/>
        <rFont val="Calibri"/>
      </rPr>
      <t xml:space="preserve"> objects as needed.See: </t>
    </r>
    <r>
      <rPr>
        <sz val="11"/>
        <color rgb="FF0000FF"/>
        <rFont val="Calibri"/>
      </rPr>
      <t>https://cloud.google.com/kubernetes-engine/docs/how-to/network-policy#creating_a_network_policy</t>
    </r>
    <r>
      <rPr>
        <sz val="11"/>
        <color rgb="FF000000"/>
        <rFont val="Calibri"/>
      </rPr>
      <t xml:space="preserve"> for more information.</t>
    </r>
  </si>
  <si>
    <r>
      <rPr>
        <sz val="11"/>
        <color rgb="FF000000"/>
        <rFont val="Calibri"/>
      </rPr>
      <t>Use network policies to isolate traffic in the cluster network.</t>
    </r>
  </si>
  <si>
    <r>
      <rPr>
        <sz val="11"/>
        <color rgb="FF000000"/>
        <rFont val="Calibri"/>
      </rPr>
      <t>Once network policies are in use within a given namespace, traffic not explicitly allowed by a network policy will be denied.  As such it is important to ensure that, when introducing network policies, legitimate traffic is not blocked.</t>
    </r>
  </si>
  <si>
    <r>
      <rPr>
        <sz val="11"/>
        <color rgb="FF000000"/>
        <rFont val="Calibri"/>
      </rPr>
      <t xml:space="preserve">Run the below commands and review the </t>
    </r>
    <r>
      <rPr>
        <b/>
        <sz val="11"/>
        <color rgb="FF000000"/>
        <rFont val="Calibri"/>
      </rPr>
      <t>NetworkPolicy</t>
    </r>
    <r>
      <rPr>
        <sz val="11"/>
        <color rgb="FF000000"/>
        <rFont val="Calibri"/>
      </rPr>
      <t xml:space="preserve"> objects created in the cluster.</t>
    </r>
    <r>
      <rPr>
        <sz val="11"/>
        <color rgb="FF000000"/>
        <rFont val="Calibri"/>
      </rPr>
      <t xml:space="preserve">
</t>
    </r>
    <r>
      <rPr>
        <sz val="11"/>
        <color rgb="FF000000"/>
        <rFont val="Calibri"/>
      </rPr>
      <t>Command line statement to show namespaces with 1 or more Network Policies set:</t>
    </r>
    <r>
      <rPr>
        <sz val="11"/>
        <color rgb="FF000000"/>
        <rFont val="Calibri"/>
      </rPr>
      <t xml:space="preserve">
</t>
    </r>
    <r>
      <rPr>
        <sz val="11"/>
        <color rgb="FF006096"/>
        <rFont val="Roboto Condensed"/>
      </rPr>
      <t>kubectl get ns -o jsonpath='{range .items[*]}{.metadata.name}{"\n"}{end}' | while read ns; do</t>
    </r>
    <r>
      <rPr>
        <sz val="11"/>
        <color rgb="FF006096"/>
        <rFont val="Roboto Condensed"/>
      </rPr>
      <t xml:space="preserve">
</t>
    </r>
    <r>
      <rPr>
        <sz val="11"/>
        <color rgb="FF006096"/>
        <rFont val="Roboto Condensed"/>
      </rPr>
      <t xml:space="preserve">  count=$(kubectl get networkpolicy -n "$ns" --no-headers 2&gt;/dev/null | wc -l | tr -d ' ')</t>
    </r>
    <r>
      <rPr>
        <sz val="11"/>
        <color rgb="FF006096"/>
        <rFont val="Roboto Condensed"/>
      </rPr>
      <t xml:space="preserve">
</t>
    </r>
    <r>
      <rPr>
        <sz val="11"/>
        <color rgb="FF006096"/>
        <rFont val="Roboto Condensed"/>
      </rPr>
      <t xml:space="preserve">  if [ "$count" -gt 0 ]; then</t>
    </r>
    <r>
      <rPr>
        <sz val="11"/>
        <color rgb="FF006096"/>
        <rFont val="Roboto Condensed"/>
      </rPr>
      <t xml:space="preserve">
</t>
    </r>
    <r>
      <rPr>
        <sz val="11"/>
        <color rgb="FF006096"/>
        <rFont val="Roboto Condensed"/>
      </rPr>
      <t xml:space="preserve">    echo -e "${ns}\t${count}"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Command line statement to show namespaces with 0 Network Policies set:</t>
    </r>
    <r>
      <rPr>
        <sz val="11"/>
        <color rgb="FF000000"/>
        <rFont val="Calibri"/>
      </rPr>
      <t xml:space="preserve">
</t>
    </r>
    <r>
      <rPr>
        <sz val="11"/>
        <color rgb="FF006096"/>
        <rFont val="Roboto Condensed"/>
      </rPr>
      <t>for ns in $(kubectl get ns -o jsonpath='{.items[*].metadata.name}'); do</t>
    </r>
    <r>
      <rPr>
        <sz val="11"/>
        <color rgb="FF006096"/>
        <rFont val="Roboto Condensed"/>
      </rPr>
      <t xml:space="preserve">
</t>
    </r>
    <r>
      <rPr>
        <sz val="11"/>
        <color rgb="FF006096"/>
        <rFont val="Roboto Condensed"/>
      </rPr>
      <t xml:space="preserve">  count=$(kubectl get networkpolicy -n "$ns" --no-headers 2&gt;/dev/null | wc -l | tr -d ' ')</t>
    </r>
    <r>
      <rPr>
        <sz val="11"/>
        <color rgb="FF006096"/>
        <rFont val="Roboto Condensed"/>
      </rPr>
      <t xml:space="preserve">
</t>
    </r>
    <r>
      <rPr>
        <sz val="11"/>
        <color rgb="FF006096"/>
        <rFont val="Roboto Condensed"/>
      </rPr>
      <t xml:space="preserve">  if [ "$count" -eq 0 ]; then</t>
    </r>
    <r>
      <rPr>
        <sz val="11"/>
        <color rgb="FF006096"/>
        <rFont val="Roboto Condensed"/>
      </rPr>
      <t xml:space="preserve">
</t>
    </r>
    <r>
      <rPr>
        <sz val="11"/>
        <color rgb="FF006096"/>
        <rFont val="Roboto Condensed"/>
      </rPr>
      <t xml:space="preserve">    echo -e "${ns}\t${count}"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</si>
  <si>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By default, network policies are not created.</t>
    </r>
  </si>
  <si>
    <t>Secrets Management</t>
  </si>
  <si>
    <t>4.4.1</t>
  </si>
  <si>
    <r>
      <rPr>
        <sz val="11"/>
        <rFont val="Calibri"/>
      </rPr>
      <t>Prefer using secrets as files over secrets as environment variables</t>
    </r>
  </si>
  <si>
    <r>
      <rPr>
        <sz val="11"/>
        <color rgb="FF000000"/>
        <rFont val="Calibri"/>
      </rPr>
      <t>If possible, rewrite application code to read secrets from mounted secret files, rather than from environment variables.</t>
    </r>
  </si>
  <si>
    <r>
      <rPr>
        <sz val="11"/>
        <color rgb="FF000000"/>
        <rFont val="Calibri"/>
      </rPr>
      <t>Kubernetes supports mounting secrets as data volumes or as environment variables. Minimize the use of environment variable secrets.</t>
    </r>
  </si>
  <si>
    <r>
      <rPr>
        <sz val="11"/>
        <color rgb="FF000000"/>
        <rFont val="Calibri"/>
      </rPr>
      <t>Application code which expects to read secrets in the form of environment variables would need modification</t>
    </r>
  </si>
  <si>
    <r>
      <rPr>
        <sz val="11"/>
        <color rgb="FF000000"/>
        <rFont val="Calibri"/>
      </rPr>
      <t>Run the following command to find references to objects which use environment variables defined from secrets.</t>
    </r>
    <r>
      <rPr>
        <sz val="11"/>
        <color rgb="FF000000"/>
        <rFont val="Calibri"/>
      </rPr>
      <t xml:space="preserve">
</t>
    </r>
    <r>
      <rPr>
        <sz val="11"/>
        <color rgb="FF006096"/>
        <rFont val="Roboto Condensed"/>
      </rPr>
      <t>echo -e "NAMESPACE\tPOD\tCONTAINER"</t>
    </r>
    <r>
      <rPr>
        <sz val="11"/>
        <color rgb="FF006096"/>
        <rFont val="Roboto Condensed"/>
      </rPr>
      <t xml:space="preserve">
</t>
    </r>
    <r>
      <rPr>
        <sz val="11"/>
        <color rgb="FF006096"/>
        <rFont val="Roboto Condensed"/>
      </rPr>
      <t>kubectl get pods -A -o jsonpath='{range .items[?(@.spec.containers[*].env[*].valueFrom.secretKeyRef)]}{.metadata.namespace}{"\t"}{.metadata.name}{"\t"}{.spec.containers[*].name}{"\n"}{end}'</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NAMESPACE	POD	                 CONTAINER</t>
    </r>
    <r>
      <rPr>
        <sz val="11"/>
        <color rgb="FF006096"/>
        <rFont val="Roboto Condensed"/>
      </rPr>
      <t xml:space="preserve">
</t>
    </r>
    <r>
      <rPr>
        <sz val="11"/>
        <color rgb="FF006096"/>
        <rFont val="Roboto Condensed"/>
      </rPr>
      <t>default	        my-app-588f67fd8d-vqc6k	 my-app-container</t>
    </r>
    <r>
      <rPr>
        <sz val="11"/>
        <color rgb="FF006096"/>
        <rFont val="Roboto Condensed"/>
      </rPr>
      <t xml:space="preserve">
</t>
    </r>
    <r>
      <rPr>
        <sz val="11"/>
        <color rgb="FF006096"/>
        <rFont val="Roboto Condensed"/>
      </rPr>
      <t>prod            api-6d8b4f79cc-def34     api-container</t>
    </r>
    <r>
      <rPr>
        <sz val="11"/>
        <color rgb="FF006096"/>
        <rFont val="Roboto Condensed"/>
      </rPr>
      <t xml:space="preserve">
</t>
    </r>
  </si>
  <si>
    <r>
      <rPr>
        <sz val="11"/>
        <color rgb="FF000000"/>
        <rFont val="Calibri"/>
      </rPr>
      <t>By default, secrets are not defined</t>
    </r>
  </si>
  <si>
    <t>4.4.2</t>
  </si>
  <si>
    <r>
      <rPr>
        <sz val="11"/>
        <rFont val="Calibri"/>
      </rPr>
      <t>Consider external secret storage</t>
    </r>
  </si>
  <si>
    <r>
      <rPr>
        <sz val="11"/>
        <color rgb="FF000000"/>
        <rFont val="Calibri"/>
      </rPr>
      <t>Refer to the secrets management options offered by the cloud service provider or a third-party secrets management solution.</t>
    </r>
  </si>
  <si>
    <r>
      <rPr>
        <sz val="11"/>
        <color rgb="FF000000"/>
        <rFont val="Calibri"/>
      </rPr>
      <t>Consider the use of an external secrets storage and management system instead of using Kubernetes Secrets directly, if more complex secret management is required. Ensure the solution requires authentication to access secrets, has auditing of access to and use of secrets, and encrypts secrets. Some solutions also make it easier to rotate secrets.</t>
    </r>
  </si>
  <si>
    <r>
      <rPr>
        <sz val="11"/>
        <color rgb="FF000000"/>
        <rFont val="Calibri"/>
      </rPr>
      <t>Review your secrets management implementation.</t>
    </r>
  </si>
  <si>
    <r>
      <rPr>
        <sz val="11"/>
        <color rgb="FF000000"/>
        <rFont val="Calibri"/>
      </rPr>
      <t>By default, no external secret management is configured.</t>
    </r>
  </si>
  <si>
    <t>Extensible Admission Control</t>
  </si>
  <si>
    <t>4.5.1</t>
  </si>
  <si>
    <r>
      <rPr>
        <sz val="11"/>
        <rFont val="Calibri"/>
      </rPr>
      <t>Configure Image Provenance using ImagePolicyWebhook admission controller</t>
    </r>
  </si>
  <si>
    <r>
      <rPr>
        <sz val="11"/>
        <color rgb="FF000000"/>
        <rFont val="Calibri"/>
      </rPr>
      <t>Follow the Kubernetes documentation and setup image provenance.</t>
    </r>
    <r>
      <rPr>
        <sz val="11"/>
        <color rgb="FF000000"/>
        <rFont val="Calibri"/>
      </rPr>
      <t xml:space="preserve">
</t>
    </r>
    <r>
      <rPr>
        <sz val="11"/>
        <color rgb="FF000000"/>
        <rFont val="Calibri"/>
      </rPr>
      <t>Also see recommendation 5.1.4.</t>
    </r>
  </si>
  <si>
    <r>
      <rPr>
        <sz val="11"/>
        <color rgb="FF000000"/>
        <rFont val="Calibri"/>
      </rPr>
      <t>Configure Image Provenance for the deployment.</t>
    </r>
  </si>
  <si>
    <r>
      <rPr>
        <sz val="11"/>
        <color rgb="FF000000"/>
        <rFont val="Calibri"/>
      </rPr>
      <t>Regular maintenance for the provenance configuration should be carried out, based on container image updates.</t>
    </r>
  </si>
  <si>
    <r>
      <rPr>
        <sz val="11"/>
        <color rgb="FF000000"/>
        <rFont val="Calibri"/>
      </rPr>
      <t>Review the pod definitions in the cluster and verify that image provenance is configured as appropriate.</t>
    </r>
    <r>
      <rPr>
        <sz val="11"/>
        <color rgb="FF000000"/>
        <rFont val="Calibri"/>
      </rPr>
      <t xml:space="preserve">
</t>
    </r>
    <r>
      <rPr>
        <sz val="11"/>
        <color rgb="FF000000"/>
        <rFont val="Calibri"/>
      </rPr>
      <t>Also see recommendation 5.1.4.</t>
    </r>
  </si>
  <si>
    <r>
      <rPr>
        <sz val="11"/>
        <color rgb="FF000000"/>
        <rFont val="Calibri"/>
      </rPr>
      <t>By default, image provenance is not set.</t>
    </r>
  </si>
  <si>
    <t>General Policies</t>
  </si>
  <si>
    <t>4.6.1</t>
  </si>
  <si>
    <r>
      <rPr>
        <sz val="11"/>
        <rFont val="Calibri"/>
      </rPr>
      <t>Create administrative boundaries between resources using namespaces</t>
    </r>
  </si>
  <si>
    <r>
      <rPr>
        <sz val="11"/>
        <color rgb="FF000000"/>
        <rFont val="Calibri"/>
      </rPr>
      <t>Follow the documentation and create namespaces for objects in your deployment as you need them.</t>
    </r>
  </si>
  <si>
    <r>
      <rPr>
        <sz val="11"/>
        <color rgb="FF000000"/>
        <rFont val="Calibri"/>
      </rPr>
      <t>Use namespaces to isolate your Kubernetes objects.</t>
    </r>
  </si>
  <si>
    <r>
      <rPr>
        <sz val="11"/>
        <color rgb="FF000000"/>
        <rFont val="Calibri"/>
      </rPr>
      <t>You need to switch between namespaces for administration.</t>
    </r>
  </si>
  <si>
    <r>
      <rPr>
        <sz val="11"/>
        <color rgb="FF000000"/>
        <rFont val="Calibri"/>
      </rPr>
      <t>Run the below command and review the namespaces created in the cluster.</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0000"/>
        <rFont val="Calibri"/>
      </rPr>
      <t xml:space="preserve">
</t>
    </r>
    <r>
      <rPr>
        <sz val="11"/>
        <color rgb="FF000000"/>
        <rFont val="Calibri"/>
      </rPr>
      <t>Ensure that these namespaces are the ones you need and are adequately administered as per your requirements.</t>
    </r>
  </si>
  <si>
    <r>
      <rPr>
        <sz val="11"/>
        <color rgb="FF000000"/>
        <rFont val="Calibri"/>
      </rPr>
      <t>By default, Kubernetes starts with four initial namespaces:</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 The default namespace for objects with no other namespace</t>
    </r>
    <r>
      <rPr>
        <sz val="11"/>
        <color rgb="FF000000"/>
        <rFont val="Calibri"/>
      </rPr>
      <t xml:space="preserve">
</t>
    </r>
    <r>
      <rPr>
        <sz val="11"/>
        <color rgb="FF000000"/>
        <rFont val="Calibri"/>
      </rPr>
      <t xml:space="preserve">- </t>
    </r>
    <r>
      <rPr>
        <b/>
        <sz val="11"/>
        <color rgb="FF000000"/>
        <rFont val="Calibri"/>
      </rPr>
      <t>kube-system</t>
    </r>
    <r>
      <rPr>
        <sz val="11"/>
        <color rgb="FF000000"/>
        <rFont val="Calibri"/>
      </rPr>
      <t xml:space="preserve"> - The namespace for objects created by the Kubernetes system</t>
    </r>
    <r>
      <rPr>
        <sz val="11"/>
        <color rgb="FF000000"/>
        <rFont val="Calibri"/>
      </rPr>
      <t xml:space="preserve">
</t>
    </r>
    <r>
      <rPr>
        <sz val="11"/>
        <color rgb="FF000000"/>
        <rFont val="Calibri"/>
      </rPr>
      <t xml:space="preserve">- </t>
    </r>
    <r>
      <rPr>
        <b/>
        <sz val="11"/>
        <color rgb="FF000000"/>
        <rFont val="Calibri"/>
      </rPr>
      <t>kube-node-lease</t>
    </r>
    <r>
      <rPr>
        <sz val="11"/>
        <color rgb="FF000000"/>
        <rFont val="Calibri"/>
      </rPr>
      <t xml:space="preserve"> - Namespace used for node heartbeats</t>
    </r>
    <r>
      <rPr>
        <sz val="11"/>
        <color rgb="FF000000"/>
        <rFont val="Calibri"/>
      </rPr>
      <t xml:space="preserve">
</t>
    </r>
    <r>
      <rPr>
        <sz val="11"/>
        <color rgb="FF000000"/>
        <rFont val="Calibri"/>
      </rPr>
      <t xml:space="preserve">- </t>
    </r>
    <r>
      <rPr>
        <b/>
        <sz val="11"/>
        <color rgb="FF000000"/>
        <rFont val="Calibri"/>
      </rPr>
      <t>kube-public</t>
    </r>
    <r>
      <rPr>
        <sz val="11"/>
        <color rgb="FF000000"/>
        <rFont val="Calibri"/>
      </rPr>
      <t xml:space="preserve"> - Namespace used for public information in a cluster</t>
    </r>
  </si>
  <si>
    <t>4.6.2</t>
  </si>
  <si>
    <r>
      <rPr>
        <sz val="11"/>
        <rFont val="Calibri"/>
      </rPr>
      <t>Ensure that the seccomp profile is set to RuntimeDefault in the pod definitions</t>
    </r>
  </si>
  <si>
    <r>
      <rPr>
        <sz val="11"/>
        <color rgb="FF000000"/>
        <rFont val="Calibri"/>
      </rPr>
      <t xml:space="preserve">Use security context to enable the </t>
    </r>
    <r>
      <rPr>
        <b/>
        <sz val="11"/>
        <color rgb="FF000000"/>
        <rFont val="Calibri"/>
      </rPr>
      <t>RuntimeDefault</t>
    </r>
    <r>
      <rPr>
        <sz val="11"/>
        <color rgb="FF000000"/>
        <rFont val="Calibri"/>
      </rPr>
      <t xml:space="preserve"> seccomp profile in your pod definitions. An example is as below:</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"namespace": "kube-system",</t>
    </r>
    <r>
      <rPr>
        <sz val="11"/>
        <color rgb="FF006096"/>
        <rFont val="Roboto Condensed"/>
      </rPr>
      <t xml:space="preserve">
</t>
    </r>
    <r>
      <rPr>
        <sz val="11"/>
        <color rgb="FF006096"/>
        <rFont val="Roboto Condensed"/>
      </rPr>
      <t xml:space="preserve">  "name": "metrics-server-v0.7.0-dbcc8ddf6-gz7d4",</t>
    </r>
    <r>
      <rPr>
        <sz val="11"/>
        <color rgb="FF006096"/>
        <rFont val="Roboto Condensed"/>
      </rPr>
      <t xml:space="preserve">
</t>
    </r>
    <r>
      <rPr>
        <sz val="11"/>
        <color rgb="FF006096"/>
        <rFont val="Roboto Condensed"/>
      </rPr>
      <t xml:space="preserve">  "seccompProfile": "RuntimeDefault"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</si>
  <si>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Enable </t>
    </r>
    <r>
      <rPr>
        <b/>
        <sz val="11"/>
        <color rgb="FF000000"/>
        <rFont val="Calibri"/>
      </rPr>
      <t>RuntimeDefault</t>
    </r>
    <r>
      <rPr>
        <sz val="11"/>
        <color rgb="FF000000"/>
        <rFont val="Calibri"/>
      </rPr>
      <t xml:space="preserve"> seccomp profile in the pod definitions.</t>
    </r>
  </si>
  <si>
    <r>
      <rPr>
        <sz val="11"/>
        <color rgb="FF000000"/>
        <rFont val="Calibri"/>
      </rPr>
      <t xml:space="preserve">If the </t>
    </r>
    <r>
      <rPr>
        <b/>
        <sz val="11"/>
        <color rgb="FF000000"/>
        <rFont val="Calibri"/>
      </rPr>
      <t>RuntimeDefault</t>
    </r>
    <r>
      <rPr>
        <sz val="11"/>
        <color rgb="FF000000"/>
        <rFont val="Calibri"/>
      </rPr>
      <t xml:space="preserve"> seccomp profile is too restrictive for you, you would have to create/manage your own </t>
    </r>
    <r>
      <rPr>
        <b/>
        <sz val="11"/>
        <color rgb="FF000000"/>
        <rFont val="Calibri"/>
      </rPr>
      <t>Localhost</t>
    </r>
    <r>
      <rPr>
        <sz val="11"/>
        <color rgb="FF000000"/>
        <rFont val="Calibri"/>
      </rPr>
      <t xml:space="preserve"> seccomp profiles.</t>
    </r>
  </si>
  <si>
    <r>
      <rPr>
        <sz val="11"/>
        <color rgb="FF000000"/>
        <rFont val="Calibri"/>
      </rPr>
      <t>Review the pod definitions output for all namespaces in the cluster with the command below.</t>
    </r>
    <r>
      <rPr>
        <sz val="11"/>
        <color rgb="FF000000"/>
        <rFont val="Calibri"/>
      </rPr>
      <t xml:space="preserve">
</t>
    </r>
    <r>
      <rPr>
        <sz val="11"/>
        <color rgb="FF006096"/>
        <rFont val="Roboto Condensed"/>
      </rPr>
      <t>kubectl get pods --all-namespaces -o json | jq -r '.items[] | select(.metadata.annotations."seccomp.security.alpha.kubernetes.io/pod" == "runtime/default" or .spec.securityContext.seccompProfile.type == "RuntimeDefault") | {namespace: .metadata.namespace, name: .metadata.name, seccompProfile: .spec.securityContext.seccompProfile.type}'</t>
    </r>
    <r>
      <rPr>
        <sz val="11"/>
        <color rgb="FF006096"/>
        <rFont val="Roboto Condensed"/>
      </rPr>
      <t xml:space="preserve">
</t>
    </r>
  </si>
  <si>
    <r>
      <rPr>
        <sz val="11"/>
        <color rgb="FF000000"/>
        <rFont val="Calibri"/>
      </rPr>
      <t xml:space="preserve">By default, seccomp profile is set to </t>
    </r>
    <r>
      <rPr>
        <b/>
        <sz val="11"/>
        <color rgb="FF000000"/>
        <rFont val="Calibri"/>
      </rPr>
      <t>unconfined</t>
    </r>
    <r>
      <rPr>
        <sz val="11"/>
        <color rgb="FF000000"/>
        <rFont val="Calibri"/>
      </rPr>
      <t xml:space="preserve"> which means that no seccomp profiles are enabled.</t>
    </r>
  </si>
  <si>
    <t>4.6.3</t>
  </si>
  <si>
    <r>
      <rPr>
        <sz val="11"/>
        <rFont val="Calibri"/>
      </rPr>
      <t>Apply Security Context to Pods and Containers</t>
    </r>
  </si>
  <si>
    <r>
      <rPr>
        <sz val="11"/>
        <color rgb="FF000000"/>
        <rFont val="Calibri"/>
      </rPr>
      <t>Follow the Kubernetes documentation and apply security contexts to your pods. For a suggested list of security contexts, you may refer to the CIS Google Container-Optimized OS Benchmark.</t>
    </r>
  </si>
  <si>
    <r>
      <rPr>
        <sz val="11"/>
        <color rgb="FF000000"/>
        <rFont val="Calibri"/>
      </rPr>
      <t>Apply Security Context to Pods and Containers</t>
    </r>
  </si>
  <si>
    <r>
      <rPr>
        <sz val="11"/>
        <color rgb="FF000000"/>
        <rFont val="Calibri"/>
      </rPr>
      <t>If you incorrectly apply security contexts, there may be issues running the pods.</t>
    </r>
  </si>
  <si>
    <r>
      <rPr>
        <sz val="11"/>
        <color rgb="FF000000"/>
        <rFont val="Calibri"/>
      </rPr>
      <t>Review the pod definitions in the cluster and verify that the security contexts have been defined as appropriate.</t>
    </r>
  </si>
  <si>
    <r>
      <rPr>
        <sz val="11"/>
        <color rgb="FF000000"/>
        <rFont val="Calibri"/>
      </rPr>
      <t>By default, no security contexts are automatically applied to pods.</t>
    </r>
  </si>
  <si>
    <t>4.6.4</t>
  </si>
  <si>
    <r>
      <rPr>
        <sz val="11"/>
        <rFont val="Calibri"/>
      </rPr>
      <t>The default namespace should not be used</t>
    </r>
  </si>
  <si>
    <r>
      <rPr>
        <sz val="11"/>
        <color rgb="FF000000"/>
        <rFont val="Calibri"/>
      </rPr>
      <t>Ensure that namespaces are created to allow for appropriate segregation of Kubernetes resources and that all new resources are created in a specific namespace.</t>
    </r>
  </si>
  <si>
    <r>
      <rPr>
        <sz val="11"/>
        <color rgb="FF000000"/>
        <rFont val="Calibri"/>
      </rPr>
      <t>Kubernetes provides a default namespace, where objects are placed if no namespace is specified for them.  Placing objects in this namespace makes application of RBAC and other controls more difficult.</t>
    </r>
  </si>
  <si>
    <r>
      <rPr>
        <sz val="11"/>
        <color rgb="FF000000"/>
        <rFont val="Calibri"/>
      </rPr>
      <t>To list all Kubernetes objects in the default namespace of your GKE cluster, use:</t>
    </r>
    <r>
      <rPr>
        <sz val="11"/>
        <color rgb="FF000000"/>
        <rFont val="Calibri"/>
      </rPr>
      <t xml:space="preserve">
</t>
    </r>
    <r>
      <rPr>
        <sz val="11"/>
        <color rgb="FF006096"/>
        <rFont val="Roboto Condensed"/>
      </rPr>
      <t>kubectl get all -n default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kubectl get all -n default -o wide</t>
    </r>
    <r>
      <rPr>
        <sz val="11"/>
        <color rgb="FF006096"/>
        <rFont val="Roboto Condensed"/>
      </rPr>
      <t xml:space="preserve">
</t>
    </r>
    <r>
      <rPr>
        <sz val="11"/>
        <color rgb="FF000000"/>
        <rFont val="Calibri"/>
      </rPr>
      <t xml:space="preserve">
</t>
    </r>
    <r>
      <rPr>
        <sz val="11"/>
        <color rgb="FF000000"/>
        <rFont val="Calibri"/>
      </rPr>
      <t>If you want a complete inventory of all resource types in the default namespace:</t>
    </r>
    <r>
      <rPr>
        <sz val="11"/>
        <color rgb="FF000000"/>
        <rFont val="Calibri"/>
      </rPr>
      <t xml:space="preserve">
</t>
    </r>
    <r>
      <rPr>
        <sz val="11"/>
        <color rgb="FF006096"/>
        <rFont val="Roboto Condensed"/>
      </rPr>
      <t>kubectl get all,configmaps,secrets,pvc,ingress,serviceaccounts,networkpolicies -n default</t>
    </r>
    <r>
      <rPr>
        <sz val="11"/>
        <color rgb="FF006096"/>
        <rFont val="Roboto Condensed"/>
      </rPr>
      <t xml:space="preserve">
</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</si>
  <si>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</si>
  <si>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t>Image Registry and Image Scanning</t>
  </si>
  <si>
    <t>5.1.1</t>
  </si>
  <si>
    <r>
      <rPr>
        <sz val="11"/>
        <rFont val="Calibri"/>
      </rPr>
      <t>Ensure Image Vulnerability Scanning is enabled</t>
    </r>
  </si>
  <si>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https://console.cloud.google.com/gcr</t>
    </r>
    <r>
      <rPr>
        <sz val="11"/>
        <color rgb="FF000000"/>
        <rFont val="Calibri"/>
      </rPr>
      <t xml:space="preserve">
</t>
    </r>
    <r>
      <rPr>
        <sz val="11"/>
        <color rgb="FF000000"/>
        <rFont val="Calibri"/>
      </rPr>
      <t>- Select Settings and, under the Vulnerability Scanning heading, click the TURN ON button.</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enable containeranalysis.googleapis.com</t>
    </r>
    <r>
      <rPr>
        <sz val="11"/>
        <color rgb="FF006096"/>
        <rFont val="Roboto Condensed"/>
      </rPr>
      <t xml:space="preserve">
</t>
    </r>
    <r>
      <rPr>
        <sz val="11"/>
        <color rgb="FF000000"/>
        <rFont val="Calibri"/>
      </rPr>
      <t xml:space="preserve">
</t>
    </r>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https://console.cloud.google.com/artifacts</t>
    </r>
    <r>
      <rPr>
        <sz val="11"/>
        <color rgb="FF000000"/>
        <rFont val="Calibri"/>
      </rPr>
      <t xml:space="preserve">
</t>
    </r>
    <r>
      <rPr>
        <sz val="11"/>
        <color rgb="FF000000"/>
        <rFont val="Calibri"/>
      </rPr>
      <t>- Select Settings and, under the Vulnerability Scanning heading, click the ENABLE button.</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enable containerscanning.googleapis.com</t>
    </r>
    <r>
      <rPr>
        <sz val="11"/>
        <color rgb="FF006096"/>
        <rFont val="Roboto Condensed"/>
      </rPr>
      <t xml:space="preserve">
</t>
    </r>
  </si>
  <si>
    <r>
      <rPr>
        <sz val="11"/>
        <color rgb="FF000000"/>
        <rFont val="Calibri"/>
      </rPr>
      <t>Note: GCR is now deprecated, being superseded by Artifact Registry starting 15th May 2024. Runtime Vulnerability scanning is available via GKE Security Posture</t>
    </r>
    <r>
      <rPr>
        <sz val="11"/>
        <color rgb="FF000000"/>
        <rFont val="Calibri"/>
      </rPr>
      <t xml:space="preserve">
</t>
    </r>
    <r>
      <rPr>
        <sz val="11"/>
        <color rgb="FF000000"/>
        <rFont val="Calibri"/>
      </rPr>
      <t>Scan images stored in Google Container Registry (GCR) or Artifact Registry (AR) for vulnerabilities.</t>
    </r>
  </si>
  <si>
    <r>
      <rPr>
        <sz val="11"/>
        <color rgb="FF000000"/>
        <rFont val="Calibri"/>
      </rPr>
      <t>None.</t>
    </r>
  </si>
  <si>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https://console.cloud.google.com/gcr</t>
    </r>
    <r>
      <rPr>
        <sz val="11"/>
        <color rgb="FF000000"/>
        <rFont val="Calibri"/>
      </rPr>
      <t xml:space="preserve">
</t>
    </r>
    <r>
      <rPr>
        <sz val="11"/>
        <color rgb="FF000000"/>
        <rFont val="Calibri"/>
      </rPr>
      <t xml:space="preserve">- Select Settings and check if </t>
    </r>
    <r>
      <rPr>
        <b/>
        <sz val="11"/>
        <color rgb="FF000000"/>
        <rFont val="Calibri"/>
      </rPr>
      <t>Vulnerability scanning</t>
    </r>
    <r>
      <rPr>
        <sz val="11"/>
        <color rgb="FF000000"/>
        <rFont val="Calibri"/>
      </rPr>
      <t xml:space="preserve"> is Enabled.</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list --enabled</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Container Registry API</t>
    </r>
    <r>
      <rPr>
        <sz val="11"/>
        <color rgb="FF000000"/>
        <rFont val="Calibri"/>
      </rPr>
      <t xml:space="preserve"> and </t>
    </r>
    <r>
      <rPr>
        <b/>
        <sz val="11"/>
        <color rgb="FF000000"/>
        <rFont val="Calibri"/>
      </rPr>
      <t>Container Analysis API</t>
    </r>
    <r>
      <rPr>
        <sz val="11"/>
        <color rgb="FF000000"/>
        <rFont val="Calibri"/>
      </rPr>
      <t xml:space="preserve"> are listed in the output.</t>
    </r>
    <r>
      <rPr>
        <sz val="11"/>
        <color rgb="FF000000"/>
        <rFont val="Calibri"/>
      </rPr>
      <t xml:space="preserve">
</t>
    </r>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 by visiting </t>
    </r>
    <r>
      <rPr>
        <sz val="11"/>
        <color rgb="FF0000FF"/>
        <rFont val="Calibri"/>
      </rPr>
      <t>https://console.cloud.google.com/artifacts</t>
    </r>
    <r>
      <rPr>
        <sz val="11"/>
        <color rgb="FF000000"/>
        <rFont val="Calibri"/>
      </rPr>
      <t xml:space="preserve">
</t>
    </r>
    <r>
      <rPr>
        <sz val="11"/>
        <color rgb="FF000000"/>
        <rFont val="Calibri"/>
      </rPr>
      <t xml:space="preserve">- Select Settings and check if </t>
    </r>
    <r>
      <rPr>
        <b/>
        <sz val="11"/>
        <color rgb="FF000000"/>
        <rFont val="Calibri"/>
      </rPr>
      <t>Vulnerability scanning</t>
    </r>
    <r>
      <rPr>
        <sz val="11"/>
        <color rgb="FF000000"/>
        <rFont val="Calibri"/>
      </rPr>
      <t xml:space="preserve"> is Enabled.</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list --enabled</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Container Scanning API</t>
    </r>
    <r>
      <rPr>
        <sz val="11"/>
        <color rgb="FF000000"/>
        <rFont val="Calibri"/>
      </rPr>
      <t xml:space="preserve"> and </t>
    </r>
    <r>
      <rPr>
        <b/>
        <sz val="11"/>
        <color rgb="FF000000"/>
        <rFont val="Calibri"/>
      </rPr>
      <t>Artifact Registry API</t>
    </r>
    <r>
      <rPr>
        <sz val="11"/>
        <color rgb="FF000000"/>
        <rFont val="Calibri"/>
      </rPr>
      <t xml:space="preserve"> are listed in the output.</t>
    </r>
  </si>
  <si>
    <r>
      <rPr>
        <sz val="11"/>
        <color rgb="FF000000"/>
        <rFont val="Calibri"/>
      </rPr>
      <t>By default, GCR Container Analysis and AR Container Scanning are disabled.</t>
    </r>
  </si>
  <si>
    <t>5.1.2</t>
  </si>
  <si>
    <r>
      <rPr>
        <sz val="11"/>
        <rFont val="Calibri"/>
      </rPr>
      <t>Minimize user access to Container Image repositories</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</si>
  <si>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xml:space="preserve">- From the list of artifacts select each repository with format </t>
    </r>
    <r>
      <rPr>
        <b/>
        <sz val="11"/>
        <color rgb="FF000000"/>
        <rFont val="Calibri"/>
      </rPr>
      <t>Docker</t>
    </r>
    <r>
      <rPr>
        <sz val="11"/>
        <color rgb="FF000000"/>
        <rFont val="Calibri"/>
      </rPr>
      <t xml:space="preserve">
</t>
    </r>
    <r>
      <rPr>
        <sz val="11"/>
        <color rgb="FF000000"/>
        <rFont val="Calibri"/>
      </rPr>
      <t>- Under the Permissions tab, modify the roles for each member and ensure only authorized users have the Artifact Registry Administrator, Artifact Registry Reader, Artifact Registry Repository Administrator and Artifact Registry Writer roles.</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set-iam-policy &lt;repository-name&gt; &lt;path-to-policy-file&gt; --location &lt;repository-location&gt;</t>
    </r>
    <r>
      <rPr>
        <sz val="11"/>
        <color rgb="FF006096"/>
        <rFont val="Roboto Condensed"/>
      </rPr>
      <t xml:space="preserve">
</t>
    </r>
    <r>
      <rPr>
        <sz val="11"/>
        <color rgb="FF000000"/>
        <rFont val="Calibri"/>
      </rPr>
      <t xml:space="preserve">
</t>
    </r>
    <r>
      <rPr>
        <sz val="11"/>
        <color rgb="FF000000"/>
        <rFont val="Calibri"/>
      </rPr>
      <t>To learn how to configure policy files see: https://cloud.google.com/artifact-registry/docs/access-control#grant</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modify roles granted at the GCR bucket level:</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xml:space="preserve">- Under the Permissions tab, modify permissions of the identified member via the drop-down role menu and change the Role to </t>
    </r>
    <r>
      <rPr>
        <b/>
        <sz val="11"/>
        <color rgb="FF000000"/>
        <rFont val="Calibri"/>
      </rPr>
      <t>Storage Object Viewer</t>
    </r>
    <r>
      <rPr>
        <sz val="11"/>
        <color rgb="FF000000"/>
        <rFont val="Calibri"/>
      </rPr>
      <t xml:space="preserve"> for read-only access.</t>
    </r>
    <r>
      <rPr>
        <sz val="11"/>
        <color rgb="FF000000"/>
        <rFont val="Calibri"/>
      </rPr>
      <t xml:space="preserve">
</t>
    </r>
    <r>
      <rPr>
        <sz val="11"/>
        <color rgb="FF000000"/>
        <rFont val="Calibri"/>
      </rPr>
      <t xml:space="preserve">For a User or Service account with Project level permissions inherited by the GCR bucket, or the </t>
    </r>
    <r>
      <rPr>
        <b/>
        <sz val="11"/>
        <color rgb="FF000000"/>
        <rFont val="Calibri"/>
      </rPr>
      <t>Service Account User Role</t>
    </r>
    <r>
      <rPr>
        <sz val="11"/>
        <color rgb="FF000000"/>
        <rFont val="Calibri"/>
      </rPr>
      <t>:</t>
    </r>
    <r>
      <rPr>
        <sz val="11"/>
        <color rgb="FF000000"/>
        <rFont val="Calibri"/>
      </rPr>
      <t xml:space="preserve">
</t>
    </r>
    <r>
      <rPr>
        <sz val="11"/>
        <color rgb="FF000000"/>
        <rFont val="Calibri"/>
      </rPr>
      <t xml:space="preserve">- Go to IAM by visiting: </t>
    </r>
    <r>
      <rPr>
        <sz val="11"/>
        <color rgb="FF0000FF"/>
        <rFont val="Calibri"/>
      </rPr>
      <t>https://console.cloud.google.com/iam-admin/iam</t>
    </r>
    <r>
      <rPr>
        <sz val="11"/>
        <color rgb="FF000000"/>
        <rFont val="Calibri"/>
      </rPr>
      <t xml:space="preserve">
</t>
    </r>
    <r>
      <rPr>
        <sz val="11"/>
        <color rgb="FF000000"/>
        <rFont val="Calibri"/>
      </rPr>
      <t>- Find the User or Service account to be modified and click on the corresponding pencil icon.</t>
    </r>
    <r>
      <rPr>
        <sz val="11"/>
        <color rgb="FF000000"/>
        <rFont val="Calibri"/>
      </rPr>
      <t xml:space="preserve">
</t>
    </r>
    <r>
      <rPr>
        <sz val="11"/>
        <color rgb="FF000000"/>
        <rFont val="Calibri"/>
      </rPr>
      <t xml:space="preserve">- Remove the </t>
    </r>
    <r>
      <rPr>
        <b/>
        <sz val="11"/>
        <color rgb="FF000000"/>
        <rFont val="Calibri"/>
      </rPr>
      <t>create</t>
    </r>
    <r>
      <rPr>
        <sz val="11"/>
        <color rgb="FF000000"/>
        <rFont val="Calibri"/>
      </rPr>
      <t>/</t>
    </r>
    <r>
      <rPr>
        <b/>
        <sz val="11"/>
        <color rgb="FF000000"/>
        <rFont val="Calibri"/>
      </rPr>
      <t>modify</t>
    </r>
    <r>
      <rPr>
        <sz val="11"/>
        <color rgb="FF000000"/>
        <rFont val="Calibri"/>
      </rPr>
      <t xml:space="preserve">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xml:space="preserve"> / </t>
    </r>
    <r>
      <rPr>
        <b/>
        <sz val="11"/>
        <color rgb="FF000000"/>
        <rFont val="Calibri"/>
      </rPr>
      <t>Service Account User</t>
    </r>
    <r>
      <rPr>
        <sz val="11"/>
        <color rgb="FF000000"/>
        <rFont val="Calibri"/>
      </rPr>
      <t>) on the user or service account.</t>
    </r>
    <r>
      <rPr>
        <sz val="11"/>
        <color rgb="FF000000"/>
        <rFont val="Calibri"/>
      </rPr>
      <t xml:space="preserve">
</t>
    </r>
    <r>
      <rPr>
        <sz val="11"/>
        <color rgb="FF000000"/>
        <rFont val="Calibri"/>
      </rPr>
      <t xml:space="preserve">- If required add the </t>
    </r>
    <r>
      <rPr>
        <b/>
        <sz val="11"/>
        <color rgb="FF000000"/>
        <rFont val="Calibri"/>
      </rPr>
      <t>Storage Object Viewer</t>
    </r>
    <r>
      <rPr>
        <sz val="11"/>
        <color rgb="FF000000"/>
        <rFont val="Calibri"/>
      </rPr>
      <t xml:space="preserve"> role - note with caution that this permits the account to view all objects stored in GCS for the project.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change roles at the GCR bucket level:Firstly, run the following if read permissions are required:</t>
    </r>
    <r>
      <rPr>
        <sz val="11"/>
        <color rgb="FF000000"/>
        <rFont val="Calibri"/>
      </rPr>
      <t xml:space="preserve">
</t>
    </r>
    <r>
      <rPr>
        <sz val="11"/>
        <color rgb="FF006096"/>
        <rFont val="Roboto Condensed"/>
      </rPr>
      <t>gsutil iam ch &lt;type&gt;:&lt;email_address&gt;:objectViewer gs://artifacts.&lt;project_id&gt;.appspot.com</t>
    </r>
    <r>
      <rPr>
        <sz val="11"/>
        <color rgb="FF006096"/>
        <rFont val="Roboto Condensed"/>
      </rPr>
      <t xml:space="preserve">
</t>
    </r>
    <r>
      <rPr>
        <sz val="11"/>
        <color rgb="FF000000"/>
        <rFont val="Calibri"/>
      </rPr>
      <t xml:space="preserve">
</t>
    </r>
    <r>
      <rPr>
        <sz val="11"/>
        <color rgb="FF000000"/>
        <rFont val="Calibri"/>
      </rPr>
      <t>Then remove the excessively privileged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using:</t>
    </r>
    <r>
      <rPr>
        <sz val="11"/>
        <color rgb="FF000000"/>
        <rFont val="Calibri"/>
      </rPr>
      <t xml:space="preserve">
</t>
    </r>
    <r>
      <rPr>
        <sz val="11"/>
        <color rgb="FF006096"/>
        <rFont val="Roboto Condensed"/>
      </rPr>
      <t>gsutil iam ch -d &lt;type&gt;:&lt;email_address&gt;:&lt;role&gt; gs://artifacts.&lt;project_id&gt;.appspot.com</t>
    </r>
    <r>
      <rPr>
        <sz val="11"/>
        <color rgb="FF006096"/>
        <rFont val="Roboto Condensed"/>
      </rPr>
      <t xml:space="preserv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
    </r>
    <r>
      <rPr>
        <b/>
        <sz val="11"/>
        <color rgb="FF000000"/>
        <rFont val="Calibri"/>
      </rPr>
      <t>&lt;type&gt;</t>
    </r>
    <r>
      <rPr>
        <sz val="11"/>
        <color rgb="FF000000"/>
        <rFont val="Calibri"/>
      </rPr>
      <t xml:space="preserve"> can be one of the following:</t>
    </r>
    <r>
      <rPr>
        <sz val="11"/>
        <color rgb="FF000000"/>
        <rFont val="Calibri"/>
      </rPr>
      <t xml:space="preserve">
</t>
    </r>
    <r>
      <rPr>
        <sz val="11"/>
        <color rgb="FF000000"/>
        <rFont val="Calibri"/>
      </rPr>
      <t xml:space="preserve">- </t>
    </r>
    <r>
      <rPr>
        <b/>
        <sz val="11"/>
        <color rgb="FF000000"/>
        <rFont val="Calibri"/>
      </rPr>
      <t>user</t>
    </r>
    <r>
      <rPr>
        <sz val="11"/>
        <color rgb="FF000000"/>
        <rFont val="Calibri"/>
      </rPr>
      <t xml:space="preserve">, if the </t>
    </r>
    <r>
      <rPr>
        <b/>
        <sz val="11"/>
        <color rgb="FF000000"/>
        <rFont val="Calibri"/>
      </rPr>
      <t>&lt;email_address&gt;</t>
    </r>
    <r>
      <rPr>
        <sz val="11"/>
        <color rgb="FF000000"/>
        <rFont val="Calibri"/>
      </rPr>
      <t xml:space="preserve"> is a Google account.</t>
    </r>
    <r>
      <rPr>
        <sz val="11"/>
        <color rgb="FF000000"/>
        <rFont val="Calibri"/>
      </rPr>
      <t xml:space="preserve">
</t>
    </r>
    <r>
      <rPr>
        <sz val="11"/>
        <color rgb="FF000000"/>
        <rFont val="Calibri"/>
      </rPr>
      <t xml:space="preserve">- </t>
    </r>
    <r>
      <rPr>
        <b/>
        <sz val="11"/>
        <color rgb="FF000000"/>
        <rFont val="Calibri"/>
      </rPr>
      <t>serviceAccount</t>
    </r>
    <r>
      <rPr>
        <sz val="11"/>
        <color rgb="FF000000"/>
        <rFont val="Calibri"/>
      </rPr>
      <t xml:space="preserve">, if </t>
    </r>
    <r>
      <rPr>
        <b/>
        <sz val="11"/>
        <color rgb="FF000000"/>
        <rFont val="Calibri"/>
      </rPr>
      <t>&lt;email_address&gt;</t>
    </r>
    <r>
      <rPr>
        <sz val="11"/>
        <color rgb="FF000000"/>
        <rFont val="Calibri"/>
      </rPr>
      <t xml:space="preserve"> specifies a Service account.</t>
    </r>
    <r>
      <rPr>
        <sz val="11"/>
        <color rgb="FF000000"/>
        <rFont val="Calibri"/>
      </rPr>
      <t xml:space="preserve">
</t>
    </r>
    <r>
      <rPr>
        <sz val="11"/>
        <color rgb="FF000000"/>
        <rFont val="Calibri"/>
      </rPr>
      <t xml:space="preserve">- </t>
    </r>
    <r>
      <rPr>
        <b/>
        <sz val="11"/>
        <color rgb="FF000000"/>
        <rFont val="Calibri"/>
      </rPr>
      <t>&lt;email_address&gt;</t>
    </r>
    <r>
      <rPr>
        <sz val="11"/>
        <color rgb="FF000000"/>
        <rFont val="Calibri"/>
      </rPr>
      <t xml:space="preserve"> can be one of the following:</t>
    </r>
    <r>
      <rPr>
        <sz val="11"/>
        <color rgb="FF000000"/>
        <rFont val="Calibri"/>
      </rPr>
      <t xml:space="preserve">
</t>
    </r>
    <r>
      <rPr>
        <sz val="11"/>
        <color rgb="FF000000"/>
        <rFont val="Calibri"/>
      </rPr>
      <t xml:space="preserve">- a Google account (for example, </t>
    </r>
    <r>
      <rPr>
        <b/>
        <sz val="11"/>
        <color rgb="FF000000"/>
        <rFont val="Calibri"/>
      </rPr>
      <t>someone@example.com</t>
    </r>
    <r>
      <rPr>
        <sz val="11"/>
        <color rgb="FF000000"/>
        <rFont val="Calibri"/>
      </rPr>
      <t>).</t>
    </r>
    <r>
      <rPr>
        <sz val="11"/>
        <color rgb="FF000000"/>
        <rFont val="Calibri"/>
      </rPr>
      <t xml:space="preserve">
</t>
    </r>
    <r>
      <rPr>
        <sz val="11"/>
        <color rgb="FF000000"/>
        <rFont val="Calibri"/>
      </rPr>
      <t>- a Cloud IAM service account.</t>
    </r>
    <r>
      <rPr>
        <sz val="11"/>
        <color rgb="FF000000"/>
        <rFont val="Calibri"/>
      </rPr>
      <t xml:space="preserve">
</t>
    </r>
    <r>
      <rPr>
        <sz val="11"/>
        <color rgb="FF000000"/>
        <rFont val="Calibri"/>
      </rPr>
      <t>To modify roles defined at the project level and subsequently inherited within the GCR bucket, or the Service Account User role, extract the IAM policy file, modify it accordingly and apply it using:</t>
    </r>
    <r>
      <rPr>
        <sz val="11"/>
        <color rgb="FF000000"/>
        <rFont val="Calibri"/>
      </rPr>
      <t xml:space="preserve">
</t>
    </r>
    <r>
      <rPr>
        <sz val="11"/>
        <color rgb="FF006096"/>
        <rFont val="Roboto Condensed"/>
      </rPr>
      <t>gcloud projects set-iam-policy &lt;project_id&gt; &lt;policy_file&gt;</t>
    </r>
    <r>
      <rPr>
        <sz val="11"/>
        <color rgb="FF006096"/>
        <rFont val="Roboto Condensed"/>
      </rPr>
      <t xml:space="preserve">
</t>
    </r>
  </si>
  <si>
    <r>
      <rPr>
        <sz val="11"/>
        <color rgb="FF000000"/>
        <rFont val="Calibri"/>
      </rPr>
      <t>Note: GCR is now deprecated, see the references for more details.</t>
    </r>
    <r>
      <rPr>
        <sz val="11"/>
        <color rgb="FF000000"/>
        <rFont val="Calibri"/>
      </rPr>
      <t xml:space="preserve">
</t>
    </r>
    <r>
      <rPr>
        <sz val="11"/>
        <color rgb="FF000000"/>
        <rFont val="Calibri"/>
      </rPr>
      <t>Restrict user access to GCR or AR, limiting interaction with build images to only authorized personnel and service accounts.</t>
    </r>
  </si>
  <si>
    <r>
      <rPr>
        <sz val="11"/>
        <color rgb="FF000000"/>
        <rFont val="Calibri"/>
      </rPr>
      <t>Care should be taken not to remove access to GCR or AR for accounts that require this for their operation.Any account granted the Storage Object Viewer role at the project level can view all objects stored in GCS for the project.</t>
    </r>
  </si>
  <si>
    <r>
      <rPr>
        <sz val="11"/>
        <color rgb="FF000000"/>
        <rFont val="Calibri"/>
      </rPr>
      <t>For Images Hosted in AR:</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xml:space="preserve">- From the list of artifacts select each repository with format </t>
    </r>
    <r>
      <rPr>
        <b/>
        <sz val="11"/>
        <color rgb="FF000000"/>
        <rFont val="Calibri"/>
      </rPr>
      <t>Docker</t>
    </r>
    <r>
      <rPr>
        <sz val="11"/>
        <color rgb="FF000000"/>
        <rFont val="Calibri"/>
      </rPr>
      <t xml:space="preserve">
</t>
    </r>
    <r>
      <rPr>
        <sz val="11"/>
        <color rgb="FF000000"/>
        <rFont val="Calibri"/>
      </rPr>
      <t>- Under the Permissions tab, review the roles for each member and ensure only authorized users have the Artifact Registry Administrator, Artifact Registry Reader, Artifact Registry Repository Administrator and Artifact Registry Writer roles.</t>
    </r>
    <r>
      <rPr>
        <sz val="11"/>
        <color rgb="FF000000"/>
        <rFont val="Calibri"/>
      </rPr>
      <t xml:space="preserve">
</t>
    </r>
    <r>
      <rPr>
        <sz val="11"/>
        <color rgb="FF000000"/>
        <rFont val="Calibri"/>
      </rPr>
      <t>Users may have permissions to use Service Accounts and thus Users could inherit privileges on the AR repositories. To check the accounts that could do this:</t>
    </r>
    <r>
      <rPr>
        <sz val="11"/>
        <color rgb="FF000000"/>
        <rFont val="Calibri"/>
      </rPr>
      <t xml:space="preserve">
</t>
    </r>
    <r>
      <rPr>
        <sz val="11"/>
        <color rgb="FF000000"/>
        <rFont val="Calibri"/>
      </rPr>
      <t>- Go to IAM by visiting https://console.cloud.google.com/iam-admin/iam</t>
    </r>
    <r>
      <rPr>
        <sz val="11"/>
        <color rgb="FF000000"/>
        <rFont val="Calibri"/>
      </rPr>
      <t xml:space="preserve">
</t>
    </r>
    <r>
      <rPr>
        <sz val="11"/>
        <color rgb="FF000000"/>
        <rFont val="Calibri"/>
      </rPr>
      <t xml:space="preserve">- Apply the filter </t>
    </r>
    <r>
      <rPr>
        <b/>
        <sz val="11"/>
        <color rgb="FF000000"/>
        <rFont val="Calibri"/>
      </rPr>
      <t>Role: Service Account User</t>
    </r>
    <r>
      <rPr>
        <sz val="11"/>
        <color rgb="FF000000"/>
        <rFont val="Calibri"/>
      </rPr>
      <t>.</t>
    </r>
    <r>
      <rPr>
        <sz val="11"/>
        <color rgb="FF000000"/>
        <rFont val="Calibri"/>
      </rPr>
      <t xml:space="preserve">
</t>
    </r>
    <r>
      <rPr>
        <sz val="11"/>
        <color rgb="FF000000"/>
        <rFont val="Calibri"/>
      </rPr>
      <t>Note that other privileged project level roles will have the ability to write and modify AR repositories. Consult the GCP CIS benchmark and IAM documentation for further reference.</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get-iam-policy &lt;repository-name&gt; --location &lt;repository-location&gt;</t>
    </r>
    <r>
      <rPr>
        <sz val="11"/>
        <color rgb="FF006096"/>
        <rFont val="Roboto Condensed"/>
      </rPr>
      <t xml:space="preserve">
</t>
    </r>
    <r>
      <rPr>
        <sz val="11"/>
        <color rgb="FF000000"/>
        <rFont val="Calibri"/>
      </rPr>
      <t xml:space="preserve">
</t>
    </r>
    <r>
      <rPr>
        <sz val="11"/>
        <color rgb="FF000000"/>
        <rFont val="Calibri"/>
      </rPr>
      <t>The output of the command will return roles associated with the AR repository and which members have those roles.</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GCR bucket permissions</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Under the Permissions tab, review the roles for each member and ensure only authorized users have the Storage Admin, Storage Object Admin, Storage Object Creator, Storage Legacy Bucket Owner, Storage Legacy Bucket Writer and Storage Legacy Object Owner roles.</t>
    </r>
    <r>
      <rPr>
        <sz val="11"/>
        <color rgb="FF000000"/>
        <rFont val="Calibri"/>
      </rPr>
      <t xml:space="preserve">
</t>
    </r>
    <r>
      <rPr>
        <sz val="11"/>
        <color rgb="FF000000"/>
        <rFont val="Calibri"/>
      </rPr>
      <t>Users may have permissions to use Service Accounts and thus Users could inherit privileges on the GCR Bucket. To check the accounts that could do this:</t>
    </r>
    <r>
      <rPr>
        <sz val="11"/>
        <color rgb="FF000000"/>
        <rFont val="Calibri"/>
      </rPr>
      <t xml:space="preserve">
</t>
    </r>
    <r>
      <rPr>
        <sz val="11"/>
        <color rgb="FF000000"/>
        <rFont val="Calibri"/>
      </rPr>
      <t>- Go to IAM by visiting https://console.cloud.google.com/iam-admin/iam</t>
    </r>
    <r>
      <rPr>
        <sz val="11"/>
        <color rgb="FF000000"/>
        <rFont val="Calibri"/>
      </rPr>
      <t xml:space="preserve">
</t>
    </r>
    <r>
      <rPr>
        <sz val="11"/>
        <color rgb="FF000000"/>
        <rFont val="Calibri"/>
      </rPr>
      <t xml:space="preserve">- Apply the filter </t>
    </r>
    <r>
      <rPr>
        <b/>
        <sz val="11"/>
        <color rgb="FF000000"/>
        <rFont val="Calibri"/>
      </rPr>
      <t>Role: Service Account User</t>
    </r>
    <r>
      <rPr>
        <sz val="11"/>
        <color rgb="FF000000"/>
        <rFont val="Calibri"/>
      </rPr>
      <t>.</t>
    </r>
    <r>
      <rPr>
        <sz val="11"/>
        <color rgb="FF000000"/>
        <rFont val="Calibri"/>
      </rPr>
      <t xml:space="preserve">
</t>
    </r>
    <r>
      <rPr>
        <sz val="11"/>
        <color rgb="FF000000"/>
        <rFont val="Calibri"/>
      </rPr>
      <t>Note that other privileged project level roles will have the ability to write and modify objects and the GCR bucket. Consult the GCP CIS benchmark and IAM documentation for further reference.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GCR bucket specific permissions</t>
    </r>
    <r>
      <rPr>
        <sz val="11"/>
        <color rgb="FF000000"/>
        <rFont val="Calibri"/>
      </rPr>
      <t xml:space="preserve">
</t>
    </r>
    <r>
      <rPr>
        <sz val="11"/>
        <color rgb="FF006096"/>
        <rFont val="Roboto Condensed"/>
      </rPr>
      <t>gsutil iam get gs://artifacts.&lt;project_id&gt;.appspot.com</t>
    </r>
    <r>
      <rPr>
        <sz val="11"/>
        <color rgb="FF006096"/>
        <rFont val="Roboto Condensed"/>
      </rPr>
      <t xml:space="preserve">
</t>
    </r>
    <r>
      <rPr>
        <sz val="11"/>
        <color rgb="FF000000"/>
        <rFont val="Calibri"/>
      </rPr>
      <t xml:space="preserve">
</t>
    </r>
    <r>
      <rPr>
        <sz val="11"/>
        <color rgb="FF000000"/>
        <rFont val="Calibri"/>
      </rPr>
      <t>The output of the command will return roles associated with the GCR bucket and which members have those roles.</t>
    </r>
    <r>
      <rPr>
        <sz val="11"/>
        <color rgb="FF000000"/>
        <rFont val="Calibri"/>
      </rPr>
      <t xml:space="preserve">
</t>
    </r>
    <r>
      <rPr>
        <sz val="11"/>
        <color rgb="FF000000"/>
        <rFont val="Calibri"/>
      </rPr>
      <t>Additionally, run the following to identify users and service accounts that hold privileged roles at the project level, and thus inherit these privileges within the GCR bucket:</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--format='table(bindings.members,bindings.role)' \</t>
    </r>
    <r>
      <rPr>
        <sz val="11"/>
        <color rgb="FF006096"/>
        <rFont val="Roboto Condensed"/>
      </rPr>
      <t xml:space="preserve">
</t>
    </r>
    <r>
      <rPr>
        <sz val="11"/>
        <color rgb="FF006096"/>
        <rFont val="Roboto Condensed"/>
      </rPr>
      <t>--filter="bindings.role:roles/storage.admin OR bindings.role:roles/storage.objectAdmin OR bindings.role:roles/storage.objectCreator OR bindings.role:roles/storage.legacyBucketOwner OR bindings.role:roles/storage.legacyBucketWriter OR bindings.role:roles/storage.legacyObjectOwner"</t>
    </r>
    <r>
      <rPr>
        <sz val="11"/>
        <color rgb="FF006096"/>
        <rFont val="Roboto Condensed"/>
      </rPr>
      <t xml:space="preserve">
</t>
    </r>
    <r>
      <rPr>
        <sz val="11"/>
        <color rgb="FF000000"/>
        <rFont val="Calibri"/>
      </rPr>
      <t xml:space="preserve">
</t>
    </r>
    <r>
      <rPr>
        <sz val="11"/>
        <color rgb="FF000000"/>
        <rFont val="Calibri"/>
      </rPr>
      <t>The output from the command lists the service accounts that have create/modify permissions.</t>
    </r>
    <r>
      <rPr>
        <sz val="11"/>
        <color rgb="FF000000"/>
        <rFont val="Calibri"/>
      </rPr>
      <t xml:space="preserve">
</t>
    </r>
    <r>
      <rPr>
        <sz val="11"/>
        <color rgb="FF000000"/>
        <rFont val="Calibri"/>
      </rPr>
      <t>Users may have permissions to use Service Accounts and thus Users could inherit privileges on the GCR Bucket. To check the accounts that could do this:</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 \</t>
    </r>
    <r>
      <rPr>
        <sz val="11"/>
        <color rgb="FF006096"/>
        <rFont val="Roboto Condensed"/>
      </rPr>
      <t xml:space="preserve">
</t>
    </r>
    <r>
      <rPr>
        <sz val="11"/>
        <color rgb="FF006096"/>
        <rFont val="Roboto Condensed"/>
      </rPr>
      <t>--filter="bindings.role:roles/iam.serviceAccountUser"</t>
    </r>
    <r>
      <rPr>
        <sz val="11"/>
        <color rgb="FF006096"/>
        <rFont val="Roboto Condensed"/>
      </rPr>
      <t xml:space="preserve">
</t>
    </r>
    <r>
      <rPr>
        <sz val="11"/>
        <color rgb="FF000000"/>
        <rFont val="Calibri"/>
      </rPr>
      <t xml:space="preserve">
</t>
    </r>
    <r>
      <rPr>
        <sz val="11"/>
        <color rgb="FF000000"/>
        <rFont val="Calibri"/>
      </rPr>
      <t>Note that other privileged project level roles will have the ability to write and modify objects and the GCR bucket. Consult the GCP CIS benchmark and IAM documentation for further reference.</t>
    </r>
  </si>
  <si>
    <r>
      <rPr>
        <sz val="11"/>
        <color rgb="FF000000"/>
        <rFont val="Calibri"/>
      </rPr>
      <t>By default, GCR is disabled and access controls are set during initialisation.</t>
    </r>
  </si>
  <si>
    <t>5.1.3</t>
  </si>
  <si>
    <r>
      <rPr>
        <sz val="11"/>
        <rFont val="Calibri"/>
      </rPr>
      <t>Minimize cluster access to read-only for Container Image repositories</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</si>
  <si>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From the list of repositories, for each repository with Format Docker</t>
    </r>
    <r>
      <rPr>
        <sz val="11"/>
        <color rgb="FF000000"/>
        <rFont val="Calibri"/>
      </rPr>
      <t xml:space="preserve">
</t>
    </r>
    <r>
      <rPr>
        <sz val="11"/>
        <color rgb="FF000000"/>
        <rFont val="Calibri"/>
      </rPr>
      <t>- Under the Permissions tab, modify the permissions for GKE Service account and ensure that only the Artifact Registry Viewer role is set.</t>
    </r>
    <r>
      <rPr>
        <sz val="11"/>
        <color rgb="FF000000"/>
        <rFont val="Calibri"/>
      </rPr>
      <t xml:space="preserve">
</t>
    </r>
    <r>
      <rPr>
        <sz val="11"/>
        <color rgb="FF000000"/>
        <rFont val="Calibri"/>
      </rPr>
      <t>Using Command Line:Add artifactregistry.reader role</t>
    </r>
    <r>
      <rPr>
        <sz val="11"/>
        <color rgb="FF000000"/>
        <rFont val="Calibri"/>
      </rPr>
      <t xml:space="preserve">
</t>
    </r>
    <r>
      <rPr>
        <sz val="11"/>
        <color rgb="FF006096"/>
        <rFont val="Roboto Condensed"/>
      </rPr>
      <t>gcloud artifacts repositories add-iam-policy-binding &lt;repository&gt; \</t>
    </r>
    <r>
      <rPr>
        <sz val="11"/>
        <color rgb="FF006096"/>
        <rFont val="Roboto Condensed"/>
      </rPr>
      <t xml:space="preserve">
</t>
    </r>
    <r>
      <rPr>
        <sz val="11"/>
        <color rgb="FF006096"/>
        <rFont val="Roboto Condensed"/>
      </rPr>
      <t>--location=&lt;repository-location&gt; \</t>
    </r>
    <r>
      <rPr>
        <sz val="11"/>
        <color rgb="FF006096"/>
        <rFont val="Roboto Condensed"/>
      </rPr>
      <t xml:space="preserve">
</t>
    </r>
    <r>
      <rPr>
        <sz val="11"/>
        <color rgb="FF006096"/>
        <rFont val="Roboto Condensed"/>
      </rPr>
      <t>--member='serviceAccount:&lt;email-address&gt;' \</t>
    </r>
    <r>
      <rPr>
        <sz val="11"/>
        <color rgb="FF006096"/>
        <rFont val="Roboto Condensed"/>
      </rPr>
      <t xml:space="preserve">
</t>
    </r>
    <r>
      <rPr>
        <sz val="11"/>
        <color rgb="FF006096"/>
        <rFont val="Roboto Condensed"/>
      </rPr>
      <t>--role='roles/artifactregistry.reader'</t>
    </r>
    <r>
      <rPr>
        <sz val="11"/>
        <color rgb="FF006096"/>
        <rFont val="Roboto Condensed"/>
      </rPr>
      <t xml:space="preserve">
</t>
    </r>
    <r>
      <rPr>
        <sz val="11"/>
        <color rgb="FF000000"/>
        <rFont val="Calibri"/>
      </rPr>
      <t xml:space="preserve">
</t>
    </r>
    <r>
      <rPr>
        <sz val="11"/>
        <color rgb="FF000000"/>
        <rFont val="Calibri"/>
      </rPr>
      <t xml:space="preserve">Remove any roles other than </t>
    </r>
    <r>
      <rPr>
        <b/>
        <sz val="11"/>
        <color rgb="FF000000"/>
        <rFont val="Calibri"/>
      </rPr>
      <t>artifactregistry.reader</t>
    </r>
    <r>
      <rPr>
        <sz val="11"/>
        <color rgb="FF000000"/>
        <rFont val="Calibri"/>
      </rPr>
      <t xml:space="preserve">
</t>
    </r>
    <r>
      <rPr>
        <sz val="11"/>
        <color rgb="FF006096"/>
        <rFont val="Roboto Condensed"/>
      </rPr>
      <t>gcloud artifacts repositories remove-iam-policy-binding &lt;repository&gt; \</t>
    </r>
    <r>
      <rPr>
        <sz val="11"/>
        <color rgb="FF006096"/>
        <rFont val="Roboto Condensed"/>
      </rPr>
      <t xml:space="preserve">
</t>
    </r>
    <r>
      <rPr>
        <sz val="11"/>
        <color rgb="FF006096"/>
        <rFont val="Roboto Condensed"/>
      </rPr>
      <t>--location &lt;repository-location&gt; \</t>
    </r>
    <r>
      <rPr>
        <sz val="11"/>
        <color rgb="FF006096"/>
        <rFont val="Roboto Condensed"/>
      </rPr>
      <t xml:space="preserve">
</t>
    </r>
    <r>
      <rPr>
        <sz val="11"/>
        <color rgb="FF006096"/>
        <rFont val="Roboto Condensed"/>
      </rPr>
      <t>--member='serviceAccount:&lt;email-address&gt;' \</t>
    </r>
    <r>
      <rPr>
        <sz val="11"/>
        <color rgb="FF006096"/>
        <rFont val="Roboto Condensed"/>
      </rPr>
      <t xml:space="preserve">
</t>
    </r>
    <r>
      <rPr>
        <sz val="11"/>
        <color rgb="FF006096"/>
        <rFont val="Roboto Condensed"/>
      </rPr>
      <t>--role='&lt;role-name&gt;'</t>
    </r>
    <r>
      <rPr>
        <sz val="11"/>
        <color rgb="FF006096"/>
        <rFont val="Roboto Condensed"/>
      </rPr>
      <t xml:space="preserve">
</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For an account explicitly granted access to the bucket:</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xml:space="preserve">- Under the Permissions tab, modify permissions of the identified GKE Service Account via the drop-down role menu and change to the Role to </t>
    </r>
    <r>
      <rPr>
        <b/>
        <sz val="11"/>
        <color rgb="FF000000"/>
        <rFont val="Calibri"/>
      </rPr>
      <t>Storage Object Viewer</t>
    </r>
    <r>
      <rPr>
        <sz val="11"/>
        <color rgb="FF000000"/>
        <rFont val="Calibri"/>
      </rPr>
      <t xml:space="preserve"> for read-only access.</t>
    </r>
    <r>
      <rPr>
        <sz val="11"/>
        <color rgb="FF000000"/>
        <rFont val="Calibri"/>
      </rPr>
      <t xml:space="preserve">
</t>
    </r>
    <r>
      <rPr>
        <sz val="11"/>
        <color rgb="FF000000"/>
        <rFont val="Calibri"/>
      </rPr>
      <t>For an account that inherits access to the bucket through Project level permissions:</t>
    </r>
    <r>
      <rPr>
        <sz val="11"/>
        <color rgb="FF000000"/>
        <rFont val="Calibri"/>
      </rPr>
      <t xml:space="preserve">
</t>
    </r>
    <r>
      <rPr>
        <sz val="11"/>
        <color rgb="FF000000"/>
        <rFont val="Calibri"/>
      </rPr>
      <t xml:space="preserve">- Go to IAM console by visiting: </t>
    </r>
    <r>
      <rPr>
        <sz val="11"/>
        <color rgb="FF0000FF"/>
        <rFont val="Calibri"/>
      </rPr>
      <t>https://console.cloud.google.com/iam-admin</t>
    </r>
    <r>
      <rPr>
        <sz val="11"/>
        <color rgb="FF000000"/>
        <rFont val="Calibri"/>
      </rPr>
      <t>.</t>
    </r>
    <r>
      <rPr>
        <sz val="11"/>
        <color rgb="FF000000"/>
        <rFont val="Calibri"/>
      </rPr>
      <t xml:space="preserve">
</t>
    </r>
    <r>
      <rPr>
        <sz val="11"/>
        <color rgb="FF000000"/>
        <rFont val="Calibri"/>
      </rPr>
      <t>- From the list of accounts, identify the required service account and select the corresponding pencil icon.</t>
    </r>
    <r>
      <rPr>
        <sz val="11"/>
        <color rgb="FF000000"/>
        <rFont val="Calibri"/>
      </rPr>
      <t xml:space="preserve">
</t>
    </r>
    <r>
      <rPr>
        <sz val="11"/>
        <color rgb="FF000000"/>
        <rFont val="Calibri"/>
      </rPr>
      <t xml:space="preserve">- Remove the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xml:space="preserve"> roles.</t>
    </r>
    <r>
      <rPr>
        <sz val="11"/>
        <color rgb="FF000000"/>
        <rFont val="Calibri"/>
      </rPr>
      <t xml:space="preserve">
</t>
    </r>
    <r>
      <rPr>
        <sz val="11"/>
        <color rgb="FF000000"/>
        <rFont val="Calibri"/>
      </rPr>
      <t xml:space="preserve">- Add the </t>
    </r>
    <r>
      <rPr>
        <b/>
        <sz val="11"/>
        <color rgb="FF000000"/>
        <rFont val="Calibri"/>
      </rPr>
      <t>Storage Object Viewer</t>
    </r>
    <r>
      <rPr>
        <sz val="11"/>
        <color rgb="FF000000"/>
        <rFont val="Calibri"/>
      </rPr>
      <t xml:space="preserve"> role - note with caution that this permits the account to view all objects stored in GCS for the project.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For an account explicitly granted to the bucket:Firstly add read access to the Kubernetes Service Account:</t>
    </r>
    <r>
      <rPr>
        <sz val="11"/>
        <color rgb="FF000000"/>
        <rFont val="Calibri"/>
      </rPr>
      <t xml:space="preserve">
</t>
    </r>
    <r>
      <rPr>
        <sz val="11"/>
        <color rgb="FF006096"/>
        <rFont val="Roboto Condensed"/>
      </rPr>
      <t>gsutil iam ch &lt;type&gt;:&lt;email_address&gt;:objectViewer gs://artifacts.&lt;project_id&gt;.appspot.com</t>
    </r>
    <r>
      <rPr>
        <sz val="11"/>
        <color rgb="FF006096"/>
        <rFont val="Roboto Condensed"/>
      </rPr>
      <t xml:space="preserv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
    </r>
    <r>
      <rPr>
        <b/>
        <sz val="11"/>
        <color rgb="FF000000"/>
        <rFont val="Calibri"/>
      </rPr>
      <t>&lt;type&gt;</t>
    </r>
    <r>
      <rPr>
        <sz val="11"/>
        <color rgb="FF000000"/>
        <rFont val="Calibri"/>
      </rPr>
      <t xml:space="preserve"> can be one of the following:</t>
    </r>
    <r>
      <rPr>
        <sz val="11"/>
        <color rgb="FF000000"/>
        <rFont val="Calibri"/>
      </rPr>
      <t xml:space="preserve">
</t>
    </r>
    <r>
      <rPr>
        <sz val="11"/>
        <color rgb="FF000000"/>
        <rFont val="Calibri"/>
      </rPr>
      <t xml:space="preserve">- </t>
    </r>
    <r>
      <rPr>
        <b/>
        <sz val="11"/>
        <color rgb="FF000000"/>
        <rFont val="Calibri"/>
      </rPr>
      <t>user</t>
    </r>
    <r>
      <rPr>
        <sz val="11"/>
        <color rgb="FF000000"/>
        <rFont val="Calibri"/>
      </rPr>
      <t xml:space="preserve">, if the </t>
    </r>
    <r>
      <rPr>
        <b/>
        <sz val="11"/>
        <color rgb="FF000000"/>
        <rFont val="Calibri"/>
      </rPr>
      <t>&lt;email_address&gt;</t>
    </r>
    <r>
      <rPr>
        <sz val="11"/>
        <color rgb="FF000000"/>
        <rFont val="Calibri"/>
      </rPr>
      <t xml:space="preserve"> is a Google account.</t>
    </r>
    <r>
      <rPr>
        <sz val="11"/>
        <color rgb="FF000000"/>
        <rFont val="Calibri"/>
      </rPr>
      <t xml:space="preserve">
</t>
    </r>
    <r>
      <rPr>
        <sz val="11"/>
        <color rgb="FF000000"/>
        <rFont val="Calibri"/>
      </rPr>
      <t xml:space="preserve">- </t>
    </r>
    <r>
      <rPr>
        <b/>
        <sz val="11"/>
        <color rgb="FF000000"/>
        <rFont val="Calibri"/>
      </rPr>
      <t>serviceAccount</t>
    </r>
    <r>
      <rPr>
        <sz val="11"/>
        <color rgb="FF000000"/>
        <rFont val="Calibri"/>
      </rPr>
      <t xml:space="preserve">, if </t>
    </r>
    <r>
      <rPr>
        <b/>
        <sz val="11"/>
        <color rgb="FF000000"/>
        <rFont val="Calibri"/>
      </rPr>
      <t>&lt;email_address&gt;</t>
    </r>
    <r>
      <rPr>
        <sz val="11"/>
        <color rgb="FF000000"/>
        <rFont val="Calibri"/>
      </rPr>
      <t xml:space="preserve"> specifies a Service account.</t>
    </r>
    <r>
      <rPr>
        <sz val="11"/>
        <color rgb="FF000000"/>
        <rFont val="Calibri"/>
      </rPr>
      <t xml:space="preserve">
</t>
    </r>
    <r>
      <rPr>
        <sz val="11"/>
        <color rgb="FF000000"/>
        <rFont val="Calibri"/>
      </rPr>
      <t xml:space="preserve">- </t>
    </r>
    <r>
      <rPr>
        <b/>
        <sz val="11"/>
        <color rgb="FF000000"/>
        <rFont val="Calibri"/>
      </rPr>
      <t>&lt;email_address&gt;</t>
    </r>
    <r>
      <rPr>
        <sz val="11"/>
        <color rgb="FF000000"/>
        <rFont val="Calibri"/>
      </rPr>
      <t xml:space="preserve"> can be one of the following:</t>
    </r>
    <r>
      <rPr>
        <sz val="11"/>
        <color rgb="FF000000"/>
        <rFont val="Calibri"/>
      </rPr>
      <t xml:space="preserve">
</t>
    </r>
    <r>
      <rPr>
        <sz val="11"/>
        <color rgb="FF000000"/>
        <rFont val="Calibri"/>
      </rPr>
      <t xml:space="preserve">- a Google account (for example, </t>
    </r>
    <r>
      <rPr>
        <b/>
        <sz val="11"/>
        <color rgb="FF000000"/>
        <rFont val="Calibri"/>
      </rPr>
      <t>someone@example.com</t>
    </r>
    <r>
      <rPr>
        <sz val="11"/>
        <color rgb="FF000000"/>
        <rFont val="Calibri"/>
      </rPr>
      <t>).</t>
    </r>
    <r>
      <rPr>
        <sz val="11"/>
        <color rgb="FF000000"/>
        <rFont val="Calibri"/>
      </rPr>
      <t xml:space="preserve">
</t>
    </r>
    <r>
      <rPr>
        <sz val="11"/>
        <color rgb="FF000000"/>
        <rFont val="Calibri"/>
      </rPr>
      <t>- a Cloud IAM service account.</t>
    </r>
    <r>
      <rPr>
        <sz val="11"/>
        <color rgb="FF000000"/>
        <rFont val="Calibri"/>
      </rPr>
      <t xml:space="preserve">
</t>
    </r>
    <r>
      <rPr>
        <sz val="11"/>
        <color rgb="FF000000"/>
        <rFont val="Calibri"/>
      </rPr>
      <t>Then remove the excessively privileged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using:</t>
    </r>
    <r>
      <rPr>
        <sz val="11"/>
        <color rgb="FF000000"/>
        <rFont val="Calibri"/>
      </rPr>
      <t xml:space="preserve">
</t>
    </r>
    <r>
      <rPr>
        <sz val="11"/>
        <color rgb="FF006096"/>
        <rFont val="Roboto Condensed"/>
      </rPr>
      <t>gsutil iam ch -d &lt;type&gt;:&lt;email_address&gt;:&lt;role&gt; gs://artifacts.&lt;project_id&gt;.appspot.com</t>
    </r>
    <r>
      <rPr>
        <sz val="11"/>
        <color rgb="FF006096"/>
        <rFont val="Roboto Condensed"/>
      </rPr>
      <t xml:space="preserve">
</t>
    </r>
    <r>
      <rPr>
        <sz val="11"/>
        <color rgb="FF000000"/>
        <rFont val="Calibri"/>
      </rPr>
      <t xml:space="preserve">
</t>
    </r>
    <r>
      <rPr>
        <sz val="11"/>
        <color rgb="FF000000"/>
        <rFont val="Calibri"/>
      </rPr>
      <t>For an account that inherits access to the GCR Bucket through Project level permissions, modify the Projects IAM policy file accordingly, then upload it using:</t>
    </r>
    <r>
      <rPr>
        <sz val="11"/>
        <color rgb="FF000000"/>
        <rFont val="Calibri"/>
      </rPr>
      <t xml:space="preserve">
</t>
    </r>
    <r>
      <rPr>
        <sz val="11"/>
        <color rgb="FF006096"/>
        <rFont val="Roboto Condensed"/>
      </rPr>
      <t>gcloud projects set-iam-policy &lt;project_id&gt; &lt;policy_file&gt;</t>
    </r>
    <r>
      <rPr>
        <sz val="11"/>
        <color rgb="FF006096"/>
        <rFont val="Roboto Condensed"/>
      </rPr>
      <t xml:space="preserve">
</t>
    </r>
  </si>
  <si>
    <r>
      <rPr>
        <sz val="11"/>
        <color rgb="FF000000"/>
        <rFont val="Calibri"/>
      </rPr>
      <t>Note: GCR is now deprecated, see the references for more details.</t>
    </r>
    <r>
      <rPr>
        <sz val="11"/>
        <color rgb="FF000000"/>
        <rFont val="Calibri"/>
      </rPr>
      <t xml:space="preserve">
</t>
    </r>
    <r>
      <rPr>
        <sz val="11"/>
        <color rgb="FF000000"/>
        <rFont val="Calibri"/>
      </rPr>
      <t>Configure the Cluster Service Account with Artifact Registry Viewer Role to only allow read-only access to AR repositories.Configure the Cluster Service Account with Storage Object Viewer Role to only allow read-only access to GCR.</t>
    </r>
  </si>
  <si>
    <r>
      <rPr>
        <sz val="11"/>
        <color rgb="FF000000"/>
        <rFont val="Calibri"/>
      </rPr>
      <t>A separate dedicated service account may be required for use by build servers and other robot users pushing or managing container images.</t>
    </r>
    <r>
      <rPr>
        <sz val="11"/>
        <color rgb="FF000000"/>
        <rFont val="Calibri"/>
      </rPr>
      <t xml:space="preserve">
</t>
    </r>
    <r>
      <rPr>
        <sz val="11"/>
        <color rgb="FF000000"/>
        <rFont val="Calibri"/>
      </rPr>
      <t>Any account granted the Storage Object Viewer role at the project level can view all objects stored in GCS for the project.</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</si>
  <si>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From the list of repositories, for each repository with Format Docker</t>
    </r>
    <r>
      <rPr>
        <sz val="11"/>
        <color rgb="FF000000"/>
        <rFont val="Calibri"/>
      </rPr>
      <t xml:space="preserve">
</t>
    </r>
    <r>
      <rPr>
        <sz val="11"/>
        <color rgb="FF000000"/>
        <rFont val="Calibri"/>
      </rPr>
      <t>- Under the Permissions tab, review the role for GKE Service account and ensure that only the Artifact Registry Viewer role is set.</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get-iam-policy &lt;repository-name&gt; --location &lt;repository-location&gt;</t>
    </r>
    <r>
      <rPr>
        <sz val="11"/>
        <color rgb="FF006096"/>
        <rFont val="Roboto Condensed"/>
      </rPr>
      <t xml:space="preserve">
</t>
    </r>
    <r>
      <rPr>
        <sz val="11"/>
        <color rgb="FF000000"/>
        <rFont val="Calibri"/>
      </rPr>
      <t xml:space="preserve">
</t>
    </r>
    <r>
      <rPr>
        <sz val="11"/>
        <color rgb="FF000000"/>
        <rFont val="Calibri"/>
      </rPr>
      <t xml:space="preserve">The output of the command will return roles associated with the AR repository. If listed, ensure the GKE Service account is set to </t>
    </r>
    <r>
      <rPr>
        <b/>
        <sz val="11"/>
        <color rgb="FF000000"/>
        <rFont val="Calibri"/>
      </rPr>
      <t>"role": "roles/artifactregistry.reader"</t>
    </r>
    <r>
      <rPr>
        <sz val="11"/>
        <color rgb="FF000000"/>
        <rFont val="Calibri"/>
      </rPr>
      <t>.</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Under the Permissions tab, review the role for GKE Service account and ensure that only the Storage Object Viewer role is set.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GCR bucket permissions</t>
    </r>
    <r>
      <rPr>
        <sz val="11"/>
        <color rgb="FF000000"/>
        <rFont val="Calibri"/>
      </rPr>
      <t xml:space="preserve">
</t>
    </r>
    <r>
      <rPr>
        <sz val="11"/>
        <color rgb="FF006096"/>
        <rFont val="Roboto Condensed"/>
      </rPr>
      <t>gsutil iam get gs://artifacts.&lt;project_id&gt;.appspot.com</t>
    </r>
    <r>
      <rPr>
        <sz val="11"/>
        <color rgb="FF006096"/>
        <rFont val="Roboto Condensed"/>
      </rPr>
      <t xml:space="preserve">
</t>
    </r>
    <r>
      <rPr>
        <sz val="11"/>
        <color rgb="FF000000"/>
        <rFont val="Calibri"/>
      </rPr>
      <t xml:space="preserve">
</t>
    </r>
    <r>
      <rPr>
        <sz val="11"/>
        <color rgb="FF000000"/>
        <rFont val="Calibri"/>
      </rPr>
      <t xml:space="preserve">The output of the command will return roles associated with the GCR bucket. If listed, ensure the GKE Service account is set to </t>
    </r>
    <r>
      <rPr>
        <b/>
        <sz val="11"/>
        <color rgb="FF000000"/>
        <rFont val="Calibri"/>
      </rPr>
      <t>"role": "roles/storage.objectViewer"</t>
    </r>
    <r>
      <rPr>
        <sz val="11"/>
        <color rgb="FF000000"/>
        <rFont val="Calibri"/>
      </rPr>
      <t>.</t>
    </r>
    <r>
      <rPr>
        <sz val="11"/>
        <color rgb="FF000000"/>
        <rFont val="Calibri"/>
      </rPr>
      <t xml:space="preserve">
</t>
    </r>
    <r>
      <rPr>
        <sz val="11"/>
        <color rgb="FF000000"/>
        <rFont val="Calibri"/>
      </rPr>
      <t>If the GKE Service Account has project level permissions that are inherited within the bucket, ensure that these are not privileged:</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--format='table(bindings.members,bindings.role)' \</t>
    </r>
    <r>
      <rPr>
        <sz val="11"/>
        <color rgb="FF006096"/>
        <rFont val="Roboto Condensed"/>
      </rPr>
      <t xml:space="preserve">
</t>
    </r>
    <r>
      <rPr>
        <sz val="11"/>
        <color rgb="FF006096"/>
        <rFont val="Roboto Condensed"/>
      </rPr>
      <t>--filter="bindings.role:roles/storage.admin OR bindings.role:roles/storage.objectAdmin OR bindings.role:roles/storage.objectCreator OR bindings.role:roles/storage.legacyBucketOwner OR bindings.role:roles/storage.legacyBucketWriter OR bindings.role:roles/storage.legacyObjectOwner"</t>
    </r>
    <r>
      <rPr>
        <sz val="11"/>
        <color rgb="FF006096"/>
        <rFont val="Roboto Condensed"/>
      </rPr>
      <t xml:space="preserve">
</t>
    </r>
    <r>
      <rPr>
        <sz val="11"/>
        <color rgb="FF000000"/>
        <rFont val="Calibri"/>
      </rPr>
      <t xml:space="preserve">
</t>
    </r>
    <r>
      <rPr>
        <sz val="11"/>
        <color rgb="FF000000"/>
        <rFont val="Calibri"/>
      </rPr>
      <t>Your GKE Service Account should not be output when this command is run.</t>
    </r>
  </si>
  <si>
    <r>
      <rPr>
        <sz val="11"/>
        <color rgb="FF000000"/>
        <rFont val="Calibri"/>
      </rPr>
      <t>The default permissions for the cluster Service account is dependent on the initial configuration and IAM policy.</t>
    </r>
  </si>
  <si>
    <t>5.1.4</t>
  </si>
  <si>
    <r>
      <rPr>
        <sz val="11"/>
        <rFont val="Calibri"/>
      </rPr>
      <t>Ensure only trusted container images are used</t>
    </r>
  </si>
  <si>
    <r>
      <rPr>
        <sz val="11"/>
        <color rgb="FF000000"/>
        <rFont val="Calibri"/>
      </rPr>
      <t>Using Google Cloud Console</t>
    </r>
    <r>
      <rPr>
        <sz val="11"/>
        <color rgb="FF000000"/>
        <rFont val="Calibri"/>
      </rPr>
      <t xml:space="preserve">
</t>
    </r>
    <r>
      <rPr>
        <sz val="11"/>
        <color rgb="FF000000"/>
        <rFont val="Calibri"/>
      </rPr>
      <t xml:space="preserve">- Go to Binary Authorization by visiting: </t>
    </r>
    <r>
      <rPr>
        <sz val="11"/>
        <color rgb="FF0000FF"/>
        <rFont val="Calibri"/>
      </rPr>
      <t>https://console.cloud.google.com/security/binary-authorization</t>
    </r>
    <r>
      <rPr>
        <sz val="11"/>
        <color rgb="FF000000"/>
        <rFont val="Calibri"/>
      </rPr>
      <t>.</t>
    </r>
    <r>
      <rPr>
        <sz val="11"/>
        <color rgb="FF000000"/>
        <rFont val="Calibri"/>
      </rPr>
      <t xml:space="preserve">
</t>
    </r>
    <r>
      <rPr>
        <sz val="11"/>
        <color rgb="FF000000"/>
        <rFont val="Calibri"/>
      </rPr>
      <t>- Enable the Binary Authorization API (if disabled).</t>
    </r>
    <r>
      <rPr>
        <sz val="11"/>
        <color rgb="FF000000"/>
        <rFont val="Calibri"/>
      </rPr>
      <t xml:space="preserve">
</t>
    </r>
    <r>
      <rPr>
        <sz val="11"/>
        <color rgb="FF000000"/>
        <rFont val="Calibri"/>
      </rPr>
      <t xml:space="preserve">- Create an appropriate policy for use with the cluster. See </t>
    </r>
    <r>
      <rPr>
        <sz val="11"/>
        <color rgb="FF0000FF"/>
        <rFont val="Calibri"/>
      </rPr>
      <t>https://cloud.google.com/binary-authorization/docs/policy-yaml-reference</t>
    </r>
    <r>
      <rPr>
        <sz val="11"/>
        <color rgb="FF000000"/>
        <rFont val="Calibri"/>
      </rPr>
      <t xml:space="preserve"> for guidance.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for which Binary Authorization is disabled.</t>
    </r>
    <r>
      <rPr>
        <sz val="11"/>
        <color rgb="FF000000"/>
        <rFont val="Calibri"/>
      </rPr>
      <t xml:space="preserve">
</t>
    </r>
    <r>
      <rPr>
        <sz val="11"/>
        <color rgb="FF000000"/>
        <rFont val="Calibri"/>
      </rPr>
      <t xml:space="preserve">- Under the details pane, within the Security section, click on the pencil icon named </t>
    </r>
    <r>
      <rPr>
        <b/>
        <sz val="11"/>
        <color rgb="FF000000"/>
        <rFont val="Calibri"/>
      </rPr>
      <t>Edit Binary Authorization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Binary Authorization</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Enforce</t>
    </r>
    <r>
      <rPr>
        <sz val="11"/>
        <color rgb="FF000000"/>
        <rFont val="Calibri"/>
      </rPr>
      <t xml:space="preserve"> policy and provide a directory for the policy to be used.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Update the cluster to enable Binary Authorization:</t>
    </r>
    <r>
      <rPr>
        <sz val="11"/>
        <color rgb="FF000000"/>
        <rFont val="Calibri"/>
      </rPr>
      <t xml:space="preserve">
</t>
    </r>
    <r>
      <rPr>
        <sz val="11"/>
        <color rgb="FF006096"/>
        <rFont val="Roboto Condensed"/>
      </rPr>
      <t>gcloud container cluster update &lt;cluster_name&gt; --location &lt;location&gt; --project &lt;project_id&gt; --binauthz-evaluation-mode=&lt;evaluation_mode&gt;</t>
    </r>
    <r>
      <rPr>
        <sz val="11"/>
        <color rgb="FF006096"/>
        <rFont val="Roboto Condensed"/>
      </rPr>
      <t xml:space="preserve">
</t>
    </r>
    <r>
      <rPr>
        <sz val="11"/>
        <color rgb="FF006096"/>
        <rFont val="Roboto Condensed"/>
      </rPr>
      <t>Example:</t>
    </r>
    <r>
      <rPr>
        <sz val="11"/>
        <color rgb="FF006096"/>
        <rFont val="Roboto Condensed"/>
      </rPr>
      <t xml:space="preserve">
</t>
    </r>
    <r>
      <rPr>
        <sz val="11"/>
        <color rgb="FF006096"/>
        <rFont val="Roboto Condensed"/>
      </rPr>
      <t>gcloud container clusters update $CLUSTER_NAME --location $LOCATION --project $PROJECT_ID --binauthz-evaluation-mode=PROJECT_SINGLETON_POLICY_ENFORCE</t>
    </r>
    <r>
      <rPr>
        <sz val="11"/>
        <color rgb="FF006096"/>
        <rFont val="Roboto Condensed"/>
      </rPr>
      <t xml:space="preserve">
</t>
    </r>
    <r>
      <rPr>
        <sz val="11"/>
        <color rgb="FF000000"/>
        <rFont val="Calibri"/>
      </rPr>
      <t xml:space="preserve">
</t>
    </r>
    <r>
      <rPr>
        <sz val="11"/>
        <color rgb="FF000000"/>
        <rFont val="Calibri"/>
      </rPr>
      <t xml:space="preserve">See: </t>
    </r>
    <r>
      <rPr>
        <sz val="11"/>
        <color rgb="FF0000FF"/>
        <rFont val="Calibri"/>
      </rPr>
      <t>https://cloud.google.com/sdk/gcloud/reference/container/clusters/update#--binauthz-evaluation-mode</t>
    </r>
    <r>
      <rPr>
        <sz val="11"/>
        <color rgb="FF000000"/>
        <rFont val="Calibri"/>
      </rPr>
      <t xml:space="preserve"> for more details around the evaluation modes available.</t>
    </r>
    <r>
      <rPr>
        <sz val="11"/>
        <color rgb="FF000000"/>
        <rFont val="Calibri"/>
      </rPr>
      <t xml:space="preserve">
</t>
    </r>
    <r>
      <rPr>
        <sz val="11"/>
        <color rgb="FF000000"/>
        <rFont val="Calibri"/>
      </rPr>
      <t xml:space="preserve">Create a Binary Authorization Policy using the Binary Authorization Policy Reference: </t>
    </r>
    <r>
      <rPr>
        <sz val="11"/>
        <color rgb="FF0000FF"/>
        <rFont val="Calibri"/>
      </rPr>
      <t>https://cloud.google.com/binary-authorization/docs/policy-yaml-reference</t>
    </r>
    <r>
      <rPr>
        <sz val="11"/>
        <color rgb="FF000000"/>
        <rFont val="Calibri"/>
      </rPr>
      <t xml:space="preserve"> for guidance.</t>
    </r>
    <r>
      <rPr>
        <sz val="11"/>
        <color rgb="FF000000"/>
        <rFont val="Calibri"/>
      </rPr>
      <t xml:space="preserve">
</t>
    </r>
    <r>
      <rPr>
        <sz val="11"/>
        <color rgb="FF000000"/>
        <rFont val="Calibri"/>
      </rPr>
      <t>Import the policy file into Binary Authorization:</t>
    </r>
    <r>
      <rPr>
        <sz val="11"/>
        <color rgb="FF000000"/>
        <rFont val="Calibri"/>
      </rPr>
      <t xml:space="preserve">
</t>
    </r>
    <r>
      <rPr>
        <sz val="11"/>
        <color rgb="FF006096"/>
        <rFont val="Roboto Condensed"/>
      </rPr>
      <t>gcloud container binauthz policy import &lt;yaml_policy&gt;</t>
    </r>
    <r>
      <rPr>
        <sz val="11"/>
        <color rgb="FF006096"/>
        <rFont val="Roboto Condensed"/>
      </rPr>
      <t xml:space="preserve">
</t>
    </r>
  </si>
  <si>
    <r>
      <rPr>
        <sz val="11"/>
        <color rgb="FF000000"/>
        <rFont val="Calibri"/>
      </rPr>
      <t>Use Binary Authorization to allowlist (whitelist) only approved container registries.</t>
    </r>
  </si>
  <si>
    <r>
      <rPr>
        <sz val="11"/>
        <color rgb="FF000000"/>
        <rFont val="Calibri"/>
      </rPr>
      <t>All container images to be deployed to the cluster must be hosted within an approved container image registry. If public registries are not on the allowlist, a process for bringing commonly used container images into an approved private registry and keeping them up to date will be required.</t>
    </r>
  </si>
  <si>
    <r>
      <rPr>
        <sz val="11"/>
        <color rgb="FF000000"/>
        <rFont val="Calibri"/>
      </rPr>
      <t>Using Google Cloud Console: To check that Binary Authorization is enabled for the GKE cluster:</t>
    </r>
    <r>
      <rPr>
        <sz val="11"/>
        <color rgb="FF000000"/>
        <rFont val="Calibri"/>
      </rPr>
      <t xml:space="preserve">
</t>
    </r>
    <r>
      <rPr>
        <sz val="11"/>
        <color rgb="FF000000"/>
        <rFont val="Calibri"/>
      </rPr>
      <t>- Go to the Kubernetes Engine by visiting: https://console.cloud.google.com/kubernetes/list</t>
    </r>
    <r>
      <rPr>
        <sz val="11"/>
        <color rgb="FF000000"/>
        <rFont val="Calibri"/>
      </rPr>
      <t xml:space="preserve">
</t>
    </r>
    <r>
      <rPr>
        <sz val="11"/>
        <color rgb="FF000000"/>
        <rFont val="Calibri"/>
      </rPr>
      <t>- Select the cluster for which Binary Authorization is disabled.</t>
    </r>
    <r>
      <rPr>
        <sz val="11"/>
        <color rgb="FF000000"/>
        <rFont val="Calibri"/>
      </rPr>
      <t xml:space="preserve">
</t>
    </r>
    <r>
      <rPr>
        <sz val="11"/>
        <color rgb="FF000000"/>
        <rFont val="Calibri"/>
      </rPr>
      <t>- Under the details pane, within the Security section, ensure that 'Binary Authorization' is set to 'Enabled'. Then, assess the contents of the policy:</t>
    </r>
    <r>
      <rPr>
        <sz val="11"/>
        <color rgb="FF000000"/>
        <rFont val="Calibri"/>
      </rPr>
      <t xml:space="preserve">
</t>
    </r>
    <r>
      <rPr>
        <sz val="11"/>
        <color rgb="FF000000"/>
        <rFont val="Calibri"/>
      </rPr>
      <t>- Go to Binary Authorization by visiting: https://console.cloud.google.com/security/binary-authorization</t>
    </r>
    <r>
      <rPr>
        <sz val="11"/>
        <color rgb="FF000000"/>
        <rFont val="Calibri"/>
      </rPr>
      <t xml:space="preserve">
</t>
    </r>
    <r>
      <rPr>
        <sz val="11"/>
        <color rgb="FF000000"/>
        <rFont val="Calibri"/>
      </rPr>
      <t>- Ensure a policy is defined and the project default rule is not configured to 'Allow all images'.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Check that Binary Authorization is enabled for the GKE cluster, first define 3 variables for Cluster Name, Location and Project and then run the command below:</t>
    </r>
    <r>
      <rPr>
        <sz val="11"/>
        <color rgb="FF000000"/>
        <rFont val="Calibri"/>
      </rPr>
      <t xml:space="preserve">
</t>
    </r>
    <r>
      <rPr>
        <sz val="11"/>
        <color rgb="FF006096"/>
        <rFont val="Roboto Condensed"/>
      </rPr>
      <t>gcloud container clusters describe $CLUSTER_NAME --location $LOCATION --project $PROJECT_ID --format json | jq .binaryAuthorization</t>
    </r>
    <r>
      <rPr>
        <sz val="11"/>
        <color rgb="FF006096"/>
        <rFont val="Roboto Condensed"/>
      </rPr>
      <t xml:space="preserve">
</t>
    </r>
    <r>
      <rPr>
        <sz val="11"/>
        <color rgb="FF000000"/>
        <rFont val="Calibri"/>
      </rPr>
      <t xml:space="preserve">
</t>
    </r>
    <r>
      <rPr>
        <sz val="11"/>
        <color rgb="FF000000"/>
        <rFont val="Calibri"/>
      </rPr>
      <t>This will return one of 2 possible responses if Binary Authorization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"evaluationMode": "PROJECT_SINGLETON_POLICY_ENFORCE"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"evaluationMode": "PROJECT_SINGLETON_POLICY_AUDIT_AND_WARN"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Then, assess the contents of the policy:</t>
    </r>
    <r>
      <rPr>
        <sz val="11"/>
        <color rgb="FF000000"/>
        <rFont val="Calibri"/>
      </rPr>
      <t xml:space="preserve">
</t>
    </r>
    <r>
      <rPr>
        <sz val="11"/>
        <color rgb="FF006096"/>
        <rFont val="Roboto Condensed"/>
      </rPr>
      <t>gcloud container binauthz policy export &gt; current-policy.yaml</t>
    </r>
    <r>
      <rPr>
        <sz val="11"/>
        <color rgb="FF006096"/>
        <rFont val="Roboto Condensed"/>
      </rPr>
      <t xml:space="preserve">
</t>
    </r>
    <r>
      <rPr>
        <sz val="11"/>
        <color rgb="FF000000"/>
        <rFont val="Calibri"/>
      </rPr>
      <t xml:space="preserve">
</t>
    </r>
    <r>
      <rPr>
        <sz val="11"/>
        <color rgb="FF000000"/>
        <rFont val="Calibri"/>
      </rPr>
      <t>Ensure that the current policy is not configured to allow all images (</t>
    </r>
    <r>
      <rPr>
        <b/>
        <sz val="11"/>
        <color rgb="FF000000"/>
        <rFont val="Calibri"/>
      </rPr>
      <t>evaluationMode: ALWAYS_ALLOW</t>
    </r>
    <r>
      <rPr>
        <sz val="11"/>
        <color rgb="FF000000"/>
        <rFont val="Calibri"/>
      </rPr>
      <t>):</t>
    </r>
    <r>
      <rPr>
        <sz val="11"/>
        <color rgb="FF000000"/>
        <rFont val="Calibri"/>
      </rPr>
      <t xml:space="preserve">
</t>
    </r>
    <r>
      <rPr>
        <sz val="11"/>
        <color rgb="FF006096"/>
        <rFont val="Roboto Condensed"/>
      </rPr>
      <t>cat current-policy.yaml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defaultAdmissionRule:</t>
    </r>
    <r>
      <rPr>
        <sz val="11"/>
        <color rgb="FF006096"/>
        <rFont val="Roboto Condensed"/>
      </rPr>
      <t xml:space="preserve">
</t>
    </r>
    <r>
      <rPr>
        <sz val="11"/>
        <color rgb="FF006096"/>
        <rFont val="Roboto Condensed"/>
      </rPr>
      <t xml:space="preserve">  evaluationMode: ALWAYS_ALLOW</t>
    </r>
    <r>
      <rPr>
        <sz val="11"/>
        <color rgb="FF006096"/>
        <rFont val="Roboto Condensed"/>
      </rPr>
      <t xml:space="preserve">
</t>
    </r>
  </si>
  <si>
    <r>
      <rPr>
        <sz val="11"/>
        <color rgb="FF000000"/>
        <rFont val="Calibri"/>
      </rPr>
      <t>By default, Binary Authorization is disabled along with container registry allowlisting.</t>
    </r>
  </si>
  <si>
    <t>Identity and Access Management (IAM)</t>
  </si>
  <si>
    <t>5.2.1</t>
  </si>
  <si>
    <r>
      <rPr>
        <sz val="11"/>
        <rFont val="Calibri"/>
      </rPr>
      <t>Ensure GKE clusters are not running using the Compute Engine default service account</t>
    </r>
  </si>
  <si>
    <r>
      <rPr>
        <sz val="11"/>
        <color rgb="FF000000"/>
        <rFont val="Calibri"/>
      </rPr>
      <t>Using Google Cloud Console:</t>
    </r>
    <r>
      <rPr>
        <sz val="11"/>
        <color rgb="FF000000"/>
        <rFont val="Calibri"/>
      </rPr>
      <t xml:space="preserve">
</t>
    </r>
    <r>
      <rPr>
        <sz val="11"/>
        <color rgb="FF000000"/>
        <rFont val="Calibri"/>
      </rPr>
      <t>To create a minimally privileged service account:</t>
    </r>
    <r>
      <rPr>
        <sz val="11"/>
        <color rgb="FF000000"/>
        <rFont val="Calibri"/>
      </rPr>
      <t xml:space="preserve">
</t>
    </r>
    <r>
      <rPr>
        <sz val="11"/>
        <color rgb="FF000000"/>
        <rFont val="Calibri"/>
      </rPr>
      <t xml:space="preserve">- Go to Service Accounts by visiting: </t>
    </r>
    <r>
      <rPr>
        <sz val="11"/>
        <color rgb="FF0000FF"/>
        <rFont val="Calibri"/>
      </rPr>
      <t>https://console.cloud.google.com/iam-admin/serviceaccounts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SERVICE ACCOUNT</t>
    </r>
    <r>
      <rPr>
        <sz val="11"/>
        <color rgb="FF000000"/>
        <rFont val="Calibri"/>
      </rPr>
      <t>.</t>
    </r>
    <r>
      <rPr>
        <sz val="11"/>
        <color rgb="FF000000"/>
        <rFont val="Calibri"/>
      </rPr>
      <t xml:space="preserve">
</t>
    </r>
    <r>
      <rPr>
        <sz val="11"/>
        <color rgb="FF000000"/>
        <rFont val="Calibri"/>
      </rPr>
      <t>- Enter Service Account Details.</t>
    </r>
    <r>
      <rPr>
        <sz val="11"/>
        <color rgb="FF000000"/>
        <rFont val="Calibri"/>
      </rPr>
      <t xml:space="preserve">
</t>
    </r>
    <r>
      <rPr>
        <sz val="11"/>
        <color rgb="FF000000"/>
        <rFont val="Calibri"/>
      </rPr>
      <t xml:space="preserve">- Click </t>
    </r>
    <r>
      <rPr>
        <b/>
        <sz val="11"/>
        <color rgb="FF000000"/>
        <rFont val="Calibri"/>
      </rPr>
      <t>CREATE AND CONTINUE</t>
    </r>
    <r>
      <rPr>
        <sz val="11"/>
        <color rgb="FF000000"/>
        <rFont val="Calibri"/>
      </rPr>
      <t>.</t>
    </r>
    <r>
      <rPr>
        <sz val="11"/>
        <color rgb="FF000000"/>
        <rFont val="Calibri"/>
      </rPr>
      <t xml:space="preserve">
</t>
    </r>
    <r>
      <rPr>
        <sz val="11"/>
        <color rgb="FF000000"/>
        <rFont val="Calibri"/>
      </rPr>
      <t>- Within Service Account permissions add the following roles:</t>
    </r>
    <r>
      <rPr>
        <sz val="11"/>
        <color rgb="FF000000"/>
        <rFont val="Calibri"/>
      </rPr>
      <t xml:space="preserve">
</t>
    </r>
    <r>
      <rPr>
        <sz val="11"/>
        <color rgb="FF000000"/>
        <rFont val="Calibri"/>
      </rPr>
      <t xml:space="preserve">- </t>
    </r>
    <r>
      <rPr>
        <b/>
        <sz val="11"/>
        <color rgb="FF000000"/>
        <rFont val="Calibri"/>
      </rPr>
      <t>Logs Writer</t>
    </r>
    <r>
      <rPr>
        <sz val="11"/>
        <color rgb="FF000000"/>
        <rFont val="Calibri"/>
      </rPr>
      <t>.</t>
    </r>
    <r>
      <rPr>
        <sz val="11"/>
        <color rgb="FF000000"/>
        <rFont val="Calibri"/>
      </rPr>
      <t xml:space="preserve">
</t>
    </r>
    <r>
      <rPr>
        <sz val="11"/>
        <color rgb="FF000000"/>
        <rFont val="Calibri"/>
      </rPr>
      <t xml:space="preserve">- </t>
    </r>
    <r>
      <rPr>
        <b/>
        <sz val="11"/>
        <color rgb="FF000000"/>
        <rFont val="Calibri"/>
      </rPr>
      <t>Monitoring Metric Writer</t>
    </r>
    <r>
      <rPr>
        <sz val="11"/>
        <color rgb="FF000000"/>
        <rFont val="Calibri"/>
      </rPr>
      <t>.</t>
    </r>
    <r>
      <rPr>
        <sz val="11"/>
        <color rgb="FF000000"/>
        <rFont val="Calibri"/>
      </rPr>
      <t xml:space="preserve">
</t>
    </r>
    <r>
      <rPr>
        <sz val="11"/>
        <color rgb="FF000000"/>
        <rFont val="Calibri"/>
      </rPr>
      <t>- `Monitoring Viewer.</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t>
    </r>
    <r>
      <rPr>
        <sz val="11"/>
        <color rgb="FF000000"/>
        <rFont val="Calibri"/>
      </rPr>
      <t xml:space="preserve">
</t>
    </r>
    <r>
      <rPr>
        <sz val="11"/>
        <color rgb="FF000000"/>
        <rFont val="Calibri"/>
      </rPr>
      <t>- Grant users access to this service account and create keys as required.</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r>
      <rPr>
        <sz val="11"/>
        <color rgb="FF000000"/>
        <rFont val="Calibri"/>
      </rPr>
      <t xml:space="preserve">
</t>
    </r>
    <r>
      <rPr>
        <sz val="11"/>
        <color rgb="FF000000"/>
        <rFont val="Calibri"/>
      </rPr>
      <t>To create a Node pool to use the Service account:</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Click on the cluster name within which the Node pool will be launched.</t>
    </r>
    <r>
      <rPr>
        <sz val="11"/>
        <color rgb="FF000000"/>
        <rFont val="Calibri"/>
      </rPr>
      <t xml:space="preserve">
</t>
    </r>
    <r>
      <rPr>
        <sz val="11"/>
        <color rgb="FF000000"/>
        <rFont val="Calibri"/>
      </rPr>
      <t xml:space="preserve">- Click on </t>
    </r>
    <r>
      <rPr>
        <b/>
        <sz val="11"/>
        <color rgb="FF000000"/>
        <rFont val="Calibri"/>
      </rPr>
      <t>ADD NODE POOL</t>
    </r>
    <r>
      <rPr>
        <sz val="11"/>
        <color rgb="FF000000"/>
        <rFont val="Calibri"/>
      </rPr>
      <t>.</t>
    </r>
    <r>
      <rPr>
        <sz val="11"/>
        <color rgb="FF000000"/>
        <rFont val="Calibri"/>
      </rPr>
      <t xml:space="preserve">
</t>
    </r>
    <r>
      <rPr>
        <sz val="11"/>
        <color rgb="FF000000"/>
        <rFont val="Calibri"/>
      </rPr>
      <t xml:space="preserve">- Within the Node Pool details, select the </t>
    </r>
    <r>
      <rPr>
        <b/>
        <sz val="11"/>
        <color rgb="FF000000"/>
        <rFont val="Calibri"/>
      </rPr>
      <t>Security</t>
    </r>
    <r>
      <rPr>
        <sz val="11"/>
        <color rgb="FF000000"/>
        <rFont val="Calibri"/>
      </rPr>
      <t xml:space="preserve"> subheading, and under `Identity defaults, select the minimally privileged service account from the Service Account drop-down.</t>
    </r>
    <r>
      <rPr>
        <sz val="11"/>
        <color rgb="FF000000"/>
        <rFont val="Calibri"/>
      </rPr>
      <t xml:space="preserve">
</t>
    </r>
    <r>
      <rPr>
        <sz val="11"/>
        <color rgb="FF000000"/>
        <rFont val="Calibri"/>
      </rPr>
      <t>- Click `CREATE to launch the Node pool.</t>
    </r>
    <r>
      <rPr>
        <sz val="11"/>
        <color rgb="FF000000"/>
        <rFont val="Calibri"/>
      </rPr>
      <t xml:space="preserve">
</t>
    </r>
    <r>
      <rPr>
        <sz val="11"/>
        <color rgb="FF000000"/>
        <rFont val="Calibri"/>
      </rPr>
      <t>Note: The workloads will need to be migrated to the new Node pool, and the old node pools that use the default service account should be deleted to complete the remediation.</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minimally privileged service account:</t>
    </r>
    <r>
      <rPr>
        <sz val="11"/>
        <color rgb="FF000000"/>
        <rFont val="Calibri"/>
      </rPr>
      <t xml:space="preserve">
</t>
    </r>
    <r>
      <rPr>
        <sz val="11"/>
        <color rgb="FF006096"/>
        <rFont val="Roboto Condensed"/>
      </rPr>
      <t>gcloud iam service-accounts create &lt;node_sa_name&gt; --display-name "GKE Node Service Account"</t>
    </r>
    <r>
      <rPr>
        <sz val="11"/>
        <color rgb="FF006096"/>
        <rFont val="Roboto Condensed"/>
      </rPr>
      <t xml:space="preserve">
</t>
    </r>
    <r>
      <rPr>
        <sz val="11"/>
        <color rgb="FF006096"/>
        <rFont val="Roboto Condensed"/>
      </rPr>
      <t>export NODE_SA_EMAIL=gcloud iam service-accounts list --format='value(email)' --filter='displayName:GKE Node Service Account'</t>
    </r>
    <r>
      <rPr>
        <sz val="11"/>
        <color rgb="FF006096"/>
        <rFont val="Roboto Condensed"/>
      </rPr>
      <t xml:space="preserve">
</t>
    </r>
    <r>
      <rPr>
        <sz val="11"/>
        <color rgb="FF000000"/>
        <rFont val="Calibri"/>
      </rPr>
      <t xml:space="preserve">
</t>
    </r>
    <r>
      <rPr>
        <sz val="11"/>
        <color rgb="FF000000"/>
        <rFont val="Calibri"/>
      </rPr>
      <t>Grant the following roles to the service account:</t>
    </r>
    <r>
      <rPr>
        <sz val="11"/>
        <color rgb="FF000000"/>
        <rFont val="Calibri"/>
      </rPr>
      <t xml:space="preserve">
</t>
    </r>
    <r>
      <rPr>
        <sz val="11"/>
        <color rgb="FF006096"/>
        <rFont val="Roboto Condensed"/>
      </rPr>
      <t>export PROJECT_ID=gcloud config get-value project</t>
    </r>
    <r>
      <rPr>
        <sz val="11"/>
        <color rgb="FF006096"/>
        <rFont val="Roboto Condensed"/>
      </rPr>
      <t xml:space="preserve">
</t>
    </r>
    <r>
      <rPr>
        <sz val="11"/>
        <color rgb="FF006096"/>
        <rFont val="Roboto Condensed"/>
      </rPr>
      <t>gcloud projects add-iam-policy-binding &lt;project_id&gt; --member serviceAccount:&lt;node_sa_email&gt; --role roles/monitoring.metricWriter</t>
    </r>
    <r>
      <rPr>
        <sz val="11"/>
        <color rgb="FF006096"/>
        <rFont val="Roboto Condensed"/>
      </rPr>
      <t xml:space="preserve">
</t>
    </r>
    <r>
      <rPr>
        <sz val="11"/>
        <color rgb="FF006096"/>
        <rFont val="Roboto Condensed"/>
      </rPr>
      <t>gcloud projects add-iam-policy-binding &lt;project_id&gt; --member serviceAccount:&lt;node_sa_email&gt; --role roles/monitoring.viewer</t>
    </r>
    <r>
      <rPr>
        <sz val="11"/>
        <color rgb="FF006096"/>
        <rFont val="Roboto Condensed"/>
      </rPr>
      <t xml:space="preserve">
</t>
    </r>
    <r>
      <rPr>
        <sz val="11"/>
        <color rgb="FF006096"/>
        <rFont val="Roboto Condensed"/>
      </rPr>
      <t>gcloud projects add-iam-policy-binding &lt;project_id&gt; --member serviceAccount:&lt;node_sa_email&gt; --role roles/logging.logWriter</t>
    </r>
    <r>
      <rPr>
        <sz val="11"/>
        <color rgb="FF006096"/>
        <rFont val="Roboto Condensed"/>
      </rPr>
      <t xml:space="preserve">
</t>
    </r>
    <r>
      <rPr>
        <sz val="11"/>
        <color rgb="FF000000"/>
        <rFont val="Calibri"/>
      </rPr>
      <t xml:space="preserve">
</t>
    </r>
    <r>
      <rPr>
        <sz val="11"/>
        <color rgb="FF000000"/>
        <rFont val="Calibri"/>
      </rPr>
      <t>To create a new Node pool using the Service account, run the following command:</t>
    </r>
    <r>
      <rPr>
        <sz val="11"/>
        <color rgb="FF000000"/>
        <rFont val="Calibri"/>
      </rPr>
      <t xml:space="preserve">
</t>
    </r>
    <r>
      <rPr>
        <sz val="11"/>
        <color rgb="FF006096"/>
        <rFont val="Roboto Condensed"/>
      </rPr>
      <t>gcloud container node-pools create &lt;node_pool&gt; --service-account=&lt;sa_name&gt;@&lt;project_id&gt;.iam.gserviceaccount.com--cluster=&lt;cluster_name&gt; --zone &lt;compute_zone&gt;</t>
    </r>
    <r>
      <rPr>
        <sz val="11"/>
        <color rgb="FF006096"/>
        <rFont val="Roboto Condensed"/>
      </rPr>
      <t xml:space="preserve">
</t>
    </r>
    <r>
      <rPr>
        <sz val="11"/>
        <color rgb="FF000000"/>
        <rFont val="Calibri"/>
      </rPr>
      <t xml:space="preserve">
</t>
    </r>
    <r>
      <rPr>
        <sz val="11"/>
        <color rgb="FF000000"/>
        <rFont val="Calibri"/>
      </rPr>
      <t>Note: The workloads will need to be migrated to the new Node pool, and the old node pools that use the default service account should be deleted to complete the remediation.</t>
    </r>
  </si>
  <si>
    <r>
      <rPr>
        <sz val="11"/>
        <color rgb="FF000000"/>
        <rFont val="Calibri"/>
      </rPr>
      <t>Create and use minimally privileged Service accounts to run GKE cluster nodes instead of using the Compute Engine default Service account. Unnecessary permissions could be abused in the case of a node compromise.</t>
    </r>
  </si>
  <si>
    <r>
      <rPr>
        <sz val="11"/>
        <color rgb="FF000000"/>
        <rFont val="Calibri"/>
      </rPr>
      <t xml:space="preserve">Instances are automatically granted the </t>
    </r>
    <r>
      <rPr>
        <sz val="11"/>
        <color rgb="FF0000FF"/>
        <rFont val="Calibri"/>
      </rPr>
      <t>https://www.googleapis.com/auth/cloud-platform</t>
    </r>
    <r>
      <rPr>
        <sz val="11"/>
        <color rgb="FF000000"/>
        <rFont val="Calibri"/>
      </rPr>
      <t xml:space="preserve"> scope to allow full access to all Google Cloud APIs. This is so that the IAM permissions of the instance are completely determined by the IAM roles of the Service account. Thus if Kubernetes workloads were using cluster access scopes to perform actions using Google APIs, they may no longer be able to, if not permitted by the permissions of the Service account. To remediate, follow recommendation 5.2.2.</t>
    </r>
    <r>
      <rPr>
        <sz val="11"/>
        <color rgb="FF000000"/>
        <rFont val="Calibri"/>
      </rPr>
      <t xml:space="preserve">
</t>
    </r>
    <r>
      <rPr>
        <sz val="11"/>
        <color rgb="FF000000"/>
        <rFont val="Calibri"/>
      </rPr>
      <t>The Service account roles listed here are the minimum required to run the cluster. Additional roles may be required to pull from a private instance of Google Container Registry (GCR).</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</si>
  <si>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the cluster under test and click on each Node pool to bring up the Node pool details page. Ensure that for each Node pool the Service account is not set to default under the Security heading.</t>
    </r>
    <r>
      <rPr>
        <sz val="11"/>
        <color rgb="FF000000"/>
        <rFont val="Calibri"/>
      </rPr>
      <t xml:space="preserve">
</t>
    </r>
    <r>
      <rPr>
        <sz val="11"/>
        <color rgb="FF000000"/>
        <rFont val="Calibri"/>
      </rPr>
      <t>To check the permissions allocated to the service account are the minimum required for cluster operation:</t>
    </r>
    <r>
      <rPr>
        <sz val="11"/>
        <color rgb="FF000000"/>
        <rFont val="Calibri"/>
      </rPr>
      <t xml:space="preserve">
</t>
    </r>
    <r>
      <rPr>
        <sz val="11"/>
        <color rgb="FF000000"/>
        <rFont val="Calibri"/>
      </rPr>
      <t xml:space="preserve">- Go to IAM by visiting </t>
    </r>
    <r>
      <rPr>
        <sz val="11"/>
        <color rgb="FF0000FF"/>
        <rFont val="Calibri"/>
      </rPr>
      <t>https://console.cloud.google.com/iam-admin/iam</t>
    </r>
    <r>
      <rPr>
        <sz val="11"/>
        <color rgb="FF000000"/>
        <rFont val="Calibri"/>
      </rPr>
      <t xml:space="preserve">
</t>
    </r>
    <r>
      <rPr>
        <sz val="11"/>
        <color rgb="FF000000"/>
        <rFont val="Calibri"/>
      </rPr>
      <t>- From the list of Service accounts, ensure each cluster Service account has only the following roles:</t>
    </r>
    <r>
      <rPr>
        <sz val="11"/>
        <color rgb="FF000000"/>
        <rFont val="Calibri"/>
      </rPr>
      <t xml:space="preserve">
</t>
    </r>
    <r>
      <rPr>
        <sz val="11"/>
        <color rgb="FF000000"/>
        <rFont val="Calibri"/>
      </rPr>
      <t>- Logs Writer</t>
    </r>
    <r>
      <rPr>
        <sz val="11"/>
        <color rgb="FF000000"/>
        <rFont val="Calibri"/>
      </rPr>
      <t xml:space="preserve">
</t>
    </r>
    <r>
      <rPr>
        <sz val="11"/>
        <color rgb="FF000000"/>
        <rFont val="Calibri"/>
      </rPr>
      <t>- Monitoring Metric Writer</t>
    </r>
    <r>
      <rPr>
        <sz val="11"/>
        <color rgb="FF000000"/>
        <rFont val="Calibri"/>
      </rPr>
      <t xml:space="preserve">
</t>
    </r>
    <r>
      <rPr>
        <sz val="11"/>
        <color rgb="FF000000"/>
        <rFont val="Calibri"/>
      </rPr>
      <t>- Monitoring Viewer</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an existing cluster, first define 4 variables for Node Pool, Cluster Name, Location and Project, and then run the following command:</t>
    </r>
    <r>
      <rPr>
        <sz val="11"/>
        <color rgb="FF000000"/>
        <rFont val="Calibri"/>
      </rPr>
      <t xml:space="preserve">
</t>
    </r>
    <r>
      <rPr>
        <sz val="11"/>
        <color rgb="FF006096"/>
        <rFont val="Roboto Condensed"/>
      </rPr>
      <t>gcloud container node-pools describe $NODE_POOL --cluster $CLUSTER_NAME --location $LOCATION --project $PROJECT_ID --format json | jq '.config.serviceAccount'</t>
    </r>
    <r>
      <rPr>
        <sz val="11"/>
        <color rgb="FF006096"/>
        <rFont val="Roboto Condensed"/>
      </rPr>
      <t xml:space="preserve">
</t>
    </r>
    <r>
      <rPr>
        <sz val="11"/>
        <color rgb="FF000000"/>
        <rFont val="Calibri"/>
      </rPr>
      <t xml:space="preserve">
</t>
    </r>
    <r>
      <rPr>
        <sz val="11"/>
        <color rgb="FF000000"/>
        <rFont val="Calibri"/>
      </rPr>
      <t>The output of the above command will return the specific Service account being used for Project access.</t>
    </r>
    <r>
      <rPr>
        <sz val="11"/>
        <color rgb="FF000000"/>
        <rFont val="Calibri"/>
      </rPr>
      <t xml:space="preserve">
</t>
    </r>
    <r>
      <rPr>
        <sz val="11"/>
        <color rgb="FF000000"/>
        <rFont val="Calibri"/>
      </rPr>
      <t>To check that the permissions allocated to the service account are the minimum required for cluster operation:</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 xml:space="preserve">  --flatten="bindings[].members" \</t>
    </r>
    <r>
      <rPr>
        <sz val="11"/>
        <color rgb="FF006096"/>
        <rFont val="Roboto Condensed"/>
      </rPr>
      <t xml:space="preserve">
</t>
    </r>
    <r>
      <rPr>
        <sz val="11"/>
        <color rgb="FF006096"/>
        <rFont val="Roboto Condensed"/>
      </rPr>
      <t xml:space="preserve">  --format='table(bindings.role)' \</t>
    </r>
    <r>
      <rPr>
        <sz val="11"/>
        <color rgb="FF006096"/>
        <rFont val="Roboto Condensed"/>
      </rPr>
      <t xml:space="preserve">
</t>
    </r>
    <r>
      <rPr>
        <sz val="11"/>
        <color rgb="FF006096"/>
        <rFont val="Roboto Condensed"/>
      </rPr>
      <t xml:space="preserve">  --filter="bindings.members:&lt;service_account&gt;"</t>
    </r>
    <r>
      <rPr>
        <sz val="11"/>
        <color rgb="FF006096"/>
        <rFont val="Roboto Condensed"/>
      </rPr>
      <t xml:space="preserve">
</t>
    </r>
    <r>
      <rPr>
        <sz val="11"/>
        <color rgb="FF000000"/>
        <rFont val="Calibri"/>
      </rPr>
      <t xml:space="preserve">
</t>
    </r>
    <r>
      <rPr>
        <sz val="11"/>
        <color rgb="FF000000"/>
        <rFont val="Calibri"/>
      </rPr>
      <t>Review the output to ensure that the service account only has the roles required to run the cluster:</t>
    </r>
    <r>
      <rPr>
        <sz val="11"/>
        <color rgb="FF000000"/>
        <rFont val="Calibri"/>
      </rPr>
      <t xml:space="preserve">
</t>
    </r>
    <r>
      <rPr>
        <sz val="11"/>
        <color rgb="FF000000"/>
        <rFont val="Calibri"/>
      </rPr>
      <t xml:space="preserve">- </t>
    </r>
    <r>
      <rPr>
        <b/>
        <sz val="11"/>
        <color rgb="FF000000"/>
        <rFont val="Calibri"/>
      </rPr>
      <t>roles/logging.logWriter</t>
    </r>
    <r>
      <rPr>
        <sz val="11"/>
        <color rgb="FF000000"/>
        <rFont val="Calibri"/>
      </rPr>
      <t xml:space="preserve">
</t>
    </r>
    <r>
      <rPr>
        <sz val="11"/>
        <color rgb="FF000000"/>
        <rFont val="Calibri"/>
      </rPr>
      <t xml:space="preserve">- </t>
    </r>
    <r>
      <rPr>
        <b/>
        <sz val="11"/>
        <color rgb="FF000000"/>
        <rFont val="Calibri"/>
      </rPr>
      <t>roles/monitoring.metricWriter</t>
    </r>
    <r>
      <rPr>
        <sz val="11"/>
        <color rgb="FF000000"/>
        <rFont val="Calibri"/>
      </rPr>
      <t xml:space="preserve">
</t>
    </r>
    <r>
      <rPr>
        <sz val="11"/>
        <color rgb="FF000000"/>
        <rFont val="Calibri"/>
      </rPr>
      <t xml:space="preserve">- </t>
    </r>
    <r>
      <rPr>
        <b/>
        <sz val="11"/>
        <color rgb="FF000000"/>
        <rFont val="Calibri"/>
      </rPr>
      <t>roles/monitoring.viewer</t>
    </r>
  </si>
  <si>
    <r>
      <rPr>
        <sz val="11"/>
        <color rgb="FF000000"/>
        <rFont val="Calibri"/>
      </rPr>
      <t>By default, nodes use the Compute Engine default service account when you create a new cluster.</t>
    </r>
  </si>
  <si>
    <t>5.2.2</t>
  </si>
  <si>
    <r>
      <rPr>
        <sz val="11"/>
        <rFont val="Calibri"/>
      </rPr>
      <t>Prefer using dedicated GCP Service Accounts and Workload Identity</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</si>
  <si>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select the cluster for which Workload Identity is disabled.</t>
    </r>
    <r>
      <rPr>
        <sz val="11"/>
        <color rgb="FF000000"/>
        <rFont val="Calibri"/>
      </rPr>
      <t xml:space="preserve">
</t>
    </r>
    <r>
      <rPr>
        <sz val="11"/>
        <color rgb="FF000000"/>
        <rFont val="Calibri"/>
      </rPr>
      <t xml:space="preserve">- Within the </t>
    </r>
    <r>
      <rPr>
        <b/>
        <sz val="11"/>
        <color rgb="FF000000"/>
        <rFont val="Calibri"/>
      </rPr>
      <t>Details</t>
    </r>
    <r>
      <rPr>
        <sz val="11"/>
        <color rgb="FF000000"/>
        <rFont val="Calibri"/>
      </rPr>
      <t xml:space="preserve"> pane, under the </t>
    </r>
    <r>
      <rPr>
        <b/>
        <sz val="11"/>
        <color rgb="FF000000"/>
        <rFont val="Calibri"/>
      </rPr>
      <t>Security</t>
    </r>
    <r>
      <rPr>
        <sz val="11"/>
        <color rgb="FF000000"/>
        <rFont val="Calibri"/>
      </rPr>
      <t xml:space="preserve"> section, click on the pencil icon named </t>
    </r>
    <r>
      <rPr>
        <b/>
        <sz val="11"/>
        <color rgb="FF000000"/>
        <rFont val="Calibri"/>
      </rPr>
      <t>Edit workload identity</t>
    </r>
    <r>
      <rPr>
        <sz val="11"/>
        <color rgb="FF000000"/>
        <rFont val="Calibri"/>
      </rPr>
      <t>.</t>
    </r>
    <r>
      <rPr>
        <sz val="11"/>
        <color rgb="FF000000"/>
        <rFont val="Calibri"/>
      </rPr>
      <t xml:space="preserve">
</t>
    </r>
    <r>
      <rPr>
        <sz val="11"/>
        <color rgb="FF000000"/>
        <rFont val="Calibri"/>
      </rPr>
      <t xml:space="preserve">- Enable Workload Identity and set the workload pool to the namespace of the Cloud project containing the cluster, for example: </t>
    </r>
    <r>
      <rPr>
        <b/>
        <sz val="11"/>
        <color rgb="FF000000"/>
        <rFont val="Calibri"/>
      </rPr>
      <t>&lt;project_id&gt;.svc.id.goog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and wait for the cluster to update.</t>
    </r>
    <r>
      <rPr>
        <sz val="11"/>
        <color rgb="FF000000"/>
        <rFont val="Calibri"/>
      </rPr>
      <t xml:space="preserve">
</t>
    </r>
    <r>
      <rPr>
        <sz val="11"/>
        <color rgb="FF000000"/>
        <rFont val="Calibri"/>
      </rPr>
      <t>- Once the cluster has updated, select each Node pool within the cluster Details page.</t>
    </r>
    <r>
      <rPr>
        <sz val="11"/>
        <color rgb="FF000000"/>
        <rFont val="Calibri"/>
      </rPr>
      <t xml:space="preserve">
</t>
    </r>
    <r>
      <rPr>
        <sz val="11"/>
        <color rgb="FF000000"/>
        <rFont val="Calibri"/>
      </rPr>
      <t xml:space="preserve">- For each Node pool, select </t>
    </r>
    <r>
      <rPr>
        <b/>
        <sz val="11"/>
        <color rgb="FF000000"/>
        <rFont val="Calibri"/>
      </rPr>
      <t>EDIT</t>
    </r>
    <r>
      <rPr>
        <sz val="11"/>
        <color rgb="FF000000"/>
        <rFont val="Calibri"/>
      </rPr>
      <t xml:space="preserve"> within the Node pool Details page</t>
    </r>
    <r>
      <rPr>
        <sz val="11"/>
        <color rgb="FF000000"/>
        <rFont val="Calibri"/>
      </rPr>
      <t xml:space="preserve">
</t>
    </r>
    <r>
      <rPr>
        <sz val="11"/>
        <color rgb="FF000000"/>
        <rFont val="Calibri"/>
      </rPr>
      <t xml:space="preserve">- Within the Edit node pool pane, check the 'Enable GKE Metadata Server' checkbox and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container clusters update &lt;cluster_name&gt; --location &lt;location&gt; --workload-pool &lt;project_id&gt;.svc.id.goog</t>
    </r>
    <r>
      <rPr>
        <sz val="11"/>
        <color rgb="FF006096"/>
        <rFont val="Roboto Condensed"/>
      </rPr>
      <t xml:space="preserve">
</t>
    </r>
    <r>
      <rPr>
        <sz val="11"/>
        <color rgb="FF000000"/>
        <rFont val="Calibri"/>
      </rPr>
      <t xml:space="preserve">
</t>
    </r>
    <r>
      <rPr>
        <sz val="11"/>
        <color rgb="FF000000"/>
        <rFont val="Calibri"/>
      </rPr>
      <t xml:space="preserve">Note that existing Node pools are unaffected. New Node pools default to </t>
    </r>
    <r>
      <rPr>
        <b/>
        <sz val="11"/>
        <color rgb="FF000000"/>
        <rFont val="Calibri"/>
      </rPr>
      <t>--workload-metadata-from-node=GKE_METADATA_SERVER</t>
    </r>
    <r>
      <rPr>
        <sz val="11"/>
        <color rgb="FF000000"/>
        <rFont val="Calibri"/>
      </rPr>
      <t xml:space="preserve">.Then, modify existing Node pools to enable </t>
    </r>
    <r>
      <rPr>
        <b/>
        <sz val="11"/>
        <color rgb="FF000000"/>
        <rFont val="Calibri"/>
      </rPr>
      <t>GKE_METADATA_SERVER</t>
    </r>
    <r>
      <rPr>
        <sz val="11"/>
        <color rgb="FF000000"/>
        <rFont val="Calibri"/>
      </rPr>
      <t>:</t>
    </r>
    <r>
      <rPr>
        <sz val="11"/>
        <color rgb="FF000000"/>
        <rFont val="Calibri"/>
      </rPr>
      <t xml:space="preserve">
</t>
    </r>
    <r>
      <rPr>
        <sz val="11"/>
        <color rgb="FF006096"/>
        <rFont val="Roboto Condensed"/>
      </rPr>
      <t>gcloud container node-pools update &lt;node_pool_name&gt; --cluster &lt;cluster_name&gt; --location &lt;location&gt; --workload-metadata=GKE_METADATA</t>
    </r>
    <r>
      <rPr>
        <sz val="11"/>
        <color rgb="FF006096"/>
        <rFont val="Roboto Condensed"/>
      </rPr>
      <t xml:space="preserve">
</t>
    </r>
    <r>
      <rPr>
        <sz val="11"/>
        <color rgb="FF000000"/>
        <rFont val="Calibri"/>
      </rPr>
      <t xml:space="preserve">
</t>
    </r>
    <r>
      <rPr>
        <sz val="11"/>
        <color rgb="FF000000"/>
        <rFont val="Calibri"/>
      </rPr>
      <t xml:space="preserve">Workloads may need to be modified in order for them to use Workload Identity as described within: </t>
    </r>
    <r>
      <rPr>
        <sz val="11"/>
        <color rgb="FF0000FF"/>
        <rFont val="Calibri"/>
      </rPr>
      <t>https://cloud.google.com/kubernetes-engine/docs/how-to/workload-identity</t>
    </r>
    <r>
      <rPr>
        <sz val="11"/>
        <color rgb="FF000000"/>
        <rFont val="Calibri"/>
      </rPr>
      <t>. Also consider the effects on the availability of hosted workloads as Node pools are updated. It may be more appropriate to create new Node Pools.</t>
    </r>
  </si>
  <si>
    <r>
      <rPr>
        <sz val="11"/>
        <color rgb="FF000000"/>
        <rFont val="Calibri"/>
      </rPr>
      <t>Kubernetes workloads should not use cluster node service accounts to authenticate to Google Cloud APIs. Each Kubernetes Workload that needs to authenticate to other Google services using Cloud IAM should be provisioned a dedicated Service account. Enabling Workload Identity manages the distribution and rotation of Service account keys for the workloads to use.</t>
    </r>
  </si>
  <si>
    <r>
      <rPr>
        <sz val="11"/>
        <color rgb="FF000000"/>
        <rFont val="Calibri"/>
      </rPr>
      <t>Workload Identity replaces the need to use Metadata Concealment and as such, the two approaches are incompatible. The sensitive metadata protected by Metadata Concealment is also protected by Workload Identity.</t>
    </r>
    <r>
      <rPr>
        <sz val="11"/>
        <color rgb="FF000000"/>
        <rFont val="Calibri"/>
      </rPr>
      <t xml:space="preserve">
</t>
    </r>
    <r>
      <rPr>
        <sz val="11"/>
        <color rgb="FF000000"/>
        <rFont val="Calibri"/>
      </rPr>
      <t xml:space="preserve">When Workload Identity is enabled, the Compute Engine default Service account can not be used. Correspondingly, Workload Identity can't be used with Pods running in the host network. Workloads may also need to be modified in order for them to use Workload Identity, as described within: </t>
    </r>
    <r>
      <rPr>
        <sz val="11"/>
        <color rgb="FF0000FF"/>
        <rFont val="Calibri"/>
      </rPr>
      <t>https://cloud.google.com/kubernetes-engine/docs/how-to/workload-identity</t>
    </r>
    <r>
      <rPr>
        <sz val="11"/>
        <color rgb="FF000000"/>
        <rFont val="Calibri"/>
      </rPr>
      <t xml:space="preserve">
</t>
    </r>
    <r>
      <rPr>
        <sz val="11"/>
        <color rgb="FF000000"/>
        <rFont val="Calibri"/>
      </rPr>
      <t>GKE infrastructure pods such as Stackdriver will continue to use the Node's Service account.</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</si>
  <si>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From the list of clusters, click on each cluster to bring up the Details pane, make sure for each cluster Workload Identity is set to 'Enabled' under the 'Cluster' section and ensure that the Workload Identity Namespace is set to the namespace of the GCP project containing the cluster, for example: </t>
    </r>
    <r>
      <rPr>
        <b/>
        <sz val="11"/>
        <color rgb="FF000000"/>
        <rFont val="Calibri"/>
      </rPr>
      <t>&lt;project_id&gt;.svc.id.goog</t>
    </r>
    <r>
      <rPr>
        <sz val="11"/>
        <color rgb="FF000000"/>
        <rFont val="Calibri"/>
      </rPr>
      <t xml:space="preserve">
</t>
    </r>
    <r>
      <rPr>
        <sz val="11"/>
        <color rgb="FF000000"/>
        <rFont val="Calibri"/>
      </rPr>
      <t>- Additionally, click on each Node pool within each cluster to observe the Node pool Details pane, and ensure that the GKE Metadata Server is 'Enabled'.</t>
    </r>
    <r>
      <rPr>
        <sz val="11"/>
        <color rgb="FF000000"/>
        <rFont val="Calibri"/>
      </rPr>
      <t xml:space="preserve">
</t>
    </r>
    <r>
      <rPr>
        <sz val="11"/>
        <color rgb="FF000000"/>
        <rFont val="Calibri"/>
      </rPr>
      <t>To check an existing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.workloadIdentityConfig</t>
    </r>
    <r>
      <rPr>
        <sz val="11"/>
        <color rgb="FF006096"/>
        <rFont val="Roboto Condensed"/>
      </rPr>
      <t xml:space="preserve">
</t>
    </r>
    <r>
      <rPr>
        <sz val="11"/>
        <color rgb="FF000000"/>
        <rFont val="Calibri"/>
      </rPr>
      <t xml:space="preserve">
</t>
    </r>
    <r>
      <rPr>
        <sz val="11"/>
        <color rgb="FF000000"/>
        <rFont val="Calibri"/>
      </rPr>
      <t xml:space="preserve">If Workload Identity is enabled, the following fields should be present, and the </t>
    </r>
    <r>
      <rPr>
        <b/>
        <sz val="11"/>
        <color rgb="FF000000"/>
        <rFont val="Calibri"/>
      </rPr>
      <t>&lt;project_id&gt;</t>
    </r>
    <r>
      <rPr>
        <sz val="11"/>
        <color rgb="FF000000"/>
        <rFont val="Calibri"/>
      </rPr>
      <t xml:space="preserve"> should be set to the namespace of the GCP project containing the cluster:</t>
    </r>
    <r>
      <rPr>
        <sz val="11"/>
        <color rgb="FF000000"/>
        <rFont val="Calibri"/>
      </rPr>
      <t xml:space="preserve">
</t>
    </r>
    <r>
      <rPr>
        <sz val="11"/>
        <color rgb="FF006096"/>
        <rFont val="Roboto Condensed"/>
      </rPr>
      <t>workloadIdentityConfig:</t>
    </r>
    <r>
      <rPr>
        <sz val="11"/>
        <color rgb="FF006096"/>
        <rFont val="Roboto Condensed"/>
      </rPr>
      <t xml:space="preserve">
</t>
    </r>
    <r>
      <rPr>
        <sz val="11"/>
        <color rgb="FF006096"/>
        <rFont val="Roboto Condensed"/>
      </rPr>
      <t xml:space="preserve">  workloadPool:&lt;project_id&gt;.svc.id.goog</t>
    </r>
    <r>
      <rPr>
        <sz val="11"/>
        <color rgb="FF006096"/>
        <rFont val="Roboto Condensed"/>
      </rPr>
      <t xml:space="preserve">
</t>
    </r>
    <r>
      <rPr>
        <sz val="11"/>
        <color rgb="FF000000"/>
        <rFont val="Calibri"/>
      </rPr>
      <t xml:space="preserve">
</t>
    </r>
    <r>
      <rPr>
        <sz val="11"/>
        <color rgb="FF000000"/>
        <rFont val="Calibri"/>
      </rPr>
      <t>For each Node pool, ensure the following is set.</t>
    </r>
    <r>
      <rPr>
        <sz val="11"/>
        <color rgb="FF000000"/>
        <rFont val="Calibri"/>
      </rPr>
      <t xml:space="preserve">
</t>
    </r>
    <r>
      <rPr>
        <sz val="11"/>
        <color rgb="FF006096"/>
        <rFont val="Roboto Condensed"/>
      </rPr>
      <t>workloadMetadataConfig:</t>
    </r>
    <r>
      <rPr>
        <sz val="11"/>
        <color rgb="FF006096"/>
        <rFont val="Roboto Condensed"/>
      </rPr>
      <t xml:space="preserve">
</t>
    </r>
    <r>
      <rPr>
        <sz val="11"/>
        <color rgb="FF006096"/>
        <rFont val="Roboto Condensed"/>
      </rPr>
      <t xml:space="preserve">    nodeMetadata: GKE_METADATA_SERVER</t>
    </r>
    <r>
      <rPr>
        <sz val="11"/>
        <color rgb="FF006096"/>
        <rFont val="Roboto Condensed"/>
      </rPr>
      <t xml:space="preserve">
</t>
    </r>
    <r>
      <rPr>
        <sz val="11"/>
        <color rgb="FF000000"/>
        <rFont val="Calibri"/>
      </rPr>
      <t xml:space="preserve">
</t>
    </r>
    <r>
      <rPr>
        <sz val="11"/>
        <color rgb="FF000000"/>
        <rFont val="Calibri"/>
      </rPr>
      <t>Each Kubernetes workload requiring Google Cloud API access will need to be manually audited to ensure that Workload Identity is being used and not some other method.</t>
    </r>
  </si>
  <si>
    <r>
      <rPr>
        <sz val="11"/>
        <color rgb="FF000000"/>
        <rFont val="Calibri"/>
      </rPr>
      <t>By default, Workload Identity is disabled.</t>
    </r>
  </si>
  <si>
    <t>Cloud Key Management Service (Cloud KMS)</t>
  </si>
  <si>
    <t>5.3.1</t>
  </si>
  <si>
    <r>
      <rPr>
        <sz val="11"/>
        <rFont val="Calibri"/>
      </rPr>
      <t>Ensure Kubernetes Secrets are encrypted using keys managed in Cloud KMS</t>
    </r>
  </si>
  <si>
    <r>
      <rPr>
        <sz val="11"/>
        <color rgb="FF000000"/>
        <rFont val="Calibri"/>
      </rPr>
      <t>To enable Application-layer Secrets Encryption, several configuration items are required. These include:</t>
    </r>
    <r>
      <rPr>
        <sz val="11"/>
        <color rgb="FF000000"/>
        <rFont val="Calibri"/>
      </rPr>
      <t xml:space="preserve">
</t>
    </r>
    <r>
      <rPr>
        <sz val="11"/>
        <color rgb="FF000000"/>
        <rFont val="Calibri"/>
      </rPr>
      <t>- A key ring</t>
    </r>
    <r>
      <rPr>
        <sz val="11"/>
        <color rgb="FF000000"/>
        <rFont val="Calibri"/>
      </rPr>
      <t xml:space="preserve">
</t>
    </r>
    <r>
      <rPr>
        <sz val="11"/>
        <color rgb="FF000000"/>
        <rFont val="Calibri"/>
      </rPr>
      <t>- A key</t>
    </r>
    <r>
      <rPr>
        <sz val="11"/>
        <color rgb="FF000000"/>
        <rFont val="Calibri"/>
      </rPr>
      <t xml:space="preserve">
</t>
    </r>
    <r>
      <rPr>
        <sz val="11"/>
        <color rgb="FF000000"/>
        <rFont val="Calibri"/>
      </rPr>
      <t xml:space="preserve">- A GKE service account with </t>
    </r>
    <r>
      <rPr>
        <b/>
        <sz val="11"/>
        <color rgb="FF000000"/>
        <rFont val="Calibri"/>
      </rPr>
      <t>Cloud KMS CryptoKey Encrypter/Decrypter</t>
    </r>
    <r>
      <rPr>
        <sz val="11"/>
        <color rgb="FF000000"/>
        <rFont val="Calibri"/>
      </rPr>
      <t xml:space="preserve"> role</t>
    </r>
    <r>
      <rPr>
        <sz val="11"/>
        <color rgb="FF000000"/>
        <rFont val="Calibri"/>
      </rPr>
      <t xml:space="preserve">
</t>
    </r>
    <r>
      <rPr>
        <sz val="11"/>
        <color rgb="FF000000"/>
        <rFont val="Calibri"/>
      </rPr>
      <t>Once these are created, Application-layer Secrets Encryption can be enabled on an existing or new cluster.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create a key</t>
    </r>
    <r>
      <rPr>
        <sz val="11"/>
        <color rgb="FF000000"/>
        <rFont val="Calibri"/>
      </rPr>
      <t xml:space="preserve">
</t>
    </r>
    <r>
      <rPr>
        <sz val="11"/>
        <color rgb="FF000000"/>
        <rFont val="Calibri"/>
      </rPr>
      <t xml:space="preserve">- Go to Cloud KMS by visiting </t>
    </r>
    <r>
      <rPr>
        <sz val="11"/>
        <color rgb="FF0000FF"/>
        <rFont val="Calibri"/>
      </rPr>
      <t>https://console.cloud.google.com/security/kms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KEY RING</t>
    </r>
    <r>
      <rPr>
        <sz val="11"/>
        <color rgb="FF000000"/>
        <rFont val="Calibri"/>
      </rPr>
      <t>.</t>
    </r>
    <r>
      <rPr>
        <sz val="11"/>
        <color rgb="FF000000"/>
        <rFont val="Calibri"/>
      </rPr>
      <t xml:space="preserve">
</t>
    </r>
    <r>
      <rPr>
        <sz val="11"/>
        <color rgb="FF000000"/>
        <rFont val="Calibri"/>
      </rPr>
      <t>- Enter a Key ring name and the region where the keys will be stored.</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Enter a Key name and appropriate rotation period within the Create key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To enable on a new cluster</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CLUSTER</t>
    </r>
    <r>
      <rPr>
        <sz val="11"/>
        <color rgb="FF000000"/>
        <rFont val="Calibri"/>
      </rPr>
      <t>, and choose the required cluster mode.</t>
    </r>
    <r>
      <rPr>
        <sz val="11"/>
        <color rgb="FF000000"/>
        <rFont val="Calibri"/>
      </rPr>
      <t xml:space="preserve">
</t>
    </r>
    <r>
      <rPr>
        <sz val="11"/>
        <color rgb="FF000000"/>
        <rFont val="Calibri"/>
      </rPr>
      <t xml:space="preserve">- Within the </t>
    </r>
    <r>
      <rPr>
        <b/>
        <sz val="11"/>
        <color rgb="FF000000"/>
        <rFont val="Calibri"/>
      </rPr>
      <t>Security</t>
    </r>
    <r>
      <rPr>
        <sz val="11"/>
        <color rgb="FF000000"/>
        <rFont val="Calibri"/>
      </rPr>
      <t xml:space="preserve"> heading, under </t>
    </r>
    <r>
      <rPr>
        <b/>
        <sz val="11"/>
        <color rgb="FF000000"/>
        <rFont val="Calibri"/>
      </rPr>
      <t>CLUSTER</t>
    </r>
    <r>
      <rPr>
        <sz val="11"/>
        <color rgb="FF000000"/>
        <rFont val="Calibri"/>
      </rPr>
      <t xml:space="preserve">, check </t>
    </r>
    <r>
      <rPr>
        <b/>
        <sz val="11"/>
        <color rgb="FF000000"/>
        <rFont val="Calibri"/>
      </rPr>
      <t>Encrypt secrets at the application layer</t>
    </r>
    <r>
      <rPr>
        <sz val="11"/>
        <color rgb="FF000000"/>
        <rFont val="Calibri"/>
      </rPr>
      <t xml:space="preserve"> checkbox.</t>
    </r>
    <r>
      <rPr>
        <sz val="11"/>
        <color rgb="FF000000"/>
        <rFont val="Calibri"/>
      </rPr>
      <t xml:space="preserve">
</t>
    </r>
    <r>
      <rPr>
        <sz val="11"/>
        <color rgb="FF000000"/>
        <rFont val="Calibri"/>
      </rPr>
      <t>- Select the kms key as the customer-managed key and, if prompted, grant permissions to the GKE Service account.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To enable on an existing cluster</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to be updated.</t>
    </r>
    <r>
      <rPr>
        <sz val="11"/>
        <color rgb="FF000000"/>
        <rFont val="Calibri"/>
      </rPr>
      <t xml:space="preserve">
</t>
    </r>
    <r>
      <rPr>
        <sz val="11"/>
        <color rgb="FF000000"/>
        <rFont val="Calibri"/>
      </rPr>
      <t>- Under the Details pane, within the Security heading, click on the pencil named Application-layer secrets encryption.</t>
    </r>
    <r>
      <rPr>
        <sz val="11"/>
        <color rgb="FF000000"/>
        <rFont val="Calibri"/>
      </rPr>
      <t xml:space="preserve">
</t>
    </r>
    <r>
      <rPr>
        <sz val="11"/>
        <color rgb="FF000000"/>
        <rFont val="Calibri"/>
      </rPr>
      <t xml:space="preserve">- Enable </t>
    </r>
    <r>
      <rPr>
        <b/>
        <sz val="11"/>
        <color rgb="FF000000"/>
        <rFont val="Calibri"/>
      </rPr>
      <t>Encrypt secrets at the application layer</t>
    </r>
    <r>
      <rPr>
        <sz val="11"/>
        <color rgb="FF000000"/>
        <rFont val="Calibri"/>
      </rPr>
      <t xml:space="preserve"> and choose a kms key.</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key:Create a key ring:</t>
    </r>
    <r>
      <rPr>
        <sz val="11"/>
        <color rgb="FF000000"/>
        <rFont val="Calibri"/>
      </rPr>
      <t xml:space="preserve">
</t>
    </r>
    <r>
      <rPr>
        <sz val="11"/>
        <color rgb="FF006096"/>
        <rFont val="Roboto Condensed"/>
      </rPr>
      <t>gcloud kms keyrings create &lt;ring_name&gt; --location &lt;location&gt; --project &lt;key_project_id&gt;</t>
    </r>
    <r>
      <rPr>
        <sz val="11"/>
        <color rgb="FF006096"/>
        <rFont val="Roboto Condensed"/>
      </rPr>
      <t xml:space="preserve">
</t>
    </r>
    <r>
      <rPr>
        <sz val="11"/>
        <color rgb="FF000000"/>
        <rFont val="Calibri"/>
      </rPr>
      <t xml:space="preserve">
</t>
    </r>
    <r>
      <rPr>
        <sz val="11"/>
        <color rgb="FF000000"/>
        <rFont val="Calibri"/>
      </rPr>
      <t>Create a key:</t>
    </r>
    <r>
      <rPr>
        <sz val="11"/>
        <color rgb="FF000000"/>
        <rFont val="Calibri"/>
      </rPr>
      <t xml:space="preserve">
</t>
    </r>
    <r>
      <rPr>
        <sz val="11"/>
        <color rgb="FF006096"/>
        <rFont val="Roboto Condensed"/>
      </rPr>
      <t>gcloud kms keys create &lt;key_name&gt; --location &lt;location&gt; --keyring &lt;ring_name&gt; --purpose encryption --project &lt;key_project_id&gt;</t>
    </r>
    <r>
      <rPr>
        <sz val="11"/>
        <color rgb="FF006096"/>
        <rFont val="Roboto Condensed"/>
      </rPr>
      <t xml:space="preserve">
</t>
    </r>
    <r>
      <rPr>
        <sz val="11"/>
        <color rgb="FF000000"/>
        <rFont val="Calibri"/>
      </rPr>
      <t xml:space="preserve">
</t>
    </r>
    <r>
      <rPr>
        <sz val="11"/>
        <color rgb="FF000000"/>
        <rFont val="Calibri"/>
      </rPr>
      <t xml:space="preserve">Grant the Kubernetes Engine Service Agent service account the </t>
    </r>
    <r>
      <rPr>
        <b/>
        <sz val="11"/>
        <color rgb="FF000000"/>
        <rFont val="Calibri"/>
      </rPr>
      <t>Cloud KMS CryptoKey Encrypter/Decrypter</t>
    </r>
    <r>
      <rPr>
        <sz val="11"/>
        <color rgb="FF000000"/>
        <rFont val="Calibri"/>
      </rPr>
      <t xml:space="preserve"> role:</t>
    </r>
    <r>
      <rPr>
        <sz val="11"/>
        <color rgb="FF000000"/>
        <rFont val="Calibri"/>
      </rPr>
      <t xml:space="preserve">
</t>
    </r>
    <r>
      <rPr>
        <sz val="11"/>
        <color rgb="FF006096"/>
        <rFont val="Roboto Condensed"/>
      </rPr>
      <t>gcloud kms keys add-iam-policy-binding &lt;key_name&gt; --location &lt;location&gt; --keyring &lt;ring_name&gt; --member serviceAccount:&lt;service_account_name&gt; --role roles/cloudkms.cryptoKeyEncrypterDecrypter --project &lt;key_project_id&gt;</t>
    </r>
    <r>
      <rPr>
        <sz val="11"/>
        <color rgb="FF006096"/>
        <rFont val="Roboto Condensed"/>
      </rPr>
      <t xml:space="preserve">
</t>
    </r>
    <r>
      <rPr>
        <sz val="11"/>
        <color rgb="FF000000"/>
        <rFont val="Calibri"/>
      </rPr>
      <t xml:space="preserve">
</t>
    </r>
    <r>
      <rPr>
        <sz val="11"/>
        <color rgb="FF000000"/>
        <rFont val="Calibri"/>
      </rPr>
      <t>To create a new cluster with Application-layer Secrets Encryption:</t>
    </r>
    <r>
      <rPr>
        <sz val="11"/>
        <color rgb="FF000000"/>
        <rFont val="Calibri"/>
      </rPr>
      <t xml:space="preserve">
</t>
    </r>
    <r>
      <rPr>
        <sz val="11"/>
        <color rgb="FF006096"/>
        <rFont val="Roboto Condensed"/>
      </rPr>
      <t>gcloud container clusters create &lt;cluster_name&gt; --cluster-version=latest --zone &lt;zone&gt; --database-encryption-key projects/&lt;key_project_id&gt;/locations/&lt;location&gt;/keyRings/&lt;ring_name&gt;/cryptoKeys/&lt;key_name&gt; --project &lt;cluster_project_id&gt;</t>
    </r>
    <r>
      <rPr>
        <sz val="11"/>
        <color rgb="FF006096"/>
        <rFont val="Roboto Condensed"/>
      </rPr>
      <t xml:space="preserve">
</t>
    </r>
    <r>
      <rPr>
        <sz val="11"/>
        <color rgb="FF000000"/>
        <rFont val="Calibri"/>
      </rPr>
      <t xml:space="preserve">
</t>
    </r>
    <r>
      <rPr>
        <sz val="11"/>
        <color rgb="FF000000"/>
        <rFont val="Calibri"/>
      </rPr>
      <t>To enable on an existing cluster:</t>
    </r>
    <r>
      <rPr>
        <sz val="11"/>
        <color rgb="FF000000"/>
        <rFont val="Calibri"/>
      </rPr>
      <t xml:space="preserve">
</t>
    </r>
    <r>
      <rPr>
        <sz val="11"/>
        <color rgb="FF006096"/>
        <rFont val="Roboto Condensed"/>
      </rPr>
      <t>gcloud container clusters update &lt;cluster_name&gt; --zone &lt;zone&gt; --database-encryption-key projects/&lt;key_project_id&gt;/locations/&lt;location&gt;/keyRings/&lt;ring_name&gt;/cryptoKeys/&lt;key_name&gt; --project &lt;cluster_project_id&gt;</t>
    </r>
    <r>
      <rPr>
        <sz val="11"/>
        <color rgb="FF006096"/>
        <rFont val="Roboto Condensed"/>
      </rPr>
      <t xml:space="preserve">
</t>
    </r>
  </si>
  <si>
    <r>
      <rPr>
        <sz val="11"/>
        <color rgb="FF000000"/>
        <rFont val="Calibri"/>
      </rPr>
      <t>Encrypt Kubernetes secrets, stored in etcd, at the application-layer using a customer-managed key in Cloud KMS.</t>
    </r>
  </si>
  <si>
    <r>
      <rPr>
        <sz val="11"/>
        <color rgb="FF000000"/>
        <rFont val="Calibri"/>
      </rPr>
      <t>To use the Cloud KMS CryptoKey to protect etcd in the cluster, the 'Kubernetes Engine Service Agent' Service account must hold the 'Cloud KMS CryptoKey Encrypter/Decrypter' role.</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</si>
  <si>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each cluster to bring up the Details pane, and ensure Application-layer Secrets Encryption is set to 'Enabled'.</t>
    </r>
    <r>
      <rPr>
        <sz val="11"/>
        <color rgb="FF000000"/>
        <rFont val="Calibri"/>
      </rPr>
      <t xml:space="preserve">
</t>
    </r>
    <r>
      <rPr>
        <sz val="11"/>
        <color rgb="FF000000"/>
        <rFont val="Calibri"/>
      </rPr>
      <t>To check an existing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'.databaseEncryption'</t>
    </r>
    <r>
      <rPr>
        <sz val="11"/>
        <color rgb="FF006096"/>
        <rFont val="Roboto Condensed"/>
      </rPr>
      <t xml:space="preserve">
</t>
    </r>
    <r>
      <rPr>
        <sz val="11"/>
        <color rgb="FF000000"/>
        <rFont val="Calibri"/>
      </rPr>
      <t xml:space="preserve">
</t>
    </r>
    <r>
      <rPr>
        <sz val="11"/>
        <color rgb="FF000000"/>
        <rFont val="Calibri"/>
      </rPr>
      <t>If configured correctly, the output from the command returns a response containing the following detail:</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"currentState": "CURRENT_STATE_ENCRYPTED",</t>
    </r>
    <r>
      <rPr>
        <sz val="11"/>
        <color rgb="FF006096"/>
        <rFont val="Roboto Condensed"/>
      </rPr>
      <t xml:space="preserve">
</t>
    </r>
    <r>
      <rPr>
        <sz val="11"/>
        <color rgb="FF006096"/>
        <rFont val="Roboto Condensed"/>
      </rPr>
      <t xml:space="preserve">  "state": "ENCRYPTED"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</si>
  <si>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Application-layer Secrets Encryption is disabled.</t>
    </r>
  </si>
  <si>
    <t>Node Metadata</t>
  </si>
  <si>
    <t>5.4.1</t>
  </si>
  <si>
    <r>
      <rPr>
        <sz val="11"/>
        <rFont val="Calibri"/>
      </rPr>
      <t>Ensure the GKE Metadata Server is Enabled</t>
    </r>
  </si>
  <si>
    <r>
      <rPr>
        <sz val="11"/>
        <color rgb="FF000000"/>
        <rFont val="Calibri"/>
      </rPr>
      <t>The GKE Metadata Server requires Workload Identity to be enabled on a cluster. Modify the cluster to enable Workload Identity and enable the GKE Metadata Server.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select the cluster for which Workload Identity is disabled.</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pane, navigate down to the </t>
    </r>
    <r>
      <rPr>
        <b/>
        <sz val="11"/>
        <color rgb="FF000000"/>
        <rFont val="Calibri"/>
      </rPr>
      <t>Security</t>
    </r>
    <r>
      <rPr>
        <sz val="11"/>
        <color rgb="FF000000"/>
        <rFont val="Calibri"/>
      </rPr>
      <t xml:space="preserve"> subsection.</t>
    </r>
    <r>
      <rPr>
        <sz val="11"/>
        <color rgb="FF000000"/>
        <rFont val="Calibri"/>
      </rPr>
      <t xml:space="preserve">
</t>
    </r>
    <r>
      <rPr>
        <sz val="11"/>
        <color rgb="FF000000"/>
        <rFont val="Calibri"/>
      </rPr>
      <t xml:space="preserve">- Click on the pencil icon named </t>
    </r>
    <r>
      <rPr>
        <b/>
        <sz val="11"/>
        <color rgb="FF000000"/>
        <rFont val="Calibri"/>
      </rPr>
      <t>Edit Workload Identity</t>
    </r>
    <r>
      <rPr>
        <sz val="11"/>
        <color rgb="FF000000"/>
        <rFont val="Calibri"/>
      </rPr>
      <t xml:space="preserve">, click on </t>
    </r>
    <r>
      <rPr>
        <b/>
        <sz val="11"/>
        <color rgb="FF000000"/>
        <rFont val="Calibri"/>
      </rPr>
      <t>Enable Workload Identity</t>
    </r>
    <r>
      <rPr>
        <sz val="11"/>
        <color rgb="FF000000"/>
        <rFont val="Calibri"/>
      </rPr>
      <t xml:space="preserve"> in the pop-up window, and select a workload pool from the drop-down box. By default, it will be the namespace of the Cloud project containing the cluster, for example: </t>
    </r>
    <r>
      <rPr>
        <b/>
        <sz val="11"/>
        <color rgb="FF000000"/>
        <rFont val="Calibri"/>
      </rPr>
      <t>&lt;project_id&gt;.svc.id.goog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and wait for the cluster to update.</t>
    </r>
    <r>
      <rPr>
        <sz val="11"/>
        <color rgb="FF000000"/>
        <rFont val="Calibri"/>
      </rPr>
      <t xml:space="preserve">
</t>
    </r>
    <r>
      <rPr>
        <sz val="11"/>
        <color rgb="FF000000"/>
        <rFont val="Calibri"/>
      </rPr>
      <t>- Once the cluster has updated, select each Node pool within the cluster Details page.</t>
    </r>
    <r>
      <rPr>
        <sz val="11"/>
        <color rgb="FF000000"/>
        <rFont val="Calibri"/>
      </rPr>
      <t xml:space="preserve">
</t>
    </r>
    <r>
      <rPr>
        <sz val="11"/>
        <color rgb="FF000000"/>
        <rFont val="Calibri"/>
      </rPr>
      <t xml:space="preserve">- For each Node pool, select </t>
    </r>
    <r>
      <rPr>
        <b/>
        <sz val="11"/>
        <color rgb="FF000000"/>
        <rFont val="Calibri"/>
      </rPr>
      <t>EDIT</t>
    </r>
    <r>
      <rPr>
        <sz val="11"/>
        <color rgb="FF000000"/>
        <rFont val="Calibri"/>
      </rPr>
      <t xml:space="preserve"> within the Node pool details page.</t>
    </r>
    <r>
      <rPr>
        <sz val="11"/>
        <color rgb="FF000000"/>
        <rFont val="Calibri"/>
      </rPr>
      <t xml:space="preserve">
</t>
    </r>
    <r>
      <rPr>
        <sz val="11"/>
        <color rgb="FF000000"/>
        <rFont val="Calibri"/>
      </rPr>
      <t xml:space="preserve">- Within the </t>
    </r>
    <r>
      <rPr>
        <b/>
        <sz val="11"/>
        <color rgb="FF000000"/>
        <rFont val="Calibri"/>
      </rPr>
      <t>Edit node pool</t>
    </r>
    <r>
      <rPr>
        <sz val="11"/>
        <color rgb="FF000000"/>
        <rFont val="Calibri"/>
      </rPr>
      <t xml:space="preserve"> pane, check the </t>
    </r>
    <r>
      <rPr>
        <b/>
        <sz val="11"/>
        <color rgb="FF000000"/>
        <rFont val="Calibri"/>
      </rPr>
      <t>Enable GKE Metadata Server</t>
    </r>
    <r>
      <rPr>
        <sz val="11"/>
        <color rgb="FF000000"/>
        <rFont val="Calibri"/>
      </rPr>
      <t xml:space="preserve"> checkbox.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container clusters update &lt;cluster_name&gt; --identity-namespace=&lt;project_id&gt;.svc.id.goog</t>
    </r>
    <r>
      <rPr>
        <sz val="11"/>
        <color rgb="FF006096"/>
        <rFont val="Roboto Condensed"/>
      </rPr>
      <t xml:space="preserve">
</t>
    </r>
    <r>
      <rPr>
        <sz val="11"/>
        <color rgb="FF000000"/>
        <rFont val="Calibri"/>
      </rPr>
      <t xml:space="preserve">
</t>
    </r>
    <r>
      <rPr>
        <sz val="11"/>
        <color rgb="FF000000"/>
        <rFont val="Calibri"/>
      </rPr>
      <t xml:space="preserve">Note that existing Node pools are unaffected. New Node pools default to </t>
    </r>
    <r>
      <rPr>
        <b/>
        <sz val="11"/>
        <color rgb="FF000000"/>
        <rFont val="Calibri"/>
      </rPr>
      <t>--workload-metadata-from-node=GKE_METADATA_SERVER</t>
    </r>
    <r>
      <rPr>
        <sz val="11"/>
        <color rgb="FF000000"/>
        <rFont val="Calibri"/>
      </rPr>
      <t>.</t>
    </r>
    <r>
      <rPr>
        <sz val="11"/>
        <color rgb="FF000000"/>
        <rFont val="Calibri"/>
      </rPr>
      <t xml:space="preserve">
</t>
    </r>
    <r>
      <rPr>
        <sz val="11"/>
        <color rgb="FF000000"/>
        <rFont val="Calibri"/>
      </rPr>
      <t>To modify an existing Node pool to enable GKE Metadata Server:</t>
    </r>
    <r>
      <rPr>
        <sz val="11"/>
        <color rgb="FF000000"/>
        <rFont val="Calibri"/>
      </rPr>
      <t xml:space="preserve">
</t>
    </r>
    <r>
      <rPr>
        <sz val="11"/>
        <color rgb="FF006096"/>
        <rFont val="Roboto Condensed"/>
      </rPr>
      <t>gcloud container node-pools update &lt;node_pool_name&gt; --cluster=&lt;cluster_name&gt; --workload-metadata-from-node=GKE_METADATA_SERVER</t>
    </r>
    <r>
      <rPr>
        <sz val="11"/>
        <color rgb="FF006096"/>
        <rFont val="Roboto Condensed"/>
      </rPr>
      <t xml:space="preserve">
</t>
    </r>
    <r>
      <rPr>
        <sz val="11"/>
        <color rgb="FF000000"/>
        <rFont val="Calibri"/>
      </rPr>
      <t xml:space="preserve">
</t>
    </r>
    <r>
      <rPr>
        <sz val="11"/>
        <color rgb="FF000000"/>
        <rFont val="Calibri"/>
      </rPr>
      <t xml:space="preserve">Workloads may need modification in order for them to use Workload Identity as described within: </t>
    </r>
    <r>
      <rPr>
        <sz val="11"/>
        <color rgb="FF0000FF"/>
        <rFont val="Calibri"/>
      </rPr>
      <t>https://cloud.google.com/kubernetes-engine/docs/how-to/workload-identity</t>
    </r>
    <r>
      <rPr>
        <sz val="11"/>
        <color rgb="FF000000"/>
        <rFont val="Calibri"/>
      </rPr>
      <t>.</t>
    </r>
  </si>
  <si>
    <r>
      <rPr>
        <sz val="11"/>
        <color rgb="FF000000"/>
        <rFont val="Calibri"/>
      </rPr>
      <t>Running the GKE Metadata Server prevents workloads from accessing sensitive instance metadata and facilitates Workload Identity.</t>
    </r>
  </si>
  <si>
    <r>
      <rPr>
        <sz val="11"/>
        <color rgb="FF000000"/>
        <rFont val="Calibri"/>
      </rPr>
      <t>The GKE Metadata Server must be run when using Workload Identity. Because Workload Identity replaces the need to use Metadata Concealment, the two approaches are incompatible.</t>
    </r>
    <r>
      <rPr>
        <sz val="11"/>
        <color rgb="FF000000"/>
        <rFont val="Calibri"/>
      </rPr>
      <t xml:space="preserve">
</t>
    </r>
    <r>
      <rPr>
        <sz val="11"/>
        <color rgb="FF000000"/>
        <rFont val="Calibri"/>
      </rPr>
      <t>When the GKE Metadata Server and Workload Identity are enabled, unless the Pod is running on the host network, Pods cannot use the the Compute Engine default service account.</t>
    </r>
    <r>
      <rPr>
        <sz val="11"/>
        <color rgb="FF000000"/>
        <rFont val="Calibri"/>
      </rPr>
      <t xml:space="preserve">
</t>
    </r>
    <r>
      <rPr>
        <sz val="11"/>
        <color rgb="FF000000"/>
        <rFont val="Calibri"/>
      </rPr>
      <t xml:space="preserve">Workloads may need modification in order for them to use Workload Identity as described within: </t>
    </r>
    <r>
      <rPr>
        <sz val="11"/>
        <color rgb="FF0000FF"/>
        <rFont val="Calibri"/>
      </rPr>
      <t>https://cloud.google.com/kubernetes-engine/docs/how-to/workload-identity</t>
    </r>
    <r>
      <rPr>
        <sz val="11"/>
        <color rgb="FF000000"/>
        <rFont val="Calibri"/>
      </rPr>
      <t>.</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</si>
  <si>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From the list of clusters, click on the name of the cluster of interest and for each Node pool within the cluster, open the </t>
    </r>
    <r>
      <rPr>
        <b/>
        <sz val="11"/>
        <color rgb="FF000000"/>
        <rFont val="Calibri"/>
      </rPr>
      <t>Details</t>
    </r>
    <r>
      <rPr>
        <sz val="11"/>
        <color rgb="FF000000"/>
        <rFont val="Calibri"/>
      </rPr>
      <t xml:space="preserve"> pane, and ensure that the GKE Metadata Server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whether the GKE Metadata Server is enabled for each Node pool within a cluster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'.nodePools[].config.workloadMetadataConfig'</t>
    </r>
    <r>
      <rPr>
        <sz val="11"/>
        <color rgb="FF006096"/>
        <rFont val="Roboto Condensed"/>
      </rPr>
      <t xml:space="preserve">
</t>
    </r>
    <r>
      <rPr>
        <sz val="11"/>
        <color rgb="FF000000"/>
        <rFont val="Calibri"/>
      </rPr>
      <t xml:space="preserve">
</t>
    </r>
    <r>
      <rPr>
        <sz val="11"/>
        <color rgb="FF000000"/>
        <rFont val="Calibri"/>
      </rPr>
      <t>This should return the following for each Node pool:</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"mode": "GKE_METADATA"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Null (</t>
    </r>
    <r>
      <rPr>
        <b/>
        <sz val="11"/>
        <color rgb="FF000000"/>
        <rFont val="Calibri"/>
      </rPr>
      <t>{ }</t>
    </r>
    <r>
      <rPr>
        <sz val="11"/>
        <color rgb="FF000000"/>
        <rFont val="Calibri"/>
      </rPr>
      <t>) is returned if the GKE Metadata Server is not enabled.</t>
    </r>
  </si>
  <si>
    <r>
      <rPr>
        <sz val="11"/>
        <color rgb="FF000000"/>
        <rFont val="Calibri"/>
      </rPr>
      <t>By default, running pods to have full access to the node's underlying metadata server.</t>
    </r>
  </si>
  <si>
    <t>Node Configuration and Maintenance</t>
  </si>
  <si>
    <t>5.5.1</t>
  </si>
  <si>
    <r>
      <rPr>
        <sz val="11"/>
        <rFont val="Calibri"/>
      </rPr>
      <t>Ensure Container-Optimized OS (cos_containerd) is used for GKE Node images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</si>
  <si>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Kubernetes cluster which does not use COS.</t>
    </r>
    <r>
      <rPr>
        <sz val="11"/>
        <color rgb="FF000000"/>
        <rFont val="Calibri"/>
      </rPr>
      <t xml:space="preserve">
</t>
    </r>
    <r>
      <rPr>
        <sz val="11"/>
        <color rgb="FF000000"/>
        <rFont val="Calibri"/>
      </rPr>
      <t>- Under the Node pools heading, select the Node Pool that requires alteration.</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Under the Image Type heading click </t>
    </r>
    <r>
      <rPr>
        <b/>
        <sz val="11"/>
        <color rgb="FF000000"/>
        <rFont val="Calibri"/>
      </rPr>
      <t>CHANGE</t>
    </r>
    <r>
      <rPr>
        <sz val="11"/>
        <color rgb="FF000000"/>
        <rFont val="Calibri"/>
      </rPr>
      <t>.</t>
    </r>
    <r>
      <rPr>
        <sz val="11"/>
        <color rgb="FF000000"/>
        <rFont val="Calibri"/>
      </rPr>
      <t xml:space="preserve">
</t>
    </r>
    <r>
      <rPr>
        <sz val="11"/>
        <color rgb="FF000000"/>
        <rFont val="Calibri"/>
      </rPr>
      <t xml:space="preserve">- From the pop-up menu select </t>
    </r>
    <r>
      <rPr>
        <b/>
        <sz val="11"/>
        <color rgb="FF000000"/>
        <rFont val="Calibri"/>
      </rPr>
      <t>Container-optimised OS with containerd (cos_containerd) (default)</t>
    </r>
    <r>
      <rPr>
        <sz val="11"/>
        <color rgb="FF000000"/>
        <rFont val="Calibri"/>
      </rPr>
      <t xml:space="preserve"> and click </t>
    </r>
    <r>
      <rPr>
        <b/>
        <sz val="11"/>
        <color rgb="FF000000"/>
        <rFont val="Calibri"/>
      </rPr>
      <t>CHANGE</t>
    </r>
    <r>
      <rPr>
        <sz val="11"/>
        <color rgb="FF000000"/>
        <rFont val="Calibri"/>
      </rPr>
      <t xml:space="preserve">
</t>
    </r>
    <r>
      <rPr>
        <sz val="11"/>
        <color rgb="FF000000"/>
        <rFont val="Calibri"/>
      </rPr>
      <t>- Repeat for all non-compliant Node pools.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To set the node image to </t>
    </r>
    <r>
      <rPr>
        <b/>
        <sz val="11"/>
        <color rgb="FF000000"/>
        <rFont val="Calibri"/>
      </rPr>
      <t>cos</t>
    </r>
    <r>
      <rPr>
        <sz val="11"/>
        <color rgb="FF000000"/>
        <rFont val="Calibri"/>
      </rPr>
      <t xml:space="preserve"> for an existing cluster's Node pool:</t>
    </r>
    <r>
      <rPr>
        <sz val="11"/>
        <color rgb="FF000000"/>
        <rFont val="Calibri"/>
      </rPr>
      <t xml:space="preserve">
</t>
    </r>
    <r>
      <rPr>
        <sz val="11"/>
        <color rgb="FF006096"/>
        <rFont val="Roboto Condensed"/>
      </rPr>
      <t>gcloud container clusters upgrade &lt;cluster_name&gt; --image-type cos_containerd --location &lt;location&gt; --node-pool &lt;node_pool_name&gt;</t>
    </r>
    <r>
      <rPr>
        <sz val="11"/>
        <color rgb="FF006096"/>
        <rFont val="Roboto Condensed"/>
      </rPr>
      <t xml:space="preserve">
</t>
    </r>
  </si>
  <si>
    <r>
      <rPr>
        <sz val="11"/>
        <color rgb="FF000000"/>
        <rFont val="Calibri"/>
      </rPr>
      <t>Use Container-Optimized OS (cos_containerd) as a managed, optimized and hardened base OS that limits the host's attack surface.</t>
    </r>
  </si>
  <si>
    <r>
      <rPr>
        <sz val="11"/>
        <color rgb="FF000000"/>
        <rFont val="Calibri"/>
      </rPr>
      <t>If modifying an existing cluster's Node pool to run COS, the upgrade operation used is long-running and will block other operations on the cluster (including delete) until it has run to completion.</t>
    </r>
    <r>
      <rPr>
        <sz val="11"/>
        <color rgb="FF000000"/>
        <rFont val="Calibri"/>
      </rPr>
      <t xml:space="preserve">
</t>
    </r>
    <r>
      <rPr>
        <sz val="11"/>
        <color rgb="FF000000"/>
        <rFont val="Calibri"/>
      </rPr>
      <t xml:space="preserve">COS nodes also provide an option with </t>
    </r>
    <r>
      <rPr>
        <b/>
        <sz val="11"/>
        <color rgb="FF000000"/>
        <rFont val="Calibri"/>
      </rPr>
      <t>containerd</t>
    </r>
    <r>
      <rPr>
        <sz val="11"/>
        <color rgb="FF000000"/>
        <rFont val="Calibri"/>
      </rPr>
      <t xml:space="preserve"> as the main container runtime directly integrated with Kubernetes instead of </t>
    </r>
    <r>
      <rPr>
        <b/>
        <sz val="11"/>
        <color rgb="FF000000"/>
        <rFont val="Calibri"/>
      </rPr>
      <t>docker</t>
    </r>
    <r>
      <rPr>
        <sz val="11"/>
        <color rgb="FF000000"/>
        <rFont val="Calibri"/>
      </rPr>
      <t>. Thus, on these nodes, Docker cannot view or access containers or images managed by Kubernetes. Applications should not interact with Docker directly. For general troubleshooting or debugging, use crictl instead.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</si>
  <si>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select the cluster under test.</t>
    </r>
    <r>
      <rPr>
        <sz val="11"/>
        <color rgb="FF000000"/>
        <rFont val="Calibri"/>
      </rPr>
      <t xml:space="preserve">
</t>
    </r>
    <r>
      <rPr>
        <sz val="11"/>
        <color rgb="FF000000"/>
        <rFont val="Calibri"/>
      </rPr>
      <t>- Under the 'Node pools' section, make sure that for each of the Node pools, 'Container-Optimized OS (cos_containerd)' is listed in the 'Image type' column.</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Node image type for an existing cluster's Node pool, first define 4 variables for Node Pool, Cluster Name, Location and Project and then run the following command:</t>
    </r>
    <r>
      <rPr>
        <sz val="11"/>
        <color rgb="FF000000"/>
        <rFont val="Calibri"/>
      </rPr>
      <t xml:space="preserve">
</t>
    </r>
    <r>
      <rPr>
        <sz val="11"/>
        <color rgb="FF000000"/>
        <rFont val="Calibri"/>
      </rPr>
      <t>:</t>
    </r>
    <r>
      <rPr>
        <sz val="11"/>
        <color rgb="FF000000"/>
        <rFont val="Calibri"/>
      </rPr>
      <t xml:space="preserve">
</t>
    </r>
    <r>
      <rPr>
        <sz val="11"/>
        <color rgb="FF006096"/>
        <rFont val="Roboto Condensed"/>
      </rPr>
      <t>gcloud container node-pools describe $NODE_POOL --cluster $CLUSTER_NAME --location $LOCATION --project $PROJECT_ID --format json | jq '.config.imageType'</t>
    </r>
    <r>
      <rPr>
        <sz val="11"/>
        <color rgb="FF006096"/>
        <rFont val="Roboto Condensed"/>
      </rPr>
      <t xml:space="preserve">
</t>
    </r>
    <r>
      <rPr>
        <sz val="11"/>
        <color rgb="FF000000"/>
        <rFont val="Calibri"/>
      </rPr>
      <t xml:space="preserve">
</t>
    </r>
    <r>
      <rPr>
        <sz val="11"/>
        <color rgb="FF000000"/>
        <rFont val="Calibri"/>
      </rPr>
      <t>The output of the above command should return the following output</t>
    </r>
    <r>
      <rPr>
        <sz val="11"/>
        <color rgb="FF000000"/>
        <rFont val="Calibri"/>
      </rPr>
      <t xml:space="preserve">
</t>
    </r>
    <r>
      <rPr>
        <sz val="11"/>
        <color rgb="FF006096"/>
        <rFont val="Roboto Condensed"/>
      </rPr>
      <t>"config":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"imageType": "COS_CONTAINERD",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COS_CONTAINERD is used for Node images.</t>
    </r>
  </si>
  <si>
    <r>
      <rPr>
        <sz val="11"/>
        <color rgb="FF000000"/>
        <rFont val="Calibri"/>
      </rPr>
      <t>Container-optimised OS with containerd (cos_containerd) (default) is the default option for a cluster node image.</t>
    </r>
  </si>
  <si>
    <t>5.5.2</t>
  </si>
  <si>
    <r>
      <rPr>
        <sz val="11"/>
        <rFont val="Calibri"/>
      </rPr>
      <t>Ensure Node Auto-Repair is Enabled for GKE Nodes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</si>
  <si>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the Kubernetes cluster containing the node pool for which auto-repair is disabled.</t>
    </r>
    <r>
      <rPr>
        <sz val="11"/>
        <color rgb="FF000000"/>
        <rFont val="Calibri"/>
      </rPr>
      <t xml:space="preserve">
</t>
    </r>
    <r>
      <rPr>
        <sz val="11"/>
        <color rgb="FF000000"/>
        <rFont val="Calibri"/>
      </rPr>
      <t>- Select the Node pool by clicking on the name of the pool.</t>
    </r>
    <r>
      <rPr>
        <sz val="11"/>
        <color rgb="FF000000"/>
        <rFont val="Calibri"/>
      </rPr>
      <t xml:space="preserve">
</t>
    </r>
    <r>
      <rPr>
        <sz val="11"/>
        <color rgb="FF000000"/>
        <rFont val="Calibri"/>
      </rPr>
      <t xml:space="preserve">- Navigate to the Node pool details pane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Management</t>
    </r>
    <r>
      <rPr>
        <sz val="11"/>
        <color rgb="FF000000"/>
        <rFont val="Calibri"/>
      </rPr>
      <t xml:space="preserve"> heading, check the </t>
    </r>
    <r>
      <rPr>
        <b/>
        <sz val="11"/>
        <color rgb="FF000000"/>
        <rFont val="Calibri"/>
      </rPr>
      <t>Enable auto-repair</t>
    </r>
    <r>
      <rPr>
        <sz val="11"/>
        <color rgb="FF000000"/>
        <rFont val="Calibri"/>
      </rPr>
      <t xml:space="preserve"> 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2-6 for every cluster and node pool with auto-upgrade disabled.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node auto-repair for an existing cluster's Node pool:</t>
    </r>
    <r>
      <rPr>
        <sz val="11"/>
        <color rgb="FF000000"/>
        <rFont val="Calibri"/>
      </rPr>
      <t xml:space="preserve">
</t>
    </r>
    <r>
      <rPr>
        <sz val="11"/>
        <color rgb="FF006096"/>
        <rFont val="Roboto Condensed"/>
      </rPr>
      <t>gcloud container node-pools update &lt;node_pool_name&gt; --cluster &lt;cluster_name&gt; --location &lt;location&gt; --enable-autorepair</t>
    </r>
    <r>
      <rPr>
        <sz val="11"/>
        <color rgb="FF006096"/>
        <rFont val="Roboto Condensed"/>
      </rPr>
      <t xml:space="preserve">
</t>
    </r>
  </si>
  <si>
    <r>
      <rPr>
        <sz val="11"/>
        <color rgb="FF000000"/>
        <rFont val="Calibri"/>
      </rPr>
      <t>Nodes in a degraded state are an unknown quantity and so may pose a security risk.</t>
    </r>
  </si>
  <si>
    <r>
      <rPr>
        <sz val="11"/>
        <color rgb="FF000000"/>
        <rFont val="Calibri"/>
      </rPr>
      <t>If multiple nodes require repair, Kubernetes Engine might repair them in parallel. Kubernetes Engine limits number of repairs depending on the size of the cluster (bigger clusters have a higher limit) and the number of broken nodes in the cluster (limit decreases if many nodes are broken).</t>
    </r>
    <r>
      <rPr>
        <sz val="11"/>
        <color rgb="FF000000"/>
        <rFont val="Calibri"/>
      </rPr>
      <t xml:space="preserve">
</t>
    </r>
    <r>
      <rPr>
        <sz val="11"/>
        <color rgb="FF000000"/>
        <rFont val="Calibri"/>
      </rPr>
      <t>Node auto-repair is not available on Alpha Clusters.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</si>
  <si>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select the desired cluster. For each Node pool, view the Node pool Details pane and ensure that under the 'Management' heading, 'Auto-repair' is set to 'Enabled'.</t>
    </r>
    <r>
      <rPr>
        <sz val="11"/>
        <color rgb="FF000000"/>
        <rFont val="Calibri"/>
      </rPr>
      <t xml:space="preserve">
</t>
    </r>
    <r>
      <rPr>
        <sz val="11"/>
        <color rgb="FF000000"/>
        <rFont val="Calibri"/>
      </rPr>
      <t>Using Command Line:To check the existence of node auto-repair for an existing cluster's node pool, first define 4 variables for Node Pool, Cluster Name, Location and Project and then run the following command:</t>
    </r>
    <r>
      <rPr>
        <sz val="11"/>
        <color rgb="FF000000"/>
        <rFont val="Calibri"/>
      </rPr>
      <t xml:space="preserve">
</t>
    </r>
    <r>
      <rPr>
        <sz val="11"/>
        <color rgb="FF006096"/>
        <rFont val="Roboto Condensed"/>
      </rPr>
      <t>gcloud container node-pools describe $POOL_NAME --cluster $CLUSTER_NAME --location $LOCATION --project $PROJECT_ID --format json | jq '.management'</t>
    </r>
    <r>
      <rPr>
        <sz val="11"/>
        <color rgb="FF006096"/>
        <rFont val="Roboto Condensed"/>
      </rPr>
      <t xml:space="preserve">
</t>
    </r>
    <r>
      <rPr>
        <sz val="11"/>
        <color rgb="FF000000"/>
        <rFont val="Calibri"/>
      </rPr>
      <t xml:space="preserve">
</t>
    </r>
    <r>
      <rPr>
        <sz val="11"/>
        <color rgb="FF000000"/>
        <rFont val="Calibri"/>
      </rPr>
      <t xml:space="preserve">Ensure the output of the above command has JSON key attribute </t>
    </r>
    <r>
      <rPr>
        <b/>
        <sz val="11"/>
        <color rgb="FF000000"/>
        <rFont val="Calibri"/>
      </rPr>
      <t>autoRepair</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"autoRepair":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</si>
  <si>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Node auto-repair is enabled by default.</t>
    </r>
  </si>
  <si>
    <t>5.5.3</t>
  </si>
  <si>
    <r>
      <rPr>
        <sz val="11"/>
        <rFont val="Calibri"/>
      </rPr>
      <t>Ensure Node Auto-Upgrade is Enabled for GKE Nodes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</si>
  <si>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Kubernetes cluster containing the node pool for which auto-upgrade disabled.</t>
    </r>
    <r>
      <rPr>
        <sz val="11"/>
        <color rgb="FF000000"/>
        <rFont val="Calibri"/>
      </rPr>
      <t xml:space="preserve">
</t>
    </r>
    <r>
      <rPr>
        <sz val="11"/>
        <color rgb="FF000000"/>
        <rFont val="Calibri"/>
      </rPr>
      <t>- Select the Node pool by clicking on the name of the pool.</t>
    </r>
    <r>
      <rPr>
        <sz val="11"/>
        <color rgb="FF000000"/>
        <rFont val="Calibri"/>
      </rPr>
      <t xml:space="preserve">
</t>
    </r>
    <r>
      <rPr>
        <sz val="11"/>
        <color rgb="FF000000"/>
        <rFont val="Calibri"/>
      </rPr>
      <t xml:space="preserve">- Navigate to the Node pool details pane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Under the Management heading, check the </t>
    </r>
    <r>
      <rPr>
        <b/>
        <sz val="11"/>
        <color rgb="FF000000"/>
        <rFont val="Calibri"/>
      </rPr>
      <t>Enable auto-repair</t>
    </r>
    <r>
      <rPr>
        <sz val="11"/>
        <color rgb="FF000000"/>
        <rFont val="Calibri"/>
      </rPr>
      <t xml:space="preserve"> 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2-6 for every cluster and node pool with auto-upgrade disabled.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node auto-upgrade for an existing cluster's Node pool, run the following command:</t>
    </r>
    <r>
      <rPr>
        <sz val="11"/>
        <color rgb="FF000000"/>
        <rFont val="Calibri"/>
      </rPr>
      <t xml:space="preserve">
</t>
    </r>
    <r>
      <rPr>
        <sz val="11"/>
        <color rgb="FF006096"/>
        <rFont val="Roboto Condensed"/>
      </rPr>
      <t>gcloud container node-pools update &lt;node_pool_name&gt; --cluster &lt;cluster_name&gt; --location &lt;location&gt; --enable-autoupgrade</t>
    </r>
    <r>
      <rPr>
        <sz val="11"/>
        <color rgb="FF006096"/>
        <rFont val="Roboto Condensed"/>
      </rPr>
      <t xml:space="preserve">
</t>
    </r>
  </si>
  <si>
    <r>
      <rPr>
        <sz val="11"/>
        <color rgb="FF000000"/>
        <rFont val="Calibri"/>
      </rPr>
      <t>Node auto-upgrade keeps nodes at the current Kubernetes and OS security patch level to mitigate known vulnerabilities.</t>
    </r>
  </si>
  <si>
    <r>
      <rPr>
        <sz val="11"/>
        <color rgb="FF000000"/>
        <rFont val="Calibri"/>
      </rPr>
      <t>Enabling node auto-upgrade does not cause the nodes to upgrade immediately. Automatic upgrades occur at regular intervals at the discretion of the Kubernetes Engine team.</t>
    </r>
    <r>
      <rPr>
        <sz val="11"/>
        <color rgb="FF000000"/>
        <rFont val="Calibri"/>
      </rPr>
      <t xml:space="preserve">
</t>
    </r>
    <r>
      <rPr>
        <sz val="11"/>
        <color rgb="FF000000"/>
        <rFont val="Calibri"/>
      </rPr>
      <t>To prevent upgrades occurring during a peak period for the cluster, a maintenance window should be defined. A maintenance window is a four-hour timeframe that can be chosen, during which automatic upgrades should occur. Upgrades can occur on any day of the week, and at any time within the timeframe. To prevent upgrades from occurring during certain dates, a maintenance exclusion should be defined. A maintenance exclusion can span multiple days.</t>
    </r>
    <r>
      <rPr>
        <sz val="11"/>
        <color rgb="FF000000"/>
        <rFont val="Calibri"/>
      </rPr>
      <t xml:space="preserve">
</t>
    </r>
    <r>
      <rPr>
        <sz val="11"/>
        <color rgb="FF000000"/>
        <rFont val="Calibri"/>
      </rPr>
      <t>Note: As part of the GKE node Auto-Upgrade process, the node is recreated. When a node is created, it automatically receives the latest version of the node image. For COS images, this is the primary OS upgrade mechanism.</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</si>
  <si>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select the desired cluster. For each Node pool, view the Node pool Details pane and ensure that under the 'Management' heading, 'Auto-upgrade' is set to 'Enabled'.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the existence of node auto-upgrade for an existing cluster's Node pool, first define 4 variables for Node Pool, Cluster Name, Location and Project and then run the following command:</t>
    </r>
    <r>
      <rPr>
        <sz val="11"/>
        <color rgb="FF000000"/>
        <rFont val="Calibri"/>
      </rPr>
      <t xml:space="preserve">
</t>
    </r>
    <r>
      <rPr>
        <sz val="11"/>
        <color rgb="FF006096"/>
        <rFont val="Roboto Condensed"/>
      </rPr>
      <t>gcloud container node-pools describe $POOL_NAME --cluster $CLUSTER_NAME --location $LOCATION --project $PROJECT_ID --format json | jq '.management'</t>
    </r>
    <r>
      <rPr>
        <sz val="11"/>
        <color rgb="FF006096"/>
        <rFont val="Roboto Condensed"/>
      </rPr>
      <t xml:space="preserve">
</t>
    </r>
    <r>
      <rPr>
        <sz val="11"/>
        <color rgb="FF000000"/>
        <rFont val="Calibri"/>
      </rPr>
      <t xml:space="preserve">
</t>
    </r>
    <r>
      <rPr>
        <sz val="11"/>
        <color rgb="FF000000"/>
        <rFont val="Calibri"/>
      </rPr>
      <t xml:space="preserve">Ensure the output of the above command has JSON key attribute </t>
    </r>
    <r>
      <rPr>
        <b/>
        <sz val="11"/>
        <color rgb="FF000000"/>
        <rFont val="Calibri"/>
      </rPr>
      <t>autoUpgrade</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"autoUpgrade":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node auto-upgrade is disabled, the output of the above command output will not contain the </t>
    </r>
    <r>
      <rPr>
        <b/>
        <sz val="11"/>
        <color rgb="FF000000"/>
        <rFont val="Calibri"/>
      </rPr>
      <t>autoUpgrade</t>
    </r>
    <r>
      <rPr>
        <sz val="11"/>
        <color rgb="FF000000"/>
        <rFont val="Calibri"/>
      </rPr>
      <t xml:space="preserve"> entry.</t>
    </r>
  </si>
  <si>
    <r>
      <rPr>
        <sz val="11"/>
        <color rgb="FF000000"/>
        <rFont val="Calibri"/>
      </rPr>
      <t>Node auto-upgrade is enabled by default.</t>
    </r>
    <r>
      <rPr>
        <sz val="11"/>
        <color rgb="FF000000"/>
        <rFont val="Calibri"/>
      </rPr>
      <t xml:space="preserve">
</t>
    </r>
    <r>
      <rPr>
        <sz val="11"/>
        <color rgb="FF000000"/>
        <rFont val="Calibri"/>
      </rPr>
      <t>Even if a cluster has been created with node auto-repair enabled, this only applies to the default Node pool. Subsequent node pools do not have node auto-upgrade enabled by default.</t>
    </r>
  </si>
  <si>
    <t>5.5.4</t>
  </si>
  <si>
    <r>
      <rPr>
        <sz val="11"/>
        <rFont val="Calibri"/>
      </rPr>
      <t>When creating New Clusters - Automate GKE version management using Release Channels</t>
    </r>
  </si>
  <si>
    <r>
      <rPr>
        <sz val="11"/>
        <color rgb="FF000000"/>
        <rFont val="Calibri"/>
      </rPr>
      <t>Currently, cluster Release Channels are only configurable at cluster provisioning time.</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and choose </t>
    </r>
    <r>
      <rPr>
        <b/>
        <sz val="11"/>
        <color rgb="FF000000"/>
        <rFont val="Calibri"/>
      </rPr>
      <t>CONFIGURE</t>
    </r>
    <r>
      <rPr>
        <sz val="11"/>
        <color rgb="FF000000"/>
        <rFont val="Calibri"/>
      </rPr>
      <t xml:space="preserve"> for the required cluster mode.</t>
    </r>
    <r>
      <rPr>
        <sz val="11"/>
        <color rgb="FF000000"/>
        <rFont val="Calibri"/>
      </rPr>
      <t xml:space="preserve">
</t>
    </r>
    <r>
      <rPr>
        <sz val="11"/>
        <color rgb="FF000000"/>
        <rFont val="Calibri"/>
      </rPr>
      <t xml:space="preserve">- Under the Control plane version heading, click the </t>
    </r>
    <r>
      <rPr>
        <b/>
        <sz val="11"/>
        <color rgb="FF000000"/>
        <rFont val="Calibri"/>
      </rPr>
      <t>Release Channels</t>
    </r>
    <r>
      <rPr>
        <sz val="11"/>
        <color rgb="FF000000"/>
        <rFont val="Calibri"/>
      </rPr>
      <t xml:space="preserve"> button.</t>
    </r>
    <r>
      <rPr>
        <sz val="11"/>
        <color rgb="FF000000"/>
        <rFont val="Calibri"/>
      </rPr>
      <t xml:space="preserve">
</t>
    </r>
    <r>
      <rPr>
        <sz val="11"/>
        <color rgb="FF000000"/>
        <rFont val="Calibri"/>
      </rPr>
      <t xml:space="preserve">- Select the </t>
    </r>
    <r>
      <rPr>
        <b/>
        <sz val="11"/>
        <color rgb="FF000000"/>
        <rFont val="Calibri"/>
      </rPr>
      <t>Regular</t>
    </r>
    <r>
      <rPr>
        <sz val="11"/>
        <color rgb="FF000000"/>
        <rFont val="Calibri"/>
      </rPr>
      <t xml:space="preserve"> or </t>
    </r>
    <r>
      <rPr>
        <b/>
        <sz val="11"/>
        <color rgb="FF000000"/>
        <rFont val="Calibri"/>
      </rPr>
      <t>Stable</t>
    </r>
    <r>
      <rPr>
        <sz val="11"/>
        <color rgb="FF000000"/>
        <rFont val="Calibri"/>
      </rPr>
      <t xml:space="preserve"> channels from the Release Channel drop-down menu.</t>
    </r>
    <r>
      <rPr>
        <sz val="11"/>
        <color rgb="FF000000"/>
        <rFont val="Calibri"/>
      </rPr>
      <t xml:space="preserve">
</t>
    </r>
    <r>
      <rPr>
        <sz val="11"/>
        <color rgb="FF000000"/>
        <rFont val="Calibri"/>
      </rPr>
      <t>- Configure the rest of the cluster settings as required.</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Using Command Line:Create a new cluster by running the following command:</t>
    </r>
    <r>
      <rPr>
        <sz val="11"/>
        <color rgb="FF000000"/>
        <rFont val="Calibri"/>
      </rPr>
      <t xml:space="preserve">
</t>
    </r>
    <r>
      <rPr>
        <sz val="11"/>
        <color rgb="FF006096"/>
        <rFont val="Roboto Condensed"/>
      </rPr>
      <t>gcloud container clusters create &lt;cluster_name&gt; --location &lt;location&gt; --release-channel &lt;release_channel&gt;</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&lt;release_channel&gt;</t>
    </r>
    <r>
      <rPr>
        <sz val="11"/>
        <color rgb="FF000000"/>
        <rFont val="Calibri"/>
      </rPr>
      <t xml:space="preserve"> is </t>
    </r>
    <r>
      <rPr>
        <b/>
        <sz val="11"/>
        <color rgb="FF000000"/>
        <rFont val="Calibri"/>
      </rPr>
      <t>stable</t>
    </r>
    <r>
      <rPr>
        <sz val="11"/>
        <color rgb="FF000000"/>
        <rFont val="Calibri"/>
      </rPr>
      <t xml:space="preserve"> or </t>
    </r>
    <r>
      <rPr>
        <b/>
        <sz val="11"/>
        <color rgb="FF000000"/>
        <rFont val="Calibri"/>
      </rPr>
      <t>regular</t>
    </r>
    <r>
      <rPr>
        <sz val="11"/>
        <color rgb="FF000000"/>
        <rFont val="Calibri"/>
      </rPr>
      <t>, according to requirements.</t>
    </r>
  </si>
  <si>
    <r>
      <rPr>
        <sz val="11"/>
        <color rgb="FF000000"/>
        <rFont val="Calibri"/>
      </rPr>
      <t>Subscribe to the Regular or Stable Release Channel to automate version upgrades to the GKE cluster and to reduce version management complexity to the number of features and level of stability required.</t>
    </r>
  </si>
  <si>
    <r>
      <rPr>
        <sz val="11"/>
        <color rgb="FF000000"/>
        <rFont val="Calibri"/>
      </rPr>
      <t xml:space="preserve">Once release channels are enabled on a cluster, they cannot be disabled. To stop using release channels, the cluster must be recreated without the </t>
    </r>
    <r>
      <rPr>
        <b/>
        <sz val="11"/>
        <color rgb="FF000000"/>
        <rFont val="Calibri"/>
      </rPr>
      <t>--release-channel</t>
    </r>
    <r>
      <rPr>
        <sz val="11"/>
        <color rgb="FF000000"/>
        <rFont val="Calibri"/>
      </rPr>
      <t xml:space="preserve"> flag.</t>
    </r>
    <r>
      <rPr>
        <sz val="11"/>
        <color rgb="FF000000"/>
        <rFont val="Calibri"/>
      </rPr>
      <t xml:space="preserve">
</t>
    </r>
    <r>
      <rPr>
        <sz val="11"/>
        <color rgb="FF000000"/>
        <rFont val="Calibri"/>
      </rPr>
      <t>Node auto-upgrade is enabled (and cannot be disabled), so the cluster is updated automatically from releases available in the chosen release channel.</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</si>
  <si>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select the desired cluster.</t>
    </r>
    <r>
      <rPr>
        <sz val="11"/>
        <color rgb="FF000000"/>
        <rFont val="Calibri"/>
      </rPr>
      <t xml:space="preserve">
</t>
    </r>
    <r>
      <rPr>
        <sz val="11"/>
        <color rgb="FF000000"/>
        <rFont val="Calibri"/>
      </rPr>
      <t xml:space="preserve">- Within the Details pane, if using a release channel, the release channel should be set to the </t>
    </r>
    <r>
      <rPr>
        <b/>
        <sz val="11"/>
        <color rgb="FF000000"/>
        <rFont val="Calibri"/>
      </rPr>
      <t>Regular</t>
    </r>
    <r>
      <rPr>
        <sz val="11"/>
        <color rgb="FF000000"/>
        <rFont val="Calibri"/>
      </rPr>
      <t xml:space="preserve"> or </t>
    </r>
    <r>
      <rPr>
        <b/>
        <sz val="11"/>
        <color rgb="FF000000"/>
        <rFont val="Calibri"/>
      </rPr>
      <t>Stable</t>
    </r>
    <r>
      <rPr>
        <sz val="11"/>
        <color rgb="FF000000"/>
        <rFont val="Calibri"/>
      </rPr>
      <t xml:space="preserve"> channel.</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for Release Channel within a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.releaseChannel.channel</t>
    </r>
    <r>
      <rPr>
        <sz val="11"/>
        <color rgb="FF006096"/>
        <rFont val="Roboto Condensed"/>
      </rPr>
      <t xml:space="preserve">
</t>
    </r>
    <r>
      <rPr>
        <sz val="11"/>
        <color rgb="FF000000"/>
        <rFont val="Calibri"/>
      </rPr>
      <t xml:space="preserve">
</t>
    </r>
    <r>
      <rPr>
        <sz val="11"/>
        <color rgb="FF000000"/>
        <rFont val="Calibri"/>
      </rPr>
      <t>Ensure the output of the above command has JSON key attribute channel set to REGULAR or STABLE:</t>
    </r>
    <r>
      <rPr>
        <sz val="11"/>
        <color rgb="FF000000"/>
        <rFont val="Calibri"/>
      </rPr>
      <t xml:space="preserve">
</t>
    </r>
    <r>
      <rPr>
        <sz val="11"/>
        <color rgb="FF006096"/>
        <rFont val="Roboto Condensed"/>
      </rPr>
      <t>"releaseChannel": {</t>
    </r>
    <r>
      <rPr>
        <sz val="11"/>
        <color rgb="FF006096"/>
        <rFont val="Roboto Condensed"/>
      </rPr>
      <t xml:space="preserve">
</t>
    </r>
    <r>
      <rPr>
        <sz val="11"/>
        <color rgb="FF006096"/>
        <rFont val="Roboto Condensed"/>
      </rPr>
      <t xml:space="preserve">    "channel": "REGULAR"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The output of the above command will return </t>
    </r>
    <r>
      <rPr>
        <b/>
        <sz val="11"/>
        <color rgb="FF000000"/>
        <rFont val="Calibri"/>
      </rPr>
      <t>regular</t>
    </r>
    <r>
      <rPr>
        <sz val="11"/>
        <color rgb="FF000000"/>
        <rFont val="Calibri"/>
      </rPr>
      <t xml:space="preserve"> or </t>
    </r>
    <r>
      <rPr>
        <b/>
        <sz val="11"/>
        <color rgb="FF000000"/>
        <rFont val="Calibri"/>
      </rPr>
      <t>stable</t>
    </r>
    <r>
      <rPr>
        <sz val="11"/>
        <color rgb="FF000000"/>
        <rFont val="Calibri"/>
      </rPr>
      <t xml:space="preserve"> if these release channels are being used to manage automatic upgrades for the cluster.</t>
    </r>
  </si>
  <si>
    <r>
      <rPr>
        <sz val="11"/>
        <color rgb="FF000000"/>
        <rFont val="Calibri"/>
      </rPr>
      <t>Currently, release channels are not enabled by default.</t>
    </r>
  </si>
  <si>
    <t>5.5.5</t>
  </si>
  <si>
    <r>
      <rPr>
        <sz val="11"/>
        <rFont val="Calibri"/>
      </rPr>
      <t>Ensure Shielded GKE Nodes are Enabled</t>
    </r>
  </si>
  <si>
    <r>
      <rPr>
        <sz val="11"/>
        <color rgb="FF000000"/>
        <rFont val="Calibri"/>
      </rPr>
      <t>Note: From version 1.18, clusters will have Shielded GKE nodes enabled by default.</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update an existing cluster to use Shielded GKE nodes:</t>
    </r>
    <r>
      <rPr>
        <sz val="11"/>
        <color rgb="FF000000"/>
        <rFont val="Calibri"/>
      </rPr>
      <t xml:space="preserve">
</t>
    </r>
    <r>
      <rPr>
        <sz val="11"/>
        <color rgb="FF000000"/>
        <rFont val="Calibri"/>
      </rPr>
      <t xml:space="preserve">- Navigate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Select the cluster which for which </t>
    </r>
    <r>
      <rPr>
        <b/>
        <sz val="11"/>
        <color rgb="FF000000"/>
        <rFont val="Calibri"/>
      </rPr>
      <t>Shielded GKE Nodes</t>
    </r>
    <r>
      <rPr>
        <sz val="11"/>
        <color rgb="FF000000"/>
        <rFont val="Calibri"/>
      </rPr>
      <t xml:space="preserve"> is to be enabled.</t>
    </r>
    <r>
      <rPr>
        <sz val="11"/>
        <color rgb="FF000000"/>
        <rFont val="Calibri"/>
      </rPr>
      <t xml:space="preserve">
</t>
    </r>
    <r>
      <rPr>
        <sz val="11"/>
        <color rgb="FF000000"/>
        <rFont val="Calibri"/>
      </rPr>
      <t xml:space="preserve">- With in the </t>
    </r>
    <r>
      <rPr>
        <b/>
        <sz val="11"/>
        <color rgb="FF000000"/>
        <rFont val="Calibri"/>
      </rPr>
      <t>Details</t>
    </r>
    <r>
      <rPr>
        <sz val="11"/>
        <color rgb="FF000000"/>
        <rFont val="Calibri"/>
      </rPr>
      <t xml:space="preserve"> pane, under the </t>
    </r>
    <r>
      <rPr>
        <b/>
        <sz val="11"/>
        <color rgb="FF000000"/>
        <rFont val="Calibri"/>
      </rPr>
      <t>Security</t>
    </r>
    <r>
      <rPr>
        <sz val="11"/>
        <color rgb="FF000000"/>
        <rFont val="Calibri"/>
      </rPr>
      <t xml:space="preserve"> heading, click on the pencil icon named </t>
    </r>
    <r>
      <rPr>
        <b/>
        <sz val="11"/>
        <color rgb="FF000000"/>
        <rFont val="Calibri"/>
      </rPr>
      <t>Edit Shields GKE nodes</t>
    </r>
    <r>
      <rPr>
        <sz val="11"/>
        <color rgb="FF000000"/>
        <rFont val="Calibri"/>
      </rPr>
      <t>.</t>
    </r>
    <r>
      <rPr>
        <sz val="11"/>
        <color rgb="FF000000"/>
        <rFont val="Calibri"/>
      </rPr>
      <t xml:space="preserve">
</t>
    </r>
    <r>
      <rPr>
        <sz val="11"/>
        <color rgb="FF000000"/>
        <rFont val="Calibri"/>
      </rPr>
      <t xml:space="preserve">- Check the box named </t>
    </r>
    <r>
      <rPr>
        <b/>
        <sz val="11"/>
        <color rgb="FF000000"/>
        <rFont val="Calibri"/>
      </rPr>
      <t>Enable Shield GKE nodes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To migrate an existing cluster, the flag </t>
    </r>
    <r>
      <rPr>
        <b/>
        <sz val="11"/>
        <color rgb="FF000000"/>
        <rFont val="Calibri"/>
      </rPr>
      <t>--enable-shielded-nodes</t>
    </r>
    <r>
      <rPr>
        <sz val="11"/>
        <color rgb="FF000000"/>
        <rFont val="Calibri"/>
      </rPr>
      <t xml:space="preserve"> needs to be specified in the cluster update command:</t>
    </r>
    <r>
      <rPr>
        <sz val="11"/>
        <color rgb="FF000000"/>
        <rFont val="Calibri"/>
      </rPr>
      <t xml:space="preserve">
</t>
    </r>
    <r>
      <rPr>
        <sz val="11"/>
        <color rgb="FF006096"/>
        <rFont val="Roboto Condensed"/>
      </rPr>
      <t>gcloud container clusters update &lt;cluster_name&gt; --location &lt;location&gt; --enable-shielded-nodes</t>
    </r>
    <r>
      <rPr>
        <sz val="11"/>
        <color rgb="FF006096"/>
        <rFont val="Roboto Condensed"/>
      </rPr>
      <t xml:space="preserve">
</t>
    </r>
  </si>
  <si>
    <r>
      <rPr>
        <sz val="11"/>
        <color rgb="FF000000"/>
        <rFont val="Calibri"/>
      </rPr>
      <t>Shielded GKE Nodes provides verifiable integrity via secure boot, virtual trusted platform module (vTPM)-enabled measured boot, and integrity monitoring.</t>
    </r>
  </si>
  <si>
    <r>
      <rPr>
        <sz val="11"/>
        <color rgb="FF000000"/>
        <rFont val="Calibri"/>
      </rPr>
      <t>After Shielded GKE Nodes is enabled in a cluster, any nodes created in a Node pool without Shielded GKE Nodes enabled, or created outside of any Node pool, aren't able to join the cluster.</t>
    </r>
    <r>
      <rPr>
        <sz val="11"/>
        <color rgb="FF000000"/>
        <rFont val="Calibri"/>
      </rPr>
      <t xml:space="preserve">
</t>
    </r>
    <r>
      <rPr>
        <sz val="11"/>
        <color rgb="FF000000"/>
        <rFont val="Calibri"/>
      </rPr>
      <t>Shielded GKE Nodes can only be used with Container-Optimized OS (COS), COS with containerd, and Ubuntu node images.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</si>
  <si>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Select the cluster under test from the list of clusters, and ensure that </t>
    </r>
    <r>
      <rPr>
        <b/>
        <sz val="11"/>
        <color rgb="FF000000"/>
        <rFont val="Calibri"/>
      </rPr>
      <t>Shielded GKE Nodes</t>
    </r>
    <r>
      <rPr>
        <sz val="11"/>
        <color rgb="FF000000"/>
        <rFont val="Calibri"/>
      </rPr>
      <t xml:space="preserve"> are 'Enabled' under the Details pane.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for Shielded GKE Nodes within a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'.shieldedNodes'</t>
    </r>
    <r>
      <rPr>
        <sz val="11"/>
        <color rgb="FF006096"/>
        <rFont val="Roboto Condensed"/>
      </rPr>
      <t xml:space="preserve">
</t>
    </r>
    <r>
      <rPr>
        <sz val="11"/>
        <color rgb="FF000000"/>
        <rFont val="Calibri"/>
      </rPr>
      <t xml:space="preserve">
</t>
    </r>
    <r>
      <rPr>
        <sz val="11"/>
        <color rgb="FF000000"/>
        <rFont val="Calibri"/>
      </rPr>
      <t>This will return the following if Shielded GKE Nodes are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</si>
  <si>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Clusters will have Shielded GKE nodes enabled by default, as of version v1.18</t>
    </r>
  </si>
  <si>
    <t>5.5.6</t>
  </si>
  <si>
    <r>
      <rPr>
        <sz val="11"/>
        <rFont val="Calibri"/>
      </rPr>
      <t>Ensure Integrity Monitoring for Shielded GKE Nodes is Enabled</t>
    </r>
  </si>
  <si>
    <r>
      <rPr>
        <sz val="11"/>
        <color rgb="FF000000"/>
        <rFont val="Calibri"/>
      </rPr>
      <t>Once a Node pool is provisioned, it cannot be updated to enable Integrity Monitoring. New Node pools must be created within the cluster with Integrity Monitoring enabled.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From the list of clusters, click on the cluster requiring the update and click </t>
    </r>
    <r>
      <rPr>
        <b/>
        <sz val="11"/>
        <color rgb="FF000000"/>
        <rFont val="Calibri"/>
      </rPr>
      <t>ADD NODE POOL</t>
    </r>
    <r>
      <rPr>
        <sz val="11"/>
        <color rgb="FF000000"/>
        <rFont val="Calibri"/>
      </rPr>
      <t>.</t>
    </r>
    <r>
      <rPr>
        <sz val="11"/>
        <color rgb="FF000000"/>
        <rFont val="Calibri"/>
      </rPr>
      <t xml:space="preserve">
</t>
    </r>
    <r>
      <rPr>
        <sz val="11"/>
        <color rgb="FF000000"/>
        <rFont val="Calibri"/>
      </rPr>
      <t>- Ensure that the 'Integrity monitoring' checkbox is checked under the 'Shielded options' Heading.</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Workloads from existing non-conforming Node pools will need to be migrated to the newly created Node pool, then delete non-conforming Node pools to complete the remediation</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Node pool within the cluster with Integrity Monitoring enabled, run the following command:</t>
    </r>
    <r>
      <rPr>
        <sz val="11"/>
        <color rgb="FF000000"/>
        <rFont val="Calibri"/>
      </rPr>
      <t xml:space="preserve">
</t>
    </r>
    <r>
      <rPr>
        <sz val="11"/>
        <color rgb="FF006096"/>
        <rFont val="Roboto Condensed"/>
      </rPr>
      <t>gcloud container node-pools create &lt;node_pool_name&gt; --cluster &lt;cluster_name&gt; --location &lt;location&gt; --shielded-integrity-monitoring</t>
    </r>
    <r>
      <rPr>
        <sz val="11"/>
        <color rgb="FF006096"/>
        <rFont val="Roboto Condensed"/>
      </rPr>
      <t xml:space="preserve">
</t>
    </r>
    <r>
      <rPr>
        <sz val="11"/>
        <color rgb="FF000000"/>
        <rFont val="Calibri"/>
      </rPr>
      <t xml:space="preserve">
</t>
    </r>
    <r>
      <rPr>
        <sz val="11"/>
        <color rgb="FF000000"/>
        <rFont val="Calibri"/>
      </rPr>
      <t>Workloads from existing non-conforming Node pools will need to be migrated to the newly created Node pool, then delete non-conforming Node pools to complete the remediation</t>
    </r>
  </si>
  <si>
    <r>
      <rPr>
        <sz val="11"/>
        <color rgb="FF000000"/>
        <rFont val="Calibri"/>
      </rPr>
      <t>Enable Integrity Monitoring for Shielded GKE Nodes to be notified of inconsistencies during the node boot sequence.</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</si>
  <si>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the name of the cluster under test.</t>
    </r>
    <r>
      <rPr>
        <sz val="11"/>
        <color rgb="FF000000"/>
        <rFont val="Calibri"/>
      </rPr>
      <t xml:space="preserve">
</t>
    </r>
    <r>
      <rPr>
        <sz val="11"/>
        <color rgb="FF000000"/>
        <rFont val="Calibri"/>
      </rPr>
      <t>- Open the Details pane for each Node pool within the cluster, and ensure that 'Integrity monitoring' is set to 'Enabled' under the Security heading.</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if Integrity Monitoring is enabled for the Node pools in the cluster, first define 4 variables for Node Pool, Cluster Name, Location and Project and then run the following command for each Node pool:</t>
    </r>
    <r>
      <rPr>
        <sz val="11"/>
        <color rgb="FF000000"/>
        <rFont val="Calibri"/>
      </rPr>
      <t xml:space="preserve">
</t>
    </r>
    <r>
      <rPr>
        <sz val="11"/>
        <color rgb="FF006096"/>
        <rFont val="Roboto Condensed"/>
      </rPr>
      <t>gcloud container node-pools describe $POOL_NAME --cluster $CLUSTER_NAME --location $LOCATION --project $PROJECT_ID --format json | jq .config.shieldedInstanceConfig</t>
    </r>
    <r>
      <rPr>
        <sz val="11"/>
        <color rgb="FF006096"/>
        <rFont val="Roboto Condensed"/>
      </rPr>
      <t xml:space="preserve">
</t>
    </r>
    <r>
      <rPr>
        <sz val="11"/>
        <color rgb="FF000000"/>
        <rFont val="Calibri"/>
      </rPr>
      <t xml:space="preserve">
</t>
    </r>
    <r>
      <rPr>
        <sz val="11"/>
        <color rgb="FF000000"/>
        <rFont val="Calibri"/>
      </rPr>
      <t>This will return the following, if Integrity Monitoring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"enableIntegrityMonitoring":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</si>
  <si>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Integrity Monitoring is disabled by default on GKE clusters. Integrity Monitoring is enabled by default for Shielded GKE Nodes; however, if Secure Boot is enabled at creation time, Integrity Monitoring is disabled.</t>
    </r>
  </si>
  <si>
    <t>5.5.7</t>
  </si>
  <si>
    <r>
      <rPr>
        <sz val="11"/>
        <rFont val="Calibri"/>
      </rPr>
      <t>Ensure Secure Boot for Shielded GKE Nodes is Enabled</t>
    </r>
  </si>
  <si>
    <r>
      <rPr>
        <sz val="11"/>
        <color rgb="FF000000"/>
        <rFont val="Calibri"/>
      </rPr>
      <t>Once a Node pool is provisioned, it cannot be updated to enable Secure Boot. New Node pools must be created within the cluster with Secure Boot enabled.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From the list of clusters, click on the cluster requiring the update and click </t>
    </r>
    <r>
      <rPr>
        <b/>
        <sz val="11"/>
        <color rgb="FF000000"/>
        <rFont val="Calibri"/>
      </rPr>
      <t>ADD NODE POOL</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Secure boot</t>
    </r>
    <r>
      <rPr>
        <sz val="11"/>
        <color rgb="FF000000"/>
        <rFont val="Calibri"/>
      </rPr>
      <t xml:space="preserve"> checkbox is checked under the </t>
    </r>
    <r>
      <rPr>
        <b/>
        <sz val="11"/>
        <color rgb="FF000000"/>
        <rFont val="Calibri"/>
      </rPr>
      <t>Shielded options</t>
    </r>
    <r>
      <rPr>
        <sz val="11"/>
        <color rgb="FF000000"/>
        <rFont val="Calibri"/>
      </rPr>
      <t xml:space="preserve"> Heading.</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Workloads will need to be migrated from existing non-conforming Node pools to the newly created Node pool, then delete the non-conforming pools.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Node pool within the cluster with Secure Boot enabled, run the following command:</t>
    </r>
    <r>
      <rPr>
        <sz val="11"/>
        <color rgb="FF000000"/>
        <rFont val="Calibri"/>
      </rPr>
      <t xml:space="preserve">
</t>
    </r>
    <r>
      <rPr>
        <sz val="11"/>
        <color rgb="FF006096"/>
        <rFont val="Roboto Condensed"/>
      </rPr>
      <t>gcloud container node-pools create &lt;node_pool_name&gt; --cluster &lt;cluster_name&gt; --location &lt;location&gt; --shielded-secure-boot</t>
    </r>
    <r>
      <rPr>
        <sz val="11"/>
        <color rgb="FF006096"/>
        <rFont val="Roboto Condensed"/>
      </rPr>
      <t xml:space="preserve">
</t>
    </r>
    <r>
      <rPr>
        <sz val="11"/>
        <color rgb="FF000000"/>
        <rFont val="Calibri"/>
      </rPr>
      <t xml:space="preserve">
</t>
    </r>
    <r>
      <rPr>
        <sz val="11"/>
        <color rgb="FF000000"/>
        <rFont val="Calibri"/>
      </rPr>
      <t>Workloads will need to be migrated from existing non-conforming Node pools to the newly created Node pool, then delete the non-conforming pools.</t>
    </r>
  </si>
  <si>
    <r>
      <rPr>
        <sz val="11"/>
        <color rgb="FF000000"/>
        <rFont val="Calibri"/>
      </rPr>
      <t>Enable Secure Boot for Shielded GKE Nodes to verify the digital signature of node boot components.</t>
    </r>
  </si>
  <si>
    <r>
      <rPr>
        <sz val="11"/>
        <color rgb="FF000000"/>
        <rFont val="Calibri"/>
      </rPr>
      <t>Secure Boot will not permit the use of third-party unsigned kernel modules.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</si>
  <si>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click on the name of the cluster under test.</t>
    </r>
    <r>
      <rPr>
        <sz val="11"/>
        <color rgb="FF000000"/>
        <rFont val="Calibri"/>
      </rPr>
      <t xml:space="preserve">
</t>
    </r>
    <r>
      <rPr>
        <sz val="11"/>
        <color rgb="FF000000"/>
        <rFont val="Calibri"/>
      </rPr>
      <t xml:space="preserve">- Open the Details pane for each Node pool within the cluster, and ensure that </t>
    </r>
    <r>
      <rPr>
        <b/>
        <sz val="11"/>
        <color rgb="FF000000"/>
        <rFont val="Calibri"/>
      </rPr>
      <t>Secure boot</t>
    </r>
    <r>
      <rPr>
        <sz val="11"/>
        <color rgb="FF000000"/>
        <rFont val="Calibri"/>
      </rPr>
      <t xml:space="preserve"> is set to </t>
    </r>
    <r>
      <rPr>
        <b/>
        <sz val="11"/>
        <color rgb="FF000000"/>
        <rFont val="Calibri"/>
      </rPr>
      <t>Enabled</t>
    </r>
    <r>
      <rPr>
        <sz val="11"/>
        <color rgb="FF000000"/>
        <rFont val="Calibri"/>
      </rPr>
      <t xml:space="preserve"> under the Security heading.</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if Secure Boot is enabled for the Node pools in the cluster, first define 4 variables for Node Pool, Cluster Name, Location and Project and then run the following command for each Node pool:</t>
    </r>
    <r>
      <rPr>
        <sz val="11"/>
        <color rgb="FF000000"/>
        <rFont val="Calibri"/>
      </rPr>
      <t xml:space="preserve">
</t>
    </r>
    <r>
      <rPr>
        <sz val="11"/>
        <color rgb="FF006096"/>
        <rFont val="Roboto Condensed"/>
      </rPr>
      <t>gcloud container node-pools describe $POOL_NAME --cluster $CLUSTER_NAME --location $LOCATION --project $PROJECT_ID --format json | jq .config.shieldedInstanceConfig</t>
    </r>
    <r>
      <rPr>
        <sz val="11"/>
        <color rgb="FF006096"/>
        <rFont val="Roboto Condensed"/>
      </rPr>
      <t xml:space="preserve">
</t>
    </r>
    <r>
      <rPr>
        <sz val="11"/>
        <color rgb="FF000000"/>
        <rFont val="Calibri"/>
      </rPr>
      <t xml:space="preserve">
</t>
    </r>
    <r>
      <rPr>
        <sz val="11"/>
        <color rgb="FF000000"/>
        <rFont val="Calibri"/>
      </rPr>
      <t>This will return the value below, if Secure Boot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"enableSecureBoot":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</si>
  <si>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Secure Boot is disabled in GKE clusters. By default, Secure Boot is disabled when Shielded GKE Nodes is enabled.</t>
    </r>
  </si>
  <si>
    <t>Cluster Networking</t>
  </si>
  <si>
    <t>5.6.1</t>
  </si>
  <si>
    <r>
      <rPr>
        <sz val="11"/>
        <rFont val="Calibri"/>
      </rPr>
      <t>Enable VPC Flow Logs and Intranode Visibility</t>
    </r>
  </si>
  <si>
    <r>
      <rPr>
        <sz val="11"/>
        <color rgb="FF000000"/>
        <rFont val="Calibri"/>
      </rPr>
      <t>Enable Intranode Visibility:Using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Kubernetes clusters for which intranode visibility is disabled.</t>
    </r>
    <r>
      <rPr>
        <sz val="11"/>
        <color rgb="FF000000"/>
        <rFont val="Calibri"/>
      </rPr>
      <t xml:space="preserve">
</t>
    </r>
    <r>
      <rPr>
        <sz val="11"/>
        <color rgb="FF000000"/>
        <rFont val="Calibri"/>
      </rPr>
      <t xml:space="preserve">- Within the </t>
    </r>
    <r>
      <rPr>
        <b/>
        <sz val="11"/>
        <color rgb="FF000000"/>
        <rFont val="Calibri"/>
      </rPr>
      <t>Details</t>
    </r>
    <r>
      <rPr>
        <sz val="11"/>
        <color rgb="FF000000"/>
        <rFont val="Calibri"/>
      </rPr>
      <t xml:space="preserve"> pane, under the </t>
    </r>
    <r>
      <rPr>
        <b/>
        <sz val="11"/>
        <color rgb="FF000000"/>
        <rFont val="Calibri"/>
      </rPr>
      <t>Network</t>
    </r>
    <r>
      <rPr>
        <sz val="11"/>
        <color rgb="FF000000"/>
        <rFont val="Calibri"/>
      </rPr>
      <t xml:space="preserve"> section, click on the pencil icon named </t>
    </r>
    <r>
      <rPr>
        <b/>
        <sz val="11"/>
        <color rgb="FF000000"/>
        <rFont val="Calibri"/>
      </rPr>
      <t>Edit intranode visibility</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Intranode visibility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intranode visibility on an existing cluster, run the following command:</t>
    </r>
    <r>
      <rPr>
        <sz val="11"/>
        <color rgb="FF000000"/>
        <rFont val="Calibri"/>
      </rPr>
      <t xml:space="preserve">
</t>
    </r>
    <r>
      <rPr>
        <sz val="11"/>
        <color rgb="FF006096"/>
        <rFont val="Roboto Condensed"/>
      </rPr>
      <t>gcloud container clusters update &lt;cluster_name&gt; --enable-intra-node-visibility</t>
    </r>
    <r>
      <rPr>
        <sz val="11"/>
        <color rgb="FF006096"/>
        <rFont val="Roboto Condensed"/>
      </rPr>
      <t xml:space="preserve">
</t>
    </r>
    <r>
      <rPr>
        <sz val="11"/>
        <color rgb="FF000000"/>
        <rFont val="Calibri"/>
      </rPr>
      <t xml:space="preserve">
</t>
    </r>
    <r>
      <rPr>
        <sz val="11"/>
        <color rgb="FF000000"/>
        <rFont val="Calibri"/>
      </rPr>
      <t>Enable VPC Flow Logs:Using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Kubernetes clusters for which VPC Flow Logs are disabled.</t>
    </r>
    <r>
      <rPr>
        <sz val="11"/>
        <color rgb="FF000000"/>
        <rFont val="Calibri"/>
      </rPr>
      <t xml:space="preserve">
</t>
    </r>
    <r>
      <rPr>
        <sz val="11"/>
        <color rgb="FF000000"/>
        <rFont val="Calibri"/>
      </rPr>
      <t xml:space="preserve">- Select </t>
    </r>
    <r>
      <rPr>
        <b/>
        <sz val="11"/>
        <color rgb="FF000000"/>
        <rFont val="Calibri"/>
      </rPr>
      <t>Nodes</t>
    </r>
    <r>
      <rPr>
        <sz val="11"/>
        <color rgb="FF000000"/>
        <rFont val="Calibri"/>
      </rPr>
      <t xml:space="preserve"> tab.</t>
    </r>
    <r>
      <rPr>
        <sz val="11"/>
        <color rgb="FF000000"/>
        <rFont val="Calibri"/>
      </rPr>
      <t xml:space="preserve">
</t>
    </r>
    <r>
      <rPr>
        <sz val="11"/>
        <color rgb="FF000000"/>
        <rFont val="Calibri"/>
      </rPr>
      <t>- Select Node Pool without VPC Flow Logs enabled.</t>
    </r>
    <r>
      <rPr>
        <sz val="11"/>
        <color rgb="FF000000"/>
        <rFont val="Calibri"/>
      </rPr>
      <t xml:space="preserve">
</t>
    </r>
    <r>
      <rPr>
        <sz val="11"/>
        <color rgb="FF000000"/>
        <rFont val="Calibri"/>
      </rPr>
      <t>- Select an Instance Group within the node pool.</t>
    </r>
    <r>
      <rPr>
        <sz val="11"/>
        <color rgb="FF000000"/>
        <rFont val="Calibri"/>
      </rPr>
      <t xml:space="preserve">
</t>
    </r>
    <r>
      <rPr>
        <sz val="11"/>
        <color rgb="FF000000"/>
        <rFont val="Calibri"/>
      </rPr>
      <t xml:space="preserve">- Select an </t>
    </r>
    <r>
      <rPr>
        <b/>
        <sz val="11"/>
        <color rgb="FF000000"/>
        <rFont val="Calibri"/>
      </rPr>
      <t>Instance Group Member</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Subnetwork</t>
    </r>
    <r>
      <rPr>
        <sz val="11"/>
        <color rgb="FF000000"/>
        <rFont val="Calibri"/>
      </rPr>
      <t xml:space="preserve"> under Network Interfaces.</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Set Flow logs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Find the subnetwork name associated with the cluster.</t>
    </r>
    <r>
      <rPr>
        <sz val="11"/>
        <color rgb="FF000000"/>
        <rFont val="Calibri"/>
      </rPr>
      <t xml:space="preserve">
</t>
    </r>
    <r>
      <rPr>
        <sz val="11"/>
        <color rgb="FF006096"/>
        <rFont val="Roboto Condensed"/>
      </rPr>
      <t>gcloud container clusters describe &lt;cluster_name&gt; --region &lt;cluster_region&gt; --format json | jq '.subnetwork'</t>
    </r>
    <r>
      <rPr>
        <sz val="11"/>
        <color rgb="FF006096"/>
        <rFont val="Roboto Condensed"/>
      </rPr>
      <t xml:space="preserve">
</t>
    </r>
    <r>
      <rPr>
        <sz val="11"/>
        <color rgb="FF000000"/>
        <rFont val="Calibri"/>
      </rPr>
      <t xml:space="preserve">
</t>
    </r>
    <r>
      <rPr>
        <sz val="11"/>
        <color rgb="FF000000"/>
        <rFont val="Calibri"/>
      </rPr>
      <t>- Update the subnetwork to enable VPC Flow Logs.</t>
    </r>
    <r>
      <rPr>
        <sz val="11"/>
        <color rgb="FF000000"/>
        <rFont val="Calibri"/>
      </rPr>
      <t xml:space="preserve">
</t>
    </r>
    <r>
      <rPr>
        <sz val="11"/>
        <color rgb="FF006096"/>
        <rFont val="Roboto Condensed"/>
      </rPr>
      <t>gcloud compute networks subnets update &lt;subnet_name&gt; --enable-flow-logs</t>
    </r>
    <r>
      <rPr>
        <sz val="11"/>
        <color rgb="FF006096"/>
        <rFont val="Roboto Condensed"/>
      </rPr>
      <t xml:space="preserve">
</t>
    </r>
  </si>
  <si>
    <r>
      <rPr>
        <sz val="11"/>
        <color rgb="FF000000"/>
        <rFont val="Calibri"/>
      </rPr>
      <t>Enable VPC Flow Logs and Intranode Visibility to see pod-level traffic, even for traffic within a worker node.</t>
    </r>
  </si>
  <si>
    <r>
      <rPr>
        <sz val="11"/>
        <color rgb="FF000000"/>
        <rFont val="Calibri"/>
      </rPr>
      <t>Enabling it on existing cluster causes the cluster master and the cluster nodes to restart, which might cause disruption.</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</si>
  <si>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Select the desired cluster, and under the </t>
    </r>
    <r>
      <rPr>
        <b/>
        <sz val="11"/>
        <color rgb="FF000000"/>
        <rFont val="Calibri"/>
      </rPr>
      <t>Cluster</t>
    </r>
    <r>
      <rPr>
        <sz val="11"/>
        <color rgb="FF000000"/>
        <rFont val="Calibri"/>
      </rPr>
      <t xml:space="preserve"> section, make sure that </t>
    </r>
    <r>
      <rPr>
        <b/>
        <sz val="11"/>
        <color rgb="FF000000"/>
        <rFont val="Calibri"/>
      </rPr>
      <t>Intranode visibility</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for Intranode Visibility in the cluster, first define 3 variables Cluster Name, Location and Project and then run the following command for each Node pool:</t>
    </r>
    <r>
      <rPr>
        <sz val="11"/>
        <color rgb="FF000000"/>
        <rFont val="Calibri"/>
      </rPr>
      <t xml:space="preserve">
</t>
    </r>
    <r>
      <rPr>
        <sz val="11"/>
        <color rgb="FF006096"/>
        <rFont val="Roboto Condensed"/>
      </rPr>
      <t>gcloud container clusters describe $CLUSTER_NAME --location $LOCATION --project $PROJECT_ID --format json | jq '.networkConfig.enableIntraNodeVisibility'</t>
    </r>
    <r>
      <rPr>
        <sz val="11"/>
        <color rgb="FF006096"/>
        <rFont val="Roboto Condensed"/>
      </rPr>
      <t xml:space="preserve">
</t>
    </r>
    <r>
      <rPr>
        <sz val="11"/>
        <color rgb="FF000000"/>
        <rFont val="Calibri"/>
      </rPr>
      <t xml:space="preserve">
</t>
    </r>
    <r>
      <rPr>
        <sz val="11"/>
        <color rgb="FF000000"/>
        <rFont val="Calibri"/>
      </rPr>
      <t>The result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"enableIntraNodeVisibility":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Intranode Visibility is Enabled.</t>
    </r>
  </si>
  <si>
    <r>
      <rPr>
        <sz val="11"/>
        <color rgb="FF000000"/>
        <rFont val="Calibri"/>
      </rPr>
      <t>By default, Intranode Visibility is disabled.</t>
    </r>
  </si>
  <si>
    <t>5.6.2</t>
  </si>
  <si>
    <r>
      <rPr>
        <sz val="11"/>
        <rFont val="Calibri"/>
      </rPr>
      <t>Ensure use of VPC-native clusters</t>
    </r>
  </si>
  <si>
    <r>
      <rPr>
        <sz val="11"/>
        <color rgb="FF000000"/>
        <rFont val="Calibri"/>
      </rPr>
      <t>Alias IPs cannot be enabled on an existing cluster. To create a new cluster using Alias IPs, follow the instructions below.</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If using Standard configuration mode: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Click </t>
    </r>
    <r>
      <rPr>
        <b/>
        <sz val="11"/>
        <color rgb="FF000000"/>
        <rFont val="Calibri"/>
      </rPr>
      <t>CREATE CLUSTER</t>
    </r>
    <r>
      <rPr>
        <sz val="11"/>
        <color rgb="FF000000"/>
        <rFont val="Calibri"/>
      </rPr>
      <t>, and select Standard configuration mode.</t>
    </r>
    <r>
      <rPr>
        <sz val="11"/>
        <color rgb="FF000000"/>
        <rFont val="Calibri"/>
      </rPr>
      <t xml:space="preserve">
</t>
    </r>
    <r>
      <rPr>
        <sz val="11"/>
        <color rgb="FF000000"/>
        <rFont val="Calibri"/>
      </rPr>
      <t xml:space="preserve">- Configure your cluster as desired , then, click </t>
    </r>
    <r>
      <rPr>
        <b/>
        <sz val="11"/>
        <color rgb="FF000000"/>
        <rFont val="Calibri"/>
      </rPr>
      <t>Networking</t>
    </r>
    <r>
      <rPr>
        <sz val="11"/>
        <color rgb="FF000000"/>
        <rFont val="Calibri"/>
      </rPr>
      <t xml:space="preserve"> under </t>
    </r>
    <r>
      <rPr>
        <b/>
        <sz val="11"/>
        <color rgb="FF000000"/>
        <rFont val="Calibri"/>
      </rPr>
      <t>CLUSTER</t>
    </r>
    <r>
      <rPr>
        <sz val="11"/>
        <color rgb="FF000000"/>
        <rFont val="Calibri"/>
      </rPr>
      <t xml:space="preserve"> in the navigation pane.</t>
    </r>
    <r>
      <rPr>
        <sz val="11"/>
        <color rgb="FF000000"/>
        <rFont val="Calibri"/>
      </rPr>
      <t xml:space="preserve">
</t>
    </r>
    <r>
      <rPr>
        <sz val="11"/>
        <color rgb="FF000000"/>
        <rFont val="Calibri"/>
      </rPr>
      <t>- In the 'VPC-native' section, leave 'Enable VPC-native (using alias IP)' selected</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Alias IP on a new cluster, run the following command:</t>
    </r>
    <r>
      <rPr>
        <sz val="11"/>
        <color rgb="FF000000"/>
        <rFont val="Calibri"/>
      </rPr>
      <t xml:space="preserve">
</t>
    </r>
    <r>
      <rPr>
        <sz val="11"/>
        <color rgb="FF006096"/>
        <rFont val="Roboto Condensed"/>
      </rPr>
      <t>gcloud container clusters create &lt;cluster_name&gt; --location &lt;location&gt; --enable-ip-alias</t>
    </r>
    <r>
      <rPr>
        <sz val="11"/>
        <color rgb="FF006096"/>
        <rFont val="Roboto Condensed"/>
      </rPr>
      <t xml:space="preserve">
</t>
    </r>
  </si>
  <si>
    <r>
      <rPr>
        <sz val="11"/>
        <color rgb="FF000000"/>
        <rFont val="Calibri"/>
      </rPr>
      <t>Create Alias IPs for the node network CIDR range in order to subsequently configure IP-based policies and firewalling for pods. A cluster that uses Alias IPs is called a VPC-native cluster.</t>
    </r>
  </si>
  <si>
    <r>
      <rPr>
        <sz val="11"/>
        <color rgb="FF000000"/>
        <rFont val="Calibri"/>
      </rPr>
      <t>You cannot currently migrate an existing cluster that uses routes for Pod routing to a cluster that uses Alias IPs.</t>
    </r>
    <r>
      <rPr>
        <sz val="11"/>
        <color rgb="FF000000"/>
        <rFont val="Calibri"/>
      </rPr>
      <t xml:space="preserve">
</t>
    </r>
    <r>
      <rPr>
        <sz val="11"/>
        <color rgb="FF000000"/>
        <rFont val="Calibri"/>
      </rPr>
      <t>Cluster IPs for internal services remain only available from within the cluster. If you want to access a Kubernetes Service from within the VPC, but from outside of the cluster, use an internal load balancer.</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</si>
  <si>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click on the desired cluster to open the Details page. Under the 'Networking' section, make sure 'VPC-native traffic routing' is set to 'Enabled'.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Alias IP is enabled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'.ipAllocationPolicy.useIpAliases'</t>
    </r>
    <r>
      <rPr>
        <sz val="11"/>
        <color rgb="FF006096"/>
        <rFont val="Roboto Condensed"/>
      </rPr>
      <t xml:space="preserve">
</t>
    </r>
    <r>
      <rPr>
        <sz val="11"/>
        <color rgb="FF000000"/>
        <rFont val="Calibri"/>
      </rPr>
      <t xml:space="preserve">
</t>
    </r>
    <r>
      <rPr>
        <sz val="11"/>
        <color rgb="FF000000"/>
        <rFont val="Calibri"/>
      </rPr>
      <t>The output of the above command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"useIpAliases":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VPC-native (using alias IP) is enabled. If VPC-native (using alias IP) is disabled, the above command will return null (</t>
    </r>
    <r>
      <rPr>
        <b/>
        <sz val="11"/>
        <color rgb="FF000000"/>
        <rFont val="Calibri"/>
      </rPr>
      <t>{ }</t>
    </r>
    <r>
      <rPr>
        <sz val="11"/>
        <color rgb="FF000000"/>
        <rFont val="Calibri"/>
      </rPr>
      <t>).</t>
    </r>
  </si>
  <si>
    <r>
      <rPr>
        <sz val="11"/>
        <color rgb="FF000000"/>
        <rFont val="Calibri"/>
      </rPr>
      <t>By default, VPC-native (using alias IP) is enabled when you create a new cluster. The exception is clusters created before GKE version 1.21.0-gke.1500 (September 2021) using the gcloud CLI without --enable-ip-alias."</t>
    </r>
  </si>
  <si>
    <t>5.6.3</t>
  </si>
  <si>
    <r>
      <rPr>
        <sz val="11"/>
        <rFont val="Calibri"/>
      </rPr>
      <t>Ensure Control Plane Authorized Networks is Enabled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</si>
  <si>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Kubernetes clusters for which Control Plane Authorized Networks is disabled</t>
    </r>
    <r>
      <rPr>
        <sz val="11"/>
        <color rgb="FF000000"/>
        <rFont val="Calibri"/>
      </rPr>
      <t xml:space="preserve">
</t>
    </r>
    <r>
      <rPr>
        <sz val="11"/>
        <color rgb="FF000000"/>
        <rFont val="Calibri"/>
      </rPr>
      <t>- Within the Details pane, under the Networking heading, click on the pencil icon named Edit control plane authorised networks.</t>
    </r>
    <r>
      <rPr>
        <sz val="11"/>
        <color rgb="FF000000"/>
        <rFont val="Calibri"/>
      </rPr>
      <t xml:space="preserve">
</t>
    </r>
    <r>
      <rPr>
        <sz val="11"/>
        <color rgb="FF000000"/>
        <rFont val="Calibri"/>
      </rPr>
      <t>- Check the box next to Enable control plane authorised networks.</t>
    </r>
    <r>
      <rPr>
        <sz val="11"/>
        <color rgb="FF000000"/>
        <rFont val="Calibri"/>
      </rPr>
      <t xml:space="preserve">
</t>
    </r>
    <r>
      <rPr>
        <sz val="11"/>
        <color rgb="FF000000"/>
        <rFont val="Calibri"/>
      </rPr>
      <t>- Click SAVE CHANGES.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Control Plane Authorized Networks for an existing cluster, run the following command:</t>
    </r>
    <r>
      <rPr>
        <sz val="11"/>
        <color rgb="FF000000"/>
        <rFont val="Calibri"/>
      </rPr>
      <t xml:space="preserve">
</t>
    </r>
    <r>
      <rPr>
        <sz val="11"/>
        <color rgb="FF006096"/>
        <rFont val="Roboto Condensed"/>
      </rPr>
      <t>gcloud container clusters update &lt;cluster_name&gt; --location &lt;location&gt; --enable-master-authorized-networks</t>
    </r>
    <r>
      <rPr>
        <sz val="11"/>
        <color rgb="FF006096"/>
        <rFont val="Roboto Condensed"/>
      </rPr>
      <t xml:space="preserve">
</t>
    </r>
    <r>
      <rPr>
        <sz val="11"/>
        <color rgb="FF000000"/>
        <rFont val="Calibri"/>
      </rPr>
      <t xml:space="preserve">
</t>
    </r>
    <r>
      <rPr>
        <sz val="11"/>
        <color rgb="FF000000"/>
        <rFont val="Calibri"/>
      </rPr>
      <t xml:space="preserve">Along with this, you can list authorized networks using the </t>
    </r>
    <r>
      <rPr>
        <b/>
        <sz val="11"/>
        <color rgb="FF000000"/>
        <rFont val="Calibri"/>
      </rPr>
      <t>--master-authorized-networks</t>
    </r>
    <r>
      <rPr>
        <sz val="11"/>
        <color rgb="FF000000"/>
        <rFont val="Calibri"/>
      </rPr>
      <t xml:space="preserve"> flag which contains a list of up to 20 external networks that are allowed to connect to your cluster's control plane through HTTPS. You provide these networks as a comma-separated list of addresses in CIDR notation (such as </t>
    </r>
    <r>
      <rPr>
        <b/>
        <sz val="11"/>
        <color rgb="FF000000"/>
        <rFont val="Calibri"/>
      </rPr>
      <t>90.90.100.0/24</t>
    </r>
    <r>
      <rPr>
        <sz val="11"/>
        <color rgb="FF000000"/>
        <rFont val="Calibri"/>
      </rPr>
      <t>).</t>
    </r>
  </si>
  <si>
    <r>
      <rPr>
        <sz val="11"/>
        <color rgb="FF000000"/>
        <rFont val="Calibri"/>
      </rPr>
      <t>Enable Control Plane Authorized Networks to restrict access to the cluster's control plane to only an allowlist of authorized IPs.</t>
    </r>
  </si>
  <si>
    <r>
      <rPr>
        <sz val="11"/>
        <color rgb="FF000000"/>
        <rFont val="Calibri"/>
      </rPr>
      <t>When implementing Control Plane Authorized Networks, be careful to ensure all desired networks are on the allowlist to prevent inadvertently blocking external access to your cluster's control plane.</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</si>
  <si>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the cluster to open the Details page and make sure 'Master authorized networks' is set to 'Enabled'.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Master Authorized Networks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'.masterAuthorizedNetworksConfig'</t>
    </r>
    <r>
      <rPr>
        <sz val="11"/>
        <color rgb="FF006096"/>
        <rFont val="Roboto Condensed"/>
      </rPr>
      <t xml:space="preserve">
</t>
    </r>
    <r>
      <rPr>
        <sz val="11"/>
        <color rgb="FF000000"/>
        <rFont val="Calibri"/>
      </rPr>
      <t xml:space="preserve">
</t>
    </r>
    <r>
      <rPr>
        <sz val="11"/>
        <color rgb="FF000000"/>
        <rFont val="Calibri"/>
      </rPr>
      <t>The output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"gcpPublicCidrsAccessEnabled":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Control Plane Authorized Networks is enabled. If Master Authorized Networks is disabled, the above command will return null (</t>
    </r>
    <r>
      <rPr>
        <b/>
        <sz val="11"/>
        <color rgb="FF000000"/>
        <rFont val="Calibri"/>
      </rPr>
      <t>{ }</t>
    </r>
    <r>
      <rPr>
        <sz val="11"/>
        <color rgb="FF000000"/>
        <rFont val="Calibri"/>
      </rPr>
      <t>).</t>
    </r>
  </si>
  <si>
    <r>
      <rPr>
        <sz val="11"/>
        <color rgb="FF000000"/>
        <rFont val="Calibri"/>
      </rPr>
      <t>By default, Control Plane Authorized Networks is disabled.</t>
    </r>
  </si>
  <si>
    <t>5.6.4</t>
  </si>
  <si>
    <r>
      <rPr>
        <sz val="11"/>
        <rFont val="Calibri"/>
      </rPr>
      <t>Ensure clusters are created with Private Endpoint Enabled and Public Access Disabled</t>
    </r>
  </si>
  <si>
    <r>
      <rPr>
        <sz val="11"/>
        <color rgb="FF000000"/>
        <rFont val="Calibri"/>
      </rPr>
      <t>Once a cluster is created without enabling Private Endpoint only, it cannot be remediated. Rather, the cluster must be recreated.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CREATE CLUSTER, and choose CONFIGURE for the Standard mode cluster.</t>
    </r>
    <r>
      <rPr>
        <sz val="11"/>
        <color rgb="FF000000"/>
        <rFont val="Calibri"/>
      </rPr>
      <t xml:space="preserve">
</t>
    </r>
    <r>
      <rPr>
        <sz val="11"/>
        <color rgb="FF000000"/>
        <rFont val="Calibri"/>
      </rPr>
      <t>- Configure the cluster as required then click Networking under CLUSTER in the navigation pane.</t>
    </r>
    <r>
      <rPr>
        <sz val="11"/>
        <color rgb="FF000000"/>
        <rFont val="Calibri"/>
      </rPr>
      <t xml:space="preserve">
</t>
    </r>
    <r>
      <rPr>
        <sz val="11"/>
        <color rgb="FF000000"/>
        <rFont val="Calibri"/>
      </rPr>
      <t>- Under IPv4 network access, click the Private cluster radio button.</t>
    </r>
    <r>
      <rPr>
        <sz val="11"/>
        <color rgb="FF000000"/>
        <rFont val="Calibri"/>
      </rPr>
      <t xml:space="preserve">
</t>
    </r>
    <r>
      <rPr>
        <sz val="11"/>
        <color rgb="FF000000"/>
        <rFont val="Calibri"/>
      </rPr>
      <t>- Uncheck the Access control plane using its external IP address checkbox.</t>
    </r>
    <r>
      <rPr>
        <sz val="11"/>
        <color rgb="FF000000"/>
        <rFont val="Calibri"/>
      </rPr>
      <t xml:space="preserve">
</t>
    </r>
    <r>
      <rPr>
        <sz val="11"/>
        <color rgb="FF000000"/>
        <rFont val="Calibri"/>
      </rPr>
      <t>- In the Control plane IP range textbox, provide an IP range for the control plane.</t>
    </r>
    <r>
      <rPr>
        <sz val="11"/>
        <color rgb="FF000000"/>
        <rFont val="Calibri"/>
      </rPr>
      <t xml:space="preserve">
</t>
    </r>
    <r>
      <rPr>
        <sz val="11"/>
        <color rgb="FF000000"/>
        <rFont val="Calibri"/>
      </rPr>
      <t>- Configure the other settings as required, and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Create a cluster with a Private Endpoint enabled and Public Access disabled by including the </t>
    </r>
    <r>
      <rPr>
        <b/>
        <sz val="11"/>
        <color rgb="FF000000"/>
        <rFont val="Calibri"/>
      </rPr>
      <t>--enable-private-endpoint</t>
    </r>
    <r>
      <rPr>
        <sz val="11"/>
        <color rgb="FF000000"/>
        <rFont val="Calibri"/>
      </rPr>
      <t xml:space="preserve"> flag within the cluster create command:</t>
    </r>
    <r>
      <rPr>
        <sz val="11"/>
        <color rgb="FF000000"/>
        <rFont val="Calibri"/>
      </rPr>
      <t xml:space="preserve">
</t>
    </r>
    <r>
      <rPr>
        <sz val="11"/>
        <color rgb="FF006096"/>
        <rFont val="Roboto Condensed"/>
      </rPr>
      <t>gcloud container clusters create &lt;cluster_name&gt; --enable-private-endpoint</t>
    </r>
    <r>
      <rPr>
        <sz val="11"/>
        <color rgb="FF006096"/>
        <rFont val="Roboto Condensed"/>
      </rPr>
      <t xml:space="preserve">
</t>
    </r>
    <r>
      <rPr>
        <sz val="11"/>
        <color rgb="FF000000"/>
        <rFont val="Calibri"/>
      </rPr>
      <t xml:space="preserve">
</t>
    </r>
    <r>
      <rPr>
        <sz val="11"/>
        <color rgb="FF000000"/>
        <rFont val="Calibri"/>
      </rPr>
      <t xml:space="preserve">Setting this flag also requires the setting of </t>
    </r>
    <r>
      <rPr>
        <b/>
        <sz val="11"/>
        <color rgb="FF000000"/>
        <rFont val="Calibri"/>
      </rPr>
      <t>--enable-private-nodes</t>
    </r>
    <r>
      <rPr>
        <sz val="11"/>
        <color rgb="FF000000"/>
        <rFont val="Calibri"/>
      </rPr>
      <t xml:space="preserve">, </t>
    </r>
    <r>
      <rPr>
        <b/>
        <sz val="11"/>
        <color rgb="FF000000"/>
        <rFont val="Calibri"/>
      </rPr>
      <t>--enable-ip-alias</t>
    </r>
    <r>
      <rPr>
        <sz val="11"/>
        <color rgb="FF000000"/>
        <rFont val="Calibri"/>
      </rPr>
      <t xml:space="preserve"> and </t>
    </r>
    <r>
      <rPr>
        <b/>
        <sz val="11"/>
        <color rgb="FF000000"/>
        <rFont val="Calibri"/>
      </rPr>
      <t>--master-ipv4-cidr=&lt;master_cidr_range&gt;</t>
    </r>
    <r>
      <rPr>
        <sz val="11"/>
        <color rgb="FF000000"/>
        <rFont val="Calibri"/>
      </rPr>
      <t>.</t>
    </r>
  </si>
  <si>
    <r>
      <rPr>
        <sz val="11"/>
        <color rgb="FF000000"/>
        <rFont val="Calibri"/>
      </rPr>
      <t>Disable access to the Kubernetes API from outside the node network if it is not required.</t>
    </r>
  </si>
  <si>
    <r>
      <rPr>
        <sz val="11"/>
        <color rgb="FF000000"/>
        <rFont val="Calibri"/>
      </rPr>
      <t>To enable a Private Endpoint, the cluster has to also be configured with private nodes, a private master IP range and IP aliasing enabled.</t>
    </r>
    <r>
      <rPr>
        <sz val="11"/>
        <color rgb="FF000000"/>
        <rFont val="Calibri"/>
      </rPr>
      <t xml:space="preserve">
</t>
    </r>
    <r>
      <rPr>
        <sz val="11"/>
        <color rgb="FF000000"/>
        <rFont val="Calibri"/>
      </rPr>
      <t xml:space="preserve">If the Private Endpoint flag </t>
    </r>
    <r>
      <rPr>
        <b/>
        <sz val="11"/>
        <color rgb="FF000000"/>
        <rFont val="Calibri"/>
      </rPr>
      <t>--enable-private-endpoint</t>
    </r>
    <r>
      <rPr>
        <sz val="11"/>
        <color rgb="FF000000"/>
        <rFont val="Calibri"/>
      </rPr>
      <t xml:space="preserve"> is passed to the gcloud CLI, or the external IP address undefined in the Google Cloud Console during cluster creation, then all access from a public IP address is prohibited.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</si>
  <si>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the required cluster, and within the Details pane, make sure the 'Endpoint' does not have a public IP address.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Private Endpoint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'.privateClusterConfig.enablePrivateEndpoint'</t>
    </r>
    <r>
      <rPr>
        <sz val="11"/>
        <color rgb="FF006096"/>
        <rFont val="Roboto Condensed"/>
      </rPr>
      <t xml:space="preserve">
</t>
    </r>
    <r>
      <rPr>
        <sz val="11"/>
        <color rgb="FF000000"/>
        <rFont val="Calibri"/>
      </rPr>
      <t xml:space="preserve">
</t>
    </r>
    <r>
      <rPr>
        <sz val="11"/>
        <color rgb="FF000000"/>
        <rFont val="Calibri"/>
      </rPr>
      <t>The output of the above command returns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"enablePrivateEndpoint":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a Private Endpoint is enabled with Public Access disabled.</t>
    </r>
    <r>
      <rPr>
        <sz val="11"/>
        <color rgb="FF000000"/>
        <rFont val="Calibri"/>
      </rPr>
      <t xml:space="preserve">
</t>
    </r>
    <r>
      <rPr>
        <sz val="11"/>
        <color rgb="FF000000"/>
        <rFont val="Calibri"/>
      </rPr>
      <t>For an additional check, the endpoint parameter can be queried with the following command:</t>
    </r>
    <r>
      <rPr>
        <sz val="11"/>
        <color rgb="FF000000"/>
        <rFont val="Calibri"/>
      </rPr>
      <t xml:space="preserve">
</t>
    </r>
    <r>
      <rPr>
        <sz val="11"/>
        <color rgb="FF006096"/>
        <rFont val="Roboto Condensed"/>
      </rPr>
      <t>gcloud container clusters describe &lt;cluster_name&gt; --format json | jq '.endpoint'</t>
    </r>
    <r>
      <rPr>
        <sz val="11"/>
        <color rgb="FF006096"/>
        <rFont val="Roboto Condensed"/>
      </rPr>
      <t xml:space="preserve">
</t>
    </r>
    <r>
      <rPr>
        <sz val="11"/>
        <color rgb="FF000000"/>
        <rFont val="Calibri"/>
      </rPr>
      <t xml:space="preserve">
</t>
    </r>
    <r>
      <rPr>
        <sz val="11"/>
        <color rgb="FF000000"/>
        <rFont val="Calibri"/>
      </rPr>
      <t>The output of the above command returns a private IP address if Private Endpoint is enabled with Public Access disabled.</t>
    </r>
  </si>
  <si>
    <r>
      <rPr>
        <sz val="11"/>
        <color rgb="FF000000"/>
        <rFont val="Calibri"/>
      </rPr>
      <t>By default, the Private Endpoint is disabled.</t>
    </r>
  </si>
  <si>
    <t>5.6.5</t>
  </si>
  <si>
    <r>
      <rPr>
        <sz val="11"/>
        <rFont val="Calibri"/>
      </rPr>
      <t>Ensure clusters are created with Private Nodes</t>
    </r>
  </si>
  <si>
    <r>
      <rPr>
        <sz val="11"/>
        <color rgb="FF000000"/>
        <rFont val="Calibri"/>
      </rPr>
      <t>Once a cluster is created without enabling Private Nodes, it cannot be remediated. Rather the cluster must be recreated.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Click CREATE CLUSTER.</t>
    </r>
    <r>
      <rPr>
        <sz val="11"/>
        <color rgb="FF000000"/>
        <rFont val="Calibri"/>
      </rPr>
      <t xml:space="preserve">
</t>
    </r>
    <r>
      <rPr>
        <sz val="11"/>
        <color rgb="FF000000"/>
        <rFont val="Calibri"/>
      </rPr>
      <t>- Configure the cluster as required then click Networking under CLUSTER in the navigation pane.</t>
    </r>
    <r>
      <rPr>
        <sz val="11"/>
        <color rgb="FF000000"/>
        <rFont val="Calibri"/>
      </rPr>
      <t xml:space="preserve">
</t>
    </r>
    <r>
      <rPr>
        <sz val="11"/>
        <color rgb="FF000000"/>
        <rFont val="Calibri"/>
      </rPr>
      <t>- Under IPv4 network access, click the Private cluster radio button.</t>
    </r>
    <r>
      <rPr>
        <sz val="11"/>
        <color rgb="FF000000"/>
        <rFont val="Calibri"/>
      </rPr>
      <t xml:space="preserve">
</t>
    </r>
    <r>
      <rPr>
        <sz val="11"/>
        <color rgb="FF000000"/>
        <rFont val="Calibri"/>
      </rPr>
      <t>- Configure the other settings as required, and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To create a cluster with Private Nodes enabled, include the </t>
    </r>
    <r>
      <rPr>
        <b/>
        <sz val="11"/>
        <color rgb="FF000000"/>
        <rFont val="Calibri"/>
      </rPr>
      <t>--enable-private-nodes</t>
    </r>
    <r>
      <rPr>
        <sz val="11"/>
        <color rgb="FF000000"/>
        <rFont val="Calibri"/>
      </rPr>
      <t xml:space="preserve"> flag within the cluster create command:</t>
    </r>
    <r>
      <rPr>
        <sz val="11"/>
        <color rgb="FF000000"/>
        <rFont val="Calibri"/>
      </rPr>
      <t xml:space="preserve">
</t>
    </r>
    <r>
      <rPr>
        <sz val="11"/>
        <color rgb="FF006096"/>
        <rFont val="Roboto Condensed"/>
      </rPr>
      <t>gcloud container clusters create &lt;cluster_name&gt; --enable-private-nodes</t>
    </r>
    <r>
      <rPr>
        <sz val="11"/>
        <color rgb="FF006096"/>
        <rFont val="Roboto Condensed"/>
      </rPr>
      <t xml:space="preserve">
</t>
    </r>
    <r>
      <rPr>
        <sz val="11"/>
        <color rgb="FF000000"/>
        <rFont val="Calibri"/>
      </rPr>
      <t xml:space="preserve">
</t>
    </r>
    <r>
      <rPr>
        <sz val="11"/>
        <color rgb="FF000000"/>
        <rFont val="Calibri"/>
      </rPr>
      <t xml:space="preserve">Setting this flag also requires the setting of </t>
    </r>
    <r>
      <rPr>
        <b/>
        <sz val="11"/>
        <color rgb="FF000000"/>
        <rFont val="Calibri"/>
      </rPr>
      <t>--enable-ip-alias</t>
    </r>
    <r>
      <rPr>
        <sz val="11"/>
        <color rgb="FF000000"/>
        <rFont val="Calibri"/>
      </rPr>
      <t xml:space="preserve"> and </t>
    </r>
    <r>
      <rPr>
        <b/>
        <sz val="11"/>
        <color rgb="FF000000"/>
        <rFont val="Calibri"/>
      </rPr>
      <t>--master-ipv4-cidr=&lt;master_cidr_range&gt;</t>
    </r>
    <r>
      <rPr>
        <sz val="11"/>
        <color rgb="FF000000"/>
        <rFont val="Calibri"/>
      </rPr>
      <t>.</t>
    </r>
  </si>
  <si>
    <r>
      <rPr>
        <sz val="11"/>
        <color rgb="FF000000"/>
        <rFont val="Calibri"/>
      </rPr>
      <t>Private Nodes are nodes with no public IP addresses. Disable public IP addresses for cluster nodes, so that they only have private IP addresses.</t>
    </r>
  </si>
  <si>
    <r>
      <rPr>
        <sz val="11"/>
        <color rgb="FF000000"/>
        <rFont val="Calibri"/>
      </rPr>
      <t>To enable Private Nodes, the cluster has to also be configured with a private master IP range and IP Aliasing enabled.</t>
    </r>
    <r>
      <rPr>
        <sz val="11"/>
        <color rgb="FF000000"/>
        <rFont val="Calibri"/>
      </rPr>
      <t xml:space="preserve">
</t>
    </r>
    <r>
      <rPr>
        <sz val="11"/>
        <color rgb="FF000000"/>
        <rFont val="Calibri"/>
      </rPr>
      <t>Private Nodes do not have outbound access to the public internet. If you want to provide outbound Internet access for your private nodes, you can use Cloud NAT or you can manage your own NAT gateway.</t>
    </r>
    <r>
      <rPr>
        <sz val="11"/>
        <color rgb="FF000000"/>
        <rFont val="Calibri"/>
      </rPr>
      <t xml:space="preserve">
</t>
    </r>
    <r>
      <rPr>
        <sz val="11"/>
        <color rgb="FF000000"/>
        <rFont val="Calibri"/>
      </rPr>
      <t>To access Google Cloud APIs and services from private nodes, Private Google Access needs to be set on Kubernetes Engine Cluster Subnets.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</si>
  <si>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Select the desired cluster, and within the Details pane, make sure </t>
    </r>
    <r>
      <rPr>
        <b/>
        <sz val="11"/>
        <color rgb="FF000000"/>
        <rFont val="Calibri"/>
      </rPr>
      <t>Private Clusters</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Private Nodes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'.privateClusterConfig.enablePrivateNodes'</t>
    </r>
    <r>
      <rPr>
        <sz val="11"/>
        <color rgb="FF006096"/>
        <rFont val="Roboto Condensed"/>
      </rPr>
      <t xml:space="preserve">
</t>
    </r>
    <r>
      <rPr>
        <sz val="11"/>
        <color rgb="FF000000"/>
        <rFont val="Calibri"/>
      </rPr>
      <t xml:space="preserve">
</t>
    </r>
    <r>
      <rPr>
        <sz val="11"/>
        <color rgb="FF000000"/>
        <rFont val="Calibri"/>
      </rPr>
      <t>The output of the above command returns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"enablePrivateNodes":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Private Nodes is enabled.</t>
    </r>
  </si>
  <si>
    <r>
      <rPr>
        <sz val="11"/>
        <color rgb="FF000000"/>
        <rFont val="Calibri"/>
      </rPr>
      <t>By default, Private Nodes are disabled.</t>
    </r>
  </si>
  <si>
    <t>5.6.6</t>
  </si>
  <si>
    <r>
      <rPr>
        <sz val="11"/>
        <rFont val="Calibri"/>
      </rPr>
      <t>Consider firewalling GKE worker nodes</t>
    </r>
  </si>
  <si>
    <r>
      <rPr>
        <sz val="11"/>
        <color rgb="FF000000"/>
        <rFont val="Calibri"/>
      </rPr>
      <t>Using Google Cloud Console:</t>
    </r>
    <r>
      <rPr>
        <sz val="11"/>
        <color rgb="FF000000"/>
        <rFont val="Calibri"/>
      </rPr>
      <t xml:space="preserve">
</t>
    </r>
    <r>
      <rPr>
        <sz val="11"/>
        <color rgb="FF000000"/>
        <rFont val="Calibri"/>
      </rPr>
      <t xml:space="preserve">- Go to Firewall Rules by visiting: </t>
    </r>
    <r>
      <rPr>
        <sz val="11"/>
        <color rgb="FF0000FF"/>
        <rFont val="Calibri"/>
      </rPr>
      <t>https://console.cloud.google.com/networking/firewalls/list</t>
    </r>
    <r>
      <rPr>
        <sz val="11"/>
        <color rgb="FF000000"/>
        <rFont val="Calibri"/>
      </rPr>
      <t xml:space="preserve">
</t>
    </r>
    <r>
      <rPr>
        <sz val="11"/>
        <color rgb="FF000000"/>
        <rFont val="Calibri"/>
      </rPr>
      <t>- Click CREATE FIREWALL RULE.</t>
    </r>
    <r>
      <rPr>
        <sz val="11"/>
        <color rgb="FF000000"/>
        <rFont val="Calibri"/>
      </rPr>
      <t xml:space="preserve">
</t>
    </r>
    <r>
      <rPr>
        <sz val="11"/>
        <color rgb="FF000000"/>
        <rFont val="Calibri"/>
      </rPr>
      <t xml:space="preserve">- Configure the firewall rule as required. Ensure the firewall targets the nodes correctly, either selecting the nodes using tags (under Targets, select Specified target tags, and set Target tags to </t>
    </r>
    <r>
      <rPr>
        <b/>
        <sz val="11"/>
        <color rgb="FF000000"/>
        <rFont val="Calibri"/>
      </rPr>
      <t>&lt;tag&gt;</t>
    </r>
    <r>
      <rPr>
        <sz val="11"/>
        <color rgb="FF000000"/>
        <rFont val="Calibri"/>
      </rPr>
      <t xml:space="preserve">), or using the Service account associated with node (under Targets, select Specified service account, set Service account scope as appropriate, and Target service account to </t>
    </r>
    <r>
      <rPr>
        <b/>
        <sz val="11"/>
        <color rgb="FF000000"/>
        <rFont val="Calibri"/>
      </rPr>
      <t>&lt;service_account&gt;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Use the following command to generate firewall rules, setting the variables as appropriate:</t>
    </r>
    <r>
      <rPr>
        <sz val="11"/>
        <color rgb="FF000000"/>
        <rFont val="Calibri"/>
      </rPr>
      <t xml:space="preserve">
</t>
    </r>
    <r>
      <rPr>
        <sz val="11"/>
        <color rgb="FF006096"/>
        <rFont val="Roboto Condensed"/>
      </rPr>
      <t>gcloud compute firewall-rules create &lt;firewall_rule_name&gt; --network &lt;network&gt; --priority &lt;priority&gt; --direction &lt;direction&gt; --action &lt;action&gt; --target-tags &lt;tag&gt; --target-service-accounts &lt;service_account&gt; --source-ranges &lt;source_cidr_range&gt; --source-tags &lt;source_tags&gt; --source-service-accounts &lt;source_service_account&gt; --destination-ranges &lt;destination_cidr_range&gt; --rules &lt;rules&gt;</t>
    </r>
    <r>
      <rPr>
        <sz val="11"/>
        <color rgb="FF006096"/>
        <rFont val="Roboto Condensed"/>
      </rPr>
      <t xml:space="preserve">
</t>
    </r>
  </si>
  <si>
    <r>
      <rPr>
        <sz val="11"/>
        <color rgb="FF000000"/>
        <rFont val="Calibri"/>
      </rPr>
      <t>Reduce the network attack surface of GKE nodes by using Firewalls to restrict ingress and egress traffic.</t>
    </r>
  </si>
  <si>
    <r>
      <rPr>
        <sz val="11"/>
        <color rgb="FF000000"/>
        <rFont val="Calibri"/>
      </rPr>
      <t>All instances targeted by a firewall rule, either using a tag or a service account will be affected. Ensure there are no adverse effects on other instances using the target tag or service account before implementing the firewall rule.</t>
    </r>
  </si>
  <si>
    <r>
      <rPr>
        <sz val="11"/>
        <color rgb="FF000000"/>
        <rFont val="Calibri"/>
      </rPr>
      <t>Using Google Cloud Console:</t>
    </r>
    <r>
      <rPr>
        <sz val="11"/>
        <color rgb="FF000000"/>
        <rFont val="Calibri"/>
      </rPr>
      <t xml:space="preserve">
</t>
    </r>
    <r>
      <rPr>
        <sz val="11"/>
        <color rgb="FF000000"/>
        <rFont val="Calibri"/>
      </rPr>
      <t xml:space="preserve">- Go to Compute Engine by visiting: </t>
    </r>
    <r>
      <rPr>
        <sz val="11"/>
        <color rgb="FF0000FF"/>
        <rFont val="Calibri"/>
      </rPr>
      <t>https://console.cloud.google.com/compute/instances</t>
    </r>
    <r>
      <rPr>
        <sz val="11"/>
        <color rgb="FF000000"/>
        <rFont val="Calibri"/>
      </rPr>
      <t>.</t>
    </r>
    <r>
      <rPr>
        <sz val="11"/>
        <color rgb="FF000000"/>
        <rFont val="Calibri"/>
      </rPr>
      <t xml:space="preserve">
</t>
    </r>
    <r>
      <rPr>
        <sz val="11"/>
        <color rgb="FF000000"/>
        <rFont val="Calibri"/>
      </rPr>
      <t>- For each instance within your cluster, use the 'more actions' menu (3 vertical dots) and select to 'View network details'.</t>
    </r>
    <r>
      <rPr>
        <sz val="11"/>
        <color rgb="FF000000"/>
        <rFont val="Calibri"/>
      </rPr>
      <t xml:space="preserve">
</t>
    </r>
    <r>
      <rPr>
        <sz val="11"/>
        <color rgb="FF000000"/>
        <rFont val="Calibri"/>
      </rPr>
      <t>- If there are multiple network interfaces attached to the instance, select the network interface to view in the 'Network interface' details section and see all the rules that apply to the network interface, within the 'Firewall rules' tab. Make sure the firewall rules are appropriate for your environment.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For the instance being evaluated, first define 3 variables Instance Name, Location and Project and then run the following command:</t>
    </r>
    <r>
      <rPr>
        <sz val="11"/>
        <color rgb="FF000000"/>
        <rFont val="Calibri"/>
      </rPr>
      <t xml:space="preserve">
</t>
    </r>
    <r>
      <rPr>
        <sz val="11"/>
        <color rgb="FF006096"/>
        <rFont val="Roboto Condensed"/>
      </rPr>
      <t>gcloud compute instances describe $CLUSTER_NAME --location $LOCATION --project $PROJECT_ID --format json | jq '{tags: .tags.items[], serviceaccount:.serviceAccounts[].email, network: .networkInterfaces[].network}'</t>
    </r>
    <r>
      <rPr>
        <sz val="11"/>
        <color rgb="FF006096"/>
        <rFont val="Roboto Condensed"/>
      </rPr>
      <t xml:space="preserve">
</t>
    </r>
    <r>
      <rPr>
        <sz val="11"/>
        <color rgb="FF000000"/>
        <rFont val="Calibri"/>
      </rPr>
      <t xml:space="preserve">
</t>
    </r>
    <r>
      <rPr>
        <sz val="11"/>
        <color rgb="FF000000"/>
        <rFont val="Calibri"/>
      </rPr>
      <t>This will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"tags": "&lt;tag&gt;",</t>
    </r>
    <r>
      <rPr>
        <sz val="11"/>
        <color rgb="FF006096"/>
        <rFont val="Roboto Condensed"/>
      </rPr>
      <t xml:space="preserve">
</t>
    </r>
    <r>
      <rPr>
        <sz val="11"/>
        <color rgb="FF006096"/>
        <rFont val="Roboto Condensed"/>
      </rPr>
      <t xml:space="preserve">  "serviceaccount": "&lt;service_account&gt;"</t>
    </r>
    <r>
      <rPr>
        <sz val="11"/>
        <color rgb="FF006096"/>
        <rFont val="Roboto Condensed"/>
      </rPr>
      <t xml:space="preserve">
</t>
    </r>
    <r>
      <rPr>
        <sz val="11"/>
        <color rgb="FF006096"/>
        <rFont val="Roboto Condensed"/>
      </rPr>
      <t xml:space="preserve">  "network": "https://www.googleapis.com/compute/v1/projects/&lt;project_id&gt;/global/networks/&lt;network&gt;"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Then, observe the firewall rules applied to the instance by using the following command, replacing </t>
    </r>
    <r>
      <rPr>
        <b/>
        <sz val="11"/>
        <color rgb="FF000000"/>
        <rFont val="Calibri"/>
      </rPr>
      <t>&lt;tag&gt;</t>
    </r>
    <r>
      <rPr>
        <sz val="11"/>
        <color rgb="FF000000"/>
        <rFont val="Calibri"/>
      </rPr>
      <t xml:space="preserve"> and </t>
    </r>
    <r>
      <rPr>
        <b/>
        <sz val="11"/>
        <color rgb="FF000000"/>
        <rFont val="Calibri"/>
      </rPr>
      <t>&lt;service_account&gt;</t>
    </r>
    <r>
      <rPr>
        <sz val="11"/>
        <color rgb="FF000000"/>
        <rFont val="Calibri"/>
      </rPr>
      <t xml:space="preserve"> as appropriate:</t>
    </r>
    <r>
      <rPr>
        <sz val="11"/>
        <color rgb="FF000000"/>
        <rFont val="Calibri"/>
      </rPr>
      <t xml:space="preserve">
</t>
    </r>
    <r>
      <rPr>
        <sz val="11"/>
        <color rgb="FF006096"/>
        <rFont val="Roboto Condensed"/>
      </rPr>
      <t>gcloud compute firewall-rules list \</t>
    </r>
    <r>
      <rPr>
        <sz val="11"/>
        <color rgb="FF006096"/>
        <rFont val="Roboto Condensed"/>
      </rPr>
      <t xml:space="preserve">
</t>
    </r>
    <r>
      <rPr>
        <sz val="11"/>
        <color rgb="FF006096"/>
        <rFont val="Roboto Condensed"/>
      </rPr>
      <t xml:space="preserve">  --format="table(</t>
    </r>
    <r>
      <rPr>
        <sz val="11"/>
        <color rgb="FF006096"/>
        <rFont val="Roboto Condensed"/>
      </rPr>
      <t xml:space="preserve">
</t>
    </r>
    <r>
      <rPr>
        <sz val="11"/>
        <color rgb="FF006096"/>
        <rFont val="Roboto Condensed"/>
      </rPr>
      <t xml:space="preserve">                name,</t>
    </r>
    <r>
      <rPr>
        <sz val="11"/>
        <color rgb="FF006096"/>
        <rFont val="Roboto Condensed"/>
      </rPr>
      <t xml:space="preserve">
</t>
    </r>
    <r>
      <rPr>
        <sz val="11"/>
        <color rgb="FF006096"/>
        <rFont val="Roboto Condensed"/>
      </rPr>
      <t xml:space="preserve">                network,</t>
    </r>
    <r>
      <rPr>
        <sz val="11"/>
        <color rgb="FF006096"/>
        <rFont val="Roboto Condensed"/>
      </rPr>
      <t xml:space="preserve">
</t>
    </r>
    <r>
      <rPr>
        <sz val="11"/>
        <color rgb="FF006096"/>
        <rFont val="Roboto Condensed"/>
      </rPr>
      <t xml:space="preserve">                direction,</t>
    </r>
    <r>
      <rPr>
        <sz val="11"/>
        <color rgb="FF006096"/>
        <rFont val="Roboto Condensed"/>
      </rPr>
      <t xml:space="preserve">
</t>
    </r>
    <r>
      <rPr>
        <sz val="11"/>
        <color rgb="FF006096"/>
        <rFont val="Roboto Condensed"/>
      </rPr>
      <t xml:space="preserve">                priority,</t>
    </r>
    <r>
      <rPr>
        <sz val="11"/>
        <color rgb="FF006096"/>
        <rFont val="Roboto Condensed"/>
      </rPr>
      <t xml:space="preserve">
</t>
    </r>
    <r>
      <rPr>
        <sz val="11"/>
        <color rgb="FF006096"/>
        <rFont val="Roboto Condensed"/>
      </rPr>
      <t xml:space="preserve">                sourceRanges.list():label=SRC_RANGES,</t>
    </r>
    <r>
      <rPr>
        <sz val="11"/>
        <color rgb="FF006096"/>
        <rFont val="Roboto Condensed"/>
      </rPr>
      <t xml:space="preserve">
</t>
    </r>
    <r>
      <rPr>
        <sz val="11"/>
        <color rgb="FF006096"/>
        <rFont val="Roboto Condensed"/>
      </rPr>
      <t xml:space="preserve">                destinationRanges.list():label=DEST_RANGES,</t>
    </r>
    <r>
      <rPr>
        <sz val="11"/>
        <color rgb="FF006096"/>
        <rFont val="Roboto Condensed"/>
      </rPr>
      <t xml:space="preserve">
</t>
    </r>
    <r>
      <rPr>
        <sz val="11"/>
        <color rgb="FF006096"/>
        <rFont val="Roboto Condensed"/>
      </rPr>
      <t xml:space="preserve">                allowed[].map().firewall_rule().list():label=ALLOW,</t>
    </r>
    <r>
      <rPr>
        <sz val="11"/>
        <color rgb="FF006096"/>
        <rFont val="Roboto Condensed"/>
      </rPr>
      <t xml:space="preserve">
</t>
    </r>
    <r>
      <rPr>
        <sz val="11"/>
        <color rgb="FF006096"/>
        <rFont val="Roboto Condensed"/>
      </rPr>
      <t xml:space="preserve">                denied[].map().firewall_rule().list():label=DENY,</t>
    </r>
    <r>
      <rPr>
        <sz val="11"/>
        <color rgb="FF006096"/>
        <rFont val="Roboto Condensed"/>
      </rPr>
      <t xml:space="preserve">
</t>
    </r>
    <r>
      <rPr>
        <sz val="11"/>
        <color rgb="FF006096"/>
        <rFont val="Roboto Condensed"/>
      </rPr>
      <t xml:space="preserve">                sourceTags.list():label=SRC_TAGS,</t>
    </r>
    <r>
      <rPr>
        <sz val="11"/>
        <color rgb="FF006096"/>
        <rFont val="Roboto Condensed"/>
      </rPr>
      <t xml:space="preserve">
</t>
    </r>
    <r>
      <rPr>
        <sz val="11"/>
        <color rgb="FF006096"/>
        <rFont val="Roboto Condensed"/>
      </rPr>
      <t xml:space="preserve">                sourceServiceAccounts.list():label=SRC_SVC_ACCT,</t>
    </r>
    <r>
      <rPr>
        <sz val="11"/>
        <color rgb="FF006096"/>
        <rFont val="Roboto Condensed"/>
      </rPr>
      <t xml:space="preserve">
</t>
    </r>
    <r>
      <rPr>
        <sz val="11"/>
        <color rgb="FF006096"/>
        <rFont val="Roboto Condensed"/>
      </rPr>
      <t xml:space="preserve">                targetTags.list():label=TARGET_TAGS,</t>
    </r>
    <r>
      <rPr>
        <sz val="11"/>
        <color rgb="FF006096"/>
        <rFont val="Roboto Condensed"/>
      </rPr>
      <t xml:space="preserve">
</t>
    </r>
    <r>
      <rPr>
        <sz val="11"/>
        <color rgb="FF006096"/>
        <rFont val="Roboto Condensed"/>
      </rPr>
      <t xml:space="preserve">                targetServiceAccounts.list():label=TARGET_SVC_ACCT,</t>
    </r>
    <r>
      <rPr>
        <sz val="11"/>
        <color rgb="FF006096"/>
        <rFont val="Roboto Condensed"/>
      </rPr>
      <t xml:space="preserve">
</t>
    </r>
    <r>
      <rPr>
        <sz val="11"/>
        <color rgb="FF006096"/>
        <rFont val="Roboto Condensed"/>
      </rPr>
      <t xml:space="preserve">                disabled</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--filter="targetTags.list():&lt;tag&gt; OR targetServiceAccounts.list():&lt;service_account&gt;"</t>
    </r>
    <r>
      <rPr>
        <sz val="11"/>
        <color rgb="FF006096"/>
        <rFont val="Roboto Condensed"/>
      </rPr>
      <t xml:space="preserve">
</t>
    </r>
    <r>
      <rPr>
        <sz val="11"/>
        <color rgb="FF000000"/>
        <rFont val="Calibri"/>
      </rPr>
      <t xml:space="preserve">
</t>
    </r>
    <r>
      <rPr>
        <sz val="11"/>
        <color rgb="FF000000"/>
        <rFont val="Calibri"/>
      </rPr>
      <t xml:space="preserve">Firewall rules may also be applied to a network without specifically targeting Tags or Service Accounts. These can be observed using the following, replacing </t>
    </r>
    <r>
      <rPr>
        <b/>
        <sz val="11"/>
        <color rgb="FF000000"/>
        <rFont val="Calibri"/>
      </rPr>
      <t>&lt;network&gt;</t>
    </r>
    <r>
      <rPr>
        <sz val="11"/>
        <color rgb="FF000000"/>
        <rFont val="Calibri"/>
      </rPr>
      <t xml:space="preserve"> as appropriate:</t>
    </r>
    <r>
      <rPr>
        <sz val="11"/>
        <color rgb="FF000000"/>
        <rFont val="Calibri"/>
      </rPr>
      <t xml:space="preserve">
</t>
    </r>
    <r>
      <rPr>
        <sz val="11"/>
        <color rgb="FF006096"/>
        <rFont val="Roboto Condensed"/>
      </rPr>
      <t>gcloud compute firewall-rules list \</t>
    </r>
    <r>
      <rPr>
        <sz val="11"/>
        <color rgb="FF006096"/>
        <rFont val="Roboto Condensed"/>
      </rPr>
      <t xml:space="preserve">
</t>
    </r>
    <r>
      <rPr>
        <sz val="11"/>
        <color rgb="FF006096"/>
        <rFont val="Roboto Condensed"/>
      </rPr>
      <t xml:space="preserve">  --format="table(</t>
    </r>
    <r>
      <rPr>
        <sz val="11"/>
        <color rgb="FF006096"/>
        <rFont val="Roboto Condensed"/>
      </rPr>
      <t xml:space="preserve">
</t>
    </r>
    <r>
      <rPr>
        <sz val="11"/>
        <color rgb="FF006096"/>
        <rFont val="Roboto Condensed"/>
      </rPr>
      <t xml:space="preserve">                name,</t>
    </r>
    <r>
      <rPr>
        <sz val="11"/>
        <color rgb="FF006096"/>
        <rFont val="Roboto Condensed"/>
      </rPr>
      <t xml:space="preserve">
</t>
    </r>
    <r>
      <rPr>
        <sz val="11"/>
        <color rgb="FF006096"/>
        <rFont val="Roboto Condensed"/>
      </rPr>
      <t xml:space="preserve">                network,</t>
    </r>
    <r>
      <rPr>
        <sz val="11"/>
        <color rgb="FF006096"/>
        <rFont val="Roboto Condensed"/>
      </rPr>
      <t xml:space="preserve">
</t>
    </r>
    <r>
      <rPr>
        <sz val="11"/>
        <color rgb="FF006096"/>
        <rFont val="Roboto Condensed"/>
      </rPr>
      <t xml:space="preserve">                direction,</t>
    </r>
    <r>
      <rPr>
        <sz val="11"/>
        <color rgb="FF006096"/>
        <rFont val="Roboto Condensed"/>
      </rPr>
      <t xml:space="preserve">
</t>
    </r>
    <r>
      <rPr>
        <sz val="11"/>
        <color rgb="FF006096"/>
        <rFont val="Roboto Condensed"/>
      </rPr>
      <t xml:space="preserve">                priority,</t>
    </r>
    <r>
      <rPr>
        <sz val="11"/>
        <color rgb="FF006096"/>
        <rFont val="Roboto Condensed"/>
      </rPr>
      <t xml:space="preserve">
</t>
    </r>
    <r>
      <rPr>
        <sz val="11"/>
        <color rgb="FF006096"/>
        <rFont val="Roboto Condensed"/>
      </rPr>
      <t xml:space="preserve">                sourceRanges.list():label=SRC_RANGES,</t>
    </r>
    <r>
      <rPr>
        <sz val="11"/>
        <color rgb="FF006096"/>
        <rFont val="Roboto Condensed"/>
      </rPr>
      <t xml:space="preserve">
</t>
    </r>
    <r>
      <rPr>
        <sz val="11"/>
        <color rgb="FF006096"/>
        <rFont val="Roboto Condensed"/>
      </rPr>
      <t xml:space="preserve">                destinationRanges.list():label=DEST_RANGES,</t>
    </r>
    <r>
      <rPr>
        <sz val="11"/>
        <color rgb="FF006096"/>
        <rFont val="Roboto Condensed"/>
      </rPr>
      <t xml:space="preserve">
</t>
    </r>
    <r>
      <rPr>
        <sz val="11"/>
        <color rgb="FF006096"/>
        <rFont val="Roboto Condensed"/>
      </rPr>
      <t xml:space="preserve">                allowed[].map().firewall_rule().list():label=ALLOW,</t>
    </r>
    <r>
      <rPr>
        <sz val="11"/>
        <color rgb="FF006096"/>
        <rFont val="Roboto Condensed"/>
      </rPr>
      <t xml:space="preserve">
</t>
    </r>
    <r>
      <rPr>
        <sz val="11"/>
        <color rgb="FF006096"/>
        <rFont val="Roboto Condensed"/>
      </rPr>
      <t xml:space="preserve">                denied[].map().firewall_rule().list():label=DENY,</t>
    </r>
    <r>
      <rPr>
        <sz val="11"/>
        <color rgb="FF006096"/>
        <rFont val="Roboto Condensed"/>
      </rPr>
      <t xml:space="preserve">
</t>
    </r>
    <r>
      <rPr>
        <sz val="11"/>
        <color rgb="FF006096"/>
        <rFont val="Roboto Condensed"/>
      </rPr>
      <t xml:space="preserve">                sourceTags.list():label=SRC_TAGS,</t>
    </r>
    <r>
      <rPr>
        <sz val="11"/>
        <color rgb="FF006096"/>
        <rFont val="Roboto Condensed"/>
      </rPr>
      <t xml:space="preserve">
</t>
    </r>
    <r>
      <rPr>
        <sz val="11"/>
        <color rgb="FF006096"/>
        <rFont val="Roboto Condensed"/>
      </rPr>
      <t xml:space="preserve">                sourceServiceAccounts.list():label=SRC_SVC_ACCT,</t>
    </r>
    <r>
      <rPr>
        <sz val="11"/>
        <color rgb="FF006096"/>
        <rFont val="Roboto Condensed"/>
      </rPr>
      <t xml:space="preserve">
</t>
    </r>
    <r>
      <rPr>
        <sz val="11"/>
        <color rgb="FF006096"/>
        <rFont val="Roboto Condensed"/>
      </rPr>
      <t xml:space="preserve">                targetTags.list():label=TARGET_TAGS,</t>
    </r>
    <r>
      <rPr>
        <sz val="11"/>
        <color rgb="FF006096"/>
        <rFont val="Roboto Condensed"/>
      </rPr>
      <t xml:space="preserve">
</t>
    </r>
    <r>
      <rPr>
        <sz val="11"/>
        <color rgb="FF006096"/>
        <rFont val="Roboto Condensed"/>
      </rPr>
      <t xml:space="preserve">                targetServiceAccounts.list():label=TARGET_SVC_ACCT,</t>
    </r>
    <r>
      <rPr>
        <sz val="11"/>
        <color rgb="FF006096"/>
        <rFont val="Roboto Condensed"/>
      </rPr>
      <t xml:space="preserve">
</t>
    </r>
    <r>
      <rPr>
        <sz val="11"/>
        <color rgb="FF006096"/>
        <rFont val="Roboto Condensed"/>
      </rPr>
      <t xml:space="preserve">                disabled</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--filter="network.list():&lt;network&gt; AND -targetTags.list():* AND -targetServiceAccounts.list():*"</t>
    </r>
    <r>
      <rPr>
        <sz val="11"/>
        <color rgb="FF006096"/>
        <rFont val="Roboto Condensed"/>
      </rPr>
      <t xml:space="preserve">
</t>
    </r>
  </si>
  <si>
    <r>
      <rPr>
        <sz val="11"/>
        <color rgb="FF000000"/>
        <rFont val="Calibri"/>
      </rPr>
      <t>Every VPC network has two implied firewall rules. These rules exist, but are not shown in the Cloud Console:</t>
    </r>
    <r>
      <rPr>
        <sz val="11"/>
        <color rgb="FF000000"/>
        <rFont val="Calibri"/>
      </rPr>
      <t xml:space="preserve">
</t>
    </r>
    <r>
      <rPr>
        <sz val="11"/>
        <color rgb="FF000000"/>
        <rFont val="Calibri"/>
      </rPr>
      <t xml:space="preserve">- The implied allow egress rule: An egress rule whose action is </t>
    </r>
    <r>
      <rPr>
        <b/>
        <sz val="11"/>
        <color rgb="FF000000"/>
        <rFont val="Calibri"/>
      </rPr>
      <t>allow</t>
    </r>
    <r>
      <rPr>
        <sz val="11"/>
        <color rgb="FF000000"/>
        <rFont val="Calibri"/>
      </rPr>
      <t xml:space="preserve">, destination is </t>
    </r>
    <r>
      <rPr>
        <b/>
        <sz val="11"/>
        <color rgb="FF000000"/>
        <rFont val="Calibri"/>
      </rPr>
      <t>0.0.0.0/0</t>
    </r>
    <r>
      <rPr>
        <sz val="11"/>
        <color rgb="FF000000"/>
        <rFont val="Calibri"/>
      </rPr>
      <t>, and priority is the lowest possible (</t>
    </r>
    <r>
      <rPr>
        <b/>
        <sz val="11"/>
        <color rgb="FF000000"/>
        <rFont val="Calibri"/>
      </rPr>
      <t>65535</t>
    </r>
    <r>
      <rPr>
        <sz val="11"/>
        <color rgb="FF000000"/>
        <rFont val="Calibri"/>
      </rPr>
      <t>) lets any instance send traffic to any destination, except for traffic blocked by GCP. Outbound access may be restricted by a higher priority firewall rule. Internet access is allowed if no other firewall rules deny outbound traffic and if the instance has an external IP address or uses a NAT instance.</t>
    </r>
    <r>
      <rPr>
        <sz val="11"/>
        <color rgb="FF000000"/>
        <rFont val="Calibri"/>
      </rPr>
      <t xml:space="preserve">
</t>
    </r>
    <r>
      <rPr>
        <sz val="11"/>
        <color rgb="FF000000"/>
        <rFont val="Calibri"/>
      </rPr>
      <t xml:space="preserve">- The implied deny ingress rule: An ingress rule whose action is </t>
    </r>
    <r>
      <rPr>
        <b/>
        <sz val="11"/>
        <color rgb="FF000000"/>
        <rFont val="Calibri"/>
      </rPr>
      <t>deny</t>
    </r>
    <r>
      <rPr>
        <sz val="11"/>
        <color rgb="FF000000"/>
        <rFont val="Calibri"/>
      </rPr>
      <t xml:space="preserve">, source is </t>
    </r>
    <r>
      <rPr>
        <b/>
        <sz val="11"/>
        <color rgb="FF000000"/>
        <rFont val="Calibri"/>
      </rPr>
      <t>0.0.0.0/0</t>
    </r>
    <r>
      <rPr>
        <sz val="11"/>
        <color rgb="FF000000"/>
        <rFont val="Calibri"/>
      </rPr>
      <t>, and priority is the lowest possible (</t>
    </r>
    <r>
      <rPr>
        <b/>
        <sz val="11"/>
        <color rgb="FF000000"/>
        <rFont val="Calibri"/>
      </rPr>
      <t>65535</t>
    </r>
    <r>
      <rPr>
        <sz val="11"/>
        <color rgb="FF000000"/>
        <rFont val="Calibri"/>
      </rPr>
      <t>) protects all instances by blocking incoming traffic to them. Incoming access may be allowed by a higher priority rule. Note that the default network includes some additional rules that override this one, allowing certain types of incoming traffic.</t>
    </r>
    <r>
      <rPr>
        <sz val="11"/>
        <color rgb="FF000000"/>
        <rFont val="Calibri"/>
      </rPr>
      <t xml:space="preserve">
</t>
    </r>
    <r>
      <rPr>
        <sz val="11"/>
        <color rgb="FF000000"/>
        <rFont val="Calibri"/>
      </rPr>
      <t>The implied rules cannot be removed, but they have the lowest possible priorities.</t>
    </r>
  </si>
  <si>
    <t>5.6.7</t>
  </si>
  <si>
    <r>
      <rPr>
        <sz val="11"/>
        <rFont val="Calibri"/>
      </rPr>
      <t>Ensure use of Google-managed SSL Certificates</t>
    </r>
  </si>
  <si>
    <r>
      <rPr>
        <sz val="11"/>
        <color rgb="FF000000"/>
        <rFont val="Calibri"/>
      </rPr>
      <t xml:space="preserve">If services of </t>
    </r>
    <r>
      <rPr>
        <b/>
        <sz val="11"/>
        <color rgb="FF000000"/>
        <rFont val="Calibri"/>
      </rPr>
      <t>type:LoadBalancer</t>
    </r>
    <r>
      <rPr>
        <sz val="11"/>
        <color rgb="FF000000"/>
        <rFont val="Calibri"/>
      </rPr>
      <t xml:space="preserve"> are discovered, consider replacing the Service with an Ingress.</t>
    </r>
    <r>
      <rPr>
        <sz val="11"/>
        <color rgb="FF000000"/>
        <rFont val="Calibri"/>
      </rPr>
      <t xml:space="preserve">
</t>
    </r>
    <r>
      <rPr>
        <sz val="11"/>
        <color rgb="FF000000"/>
        <rFont val="Calibri"/>
      </rPr>
      <t xml:space="preserve">To configure the Ingress and use Google-managed SSL certificates, follow the instructions as listed at: </t>
    </r>
    <r>
      <rPr>
        <sz val="11"/>
        <color rgb="FF0000FF"/>
        <rFont val="Calibri"/>
      </rPr>
      <t>https://cloud.google.com/kubernetes-engine/docs/how-to/managed-certs</t>
    </r>
    <r>
      <rPr>
        <sz val="11"/>
        <color rgb="FF000000"/>
        <rFont val="Calibri"/>
      </rPr>
      <t>.</t>
    </r>
  </si>
  <si>
    <r>
      <rPr>
        <sz val="11"/>
        <color rgb="FF000000"/>
        <rFont val="Calibri"/>
      </rPr>
      <t>Encrypt traffic to HTTPS load balancers using Google-managed SSL certificates.</t>
    </r>
  </si>
  <si>
    <r>
      <rPr>
        <sz val="11"/>
        <color rgb="FF000000"/>
        <rFont val="Calibri"/>
      </rPr>
      <t>Google-managed SSL Certificates are less flexible than certificates that are self obtained and managed. Managed certificates support a single, non-wildcard domain. Self-managed certificates can support wildcards and multiple subject alternative names (SANs).</t>
    </r>
  </si>
  <si>
    <r>
      <rPr>
        <sz val="11"/>
        <color rgb="FF000000"/>
        <rFont val="Calibri"/>
      </rPr>
      <t>Using Command Line:</t>
    </r>
    <r>
      <rPr>
        <sz val="11"/>
        <color rgb="FF000000"/>
        <rFont val="Calibri"/>
      </rPr>
      <t xml:space="preserve">
</t>
    </r>
    <r>
      <rPr>
        <sz val="11"/>
        <color rgb="FF000000"/>
        <rFont val="Calibri"/>
      </rPr>
      <t xml:space="preserve">Identify if there are any workloads exposed publicly using Services of </t>
    </r>
    <r>
      <rPr>
        <b/>
        <sz val="11"/>
        <color rgb="FF000000"/>
        <rFont val="Calibri"/>
      </rPr>
      <t>type:LoadBalancer</t>
    </r>
    <r>
      <rPr>
        <sz val="11"/>
        <color rgb="FF000000"/>
        <rFont val="Calibri"/>
      </rPr>
      <t>:</t>
    </r>
    <r>
      <rPr>
        <sz val="11"/>
        <color rgb="FF000000"/>
        <rFont val="Calibri"/>
      </rPr>
      <t xml:space="preserve">
</t>
    </r>
    <r>
      <rPr>
        <sz val="11"/>
        <color rgb="FF006096"/>
        <rFont val="Roboto Condensed"/>
      </rPr>
      <t>kubectl get svc -A -o json | jq '.items[] | select(.spec.type=="LoadBalancer")'</t>
    </r>
    <r>
      <rPr>
        <sz val="11"/>
        <color rgb="FF006096"/>
        <rFont val="Roboto Condensed"/>
      </rPr>
      <t xml:space="preserve">
</t>
    </r>
    <r>
      <rPr>
        <sz val="11"/>
        <color rgb="FF000000"/>
        <rFont val="Calibri"/>
      </rPr>
      <t xml:space="preserve">
</t>
    </r>
    <r>
      <rPr>
        <sz val="11"/>
        <color rgb="FF000000"/>
        <rFont val="Calibri"/>
      </rPr>
      <t>Consider using ingresses instead of these services in order to use Google managed SSL certificates.</t>
    </r>
    <r>
      <rPr>
        <sz val="11"/>
        <color rgb="FF000000"/>
        <rFont val="Calibri"/>
      </rPr>
      <t xml:space="preserve">
</t>
    </r>
    <r>
      <rPr>
        <sz val="11"/>
        <color rgb="FF000000"/>
        <rFont val="Calibri"/>
      </rPr>
      <t>For the ingresses within the cluster, run the following command:</t>
    </r>
    <r>
      <rPr>
        <sz val="11"/>
        <color rgb="FF000000"/>
        <rFont val="Calibri"/>
      </rPr>
      <t xml:space="preserve">
</t>
    </r>
    <r>
      <rPr>
        <sz val="11"/>
        <color rgb="FF006096"/>
        <rFont val="Roboto Condensed"/>
      </rPr>
      <t>kubectl get ingress -A -o json | jq .items[] | jq '{name: .metadata.name, annotations: .metadata.annotations, namespace: .metadata.namespace, status: .status}'</t>
    </r>
    <r>
      <rPr>
        <sz val="11"/>
        <color rgb="FF006096"/>
        <rFont val="Roboto Condensed"/>
      </rPr>
      <t xml:space="preserve">
</t>
    </r>
    <r>
      <rPr>
        <sz val="11"/>
        <color rgb="FF000000"/>
        <rFont val="Calibri"/>
      </rPr>
      <t xml:space="preserve">
</t>
    </r>
    <r>
      <rPr>
        <sz val="11"/>
        <color rgb="FF000000"/>
        <rFont val="Calibri"/>
      </rPr>
      <t>The above command should return the name of the ingress, namespace, annotations and status. Check that the following annotation is present to ensure managed certificates are referenced.</t>
    </r>
    <r>
      <rPr>
        <sz val="11"/>
        <color rgb="FF000000"/>
        <rFont val="Calibri"/>
      </rPr>
      <t xml:space="preserve">
</t>
    </r>
    <r>
      <rPr>
        <sz val="11"/>
        <color rgb="FF006096"/>
        <rFont val="Roboto Condensed"/>
      </rPr>
      <t>"annotations":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"networking.gke.io/managed-certificates": "&lt;example_certificate&gt;"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For completeness, run the following command to ensure that the managed certificate resource exists:</t>
    </r>
    <r>
      <rPr>
        <sz val="11"/>
        <color rgb="FF000000"/>
        <rFont val="Calibri"/>
      </rPr>
      <t xml:space="preserve">
</t>
    </r>
    <r>
      <rPr>
        <sz val="11"/>
        <color rgb="FF006096"/>
        <rFont val="Roboto Condensed"/>
      </rPr>
      <t xml:space="preserve">kubectl get managedcertificates -A </t>
    </r>
    <r>
      <rPr>
        <sz val="11"/>
        <color rgb="FF006096"/>
        <rFont val="Roboto Condensed"/>
      </rPr>
      <t xml:space="preserve">
</t>
    </r>
    <r>
      <rPr>
        <sz val="11"/>
        <color rgb="FF000000"/>
        <rFont val="Calibri"/>
      </rPr>
      <t xml:space="preserve">
</t>
    </r>
    <r>
      <rPr>
        <sz val="11"/>
        <color rgb="FF000000"/>
        <rFont val="Calibri"/>
      </rPr>
      <t xml:space="preserve">The above command returns a list of managed certificates for which </t>
    </r>
    <r>
      <rPr>
        <b/>
        <sz val="11"/>
        <color rgb="FF000000"/>
        <rFont val="Calibri"/>
      </rPr>
      <t>&lt;example_certificate&gt;</t>
    </r>
    <r>
      <rPr>
        <sz val="11"/>
        <color rgb="FF000000"/>
        <rFont val="Calibri"/>
      </rPr>
      <t xml:space="preserve"> should exist within the same namespace as the ingress.</t>
    </r>
  </si>
  <si>
    <r>
      <rPr>
        <sz val="11"/>
        <color rgb="FF000000"/>
        <rFont val="Calibri"/>
      </rPr>
      <t>By default, Google-managed SSL Certificates are not created when an Ingress resource is defined.</t>
    </r>
  </si>
  <si>
    <t>Logging</t>
  </si>
  <si>
    <t>5.7.1</t>
  </si>
  <si>
    <r>
      <rPr>
        <sz val="11"/>
        <rFont val="Calibri"/>
      </rPr>
      <t>Ensure Logging and Cloud Monitoring is Enabled</t>
    </r>
  </si>
  <si>
    <r>
      <rPr>
        <sz val="11"/>
        <color rgb="FF000000"/>
        <rFont val="Calibri"/>
      </rPr>
      <t>Using Google Cloud Console:To enable Logging:</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for which Logging is disabled.</t>
    </r>
    <r>
      <rPr>
        <sz val="11"/>
        <color rgb="FF000000"/>
        <rFont val="Calibri"/>
      </rPr>
      <t xml:space="preserve">
</t>
    </r>
    <r>
      <rPr>
        <sz val="11"/>
        <color rgb="FF000000"/>
        <rFont val="Calibri"/>
      </rPr>
      <t xml:space="preserve">- Under the details pane, within the Features section, click on the pencil icon named </t>
    </r>
    <r>
      <rPr>
        <b/>
        <sz val="11"/>
        <color rgb="FF000000"/>
        <rFont val="Calibri"/>
      </rPr>
      <t>Edit logging</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Logging</t>
    </r>
    <r>
      <rPr>
        <sz val="11"/>
        <color rgb="FF000000"/>
        <rFont val="Calibri"/>
      </rPr>
      <t>.</t>
    </r>
    <r>
      <rPr>
        <sz val="11"/>
        <color rgb="FF000000"/>
        <rFont val="Calibri"/>
      </rPr>
      <t xml:space="preserve">
</t>
    </r>
    <r>
      <rPr>
        <sz val="11"/>
        <color rgb="FF000000"/>
        <rFont val="Calibri"/>
      </rPr>
      <t>- In the drop-down Components box, select the components to be logged.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and wait for the cluster to update.</t>
    </r>
    <r>
      <rPr>
        <sz val="11"/>
        <color rgb="FF000000"/>
        <rFont val="Calibri"/>
      </rPr>
      <t xml:space="preserve">
</t>
    </r>
    <r>
      <rPr>
        <sz val="11"/>
        <color rgb="FF000000"/>
        <rFont val="Calibri"/>
      </rPr>
      <t>To enable Cloud Monitoring:</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for which Logging is disabled.</t>
    </r>
    <r>
      <rPr>
        <sz val="11"/>
        <color rgb="FF000000"/>
        <rFont val="Calibri"/>
      </rPr>
      <t xml:space="preserve">
</t>
    </r>
    <r>
      <rPr>
        <sz val="11"/>
        <color rgb="FF000000"/>
        <rFont val="Calibri"/>
      </rPr>
      <t xml:space="preserve">- Under the details pane, within the Features section, click on the pencil icon named </t>
    </r>
    <r>
      <rPr>
        <b/>
        <sz val="11"/>
        <color rgb="FF000000"/>
        <rFont val="Calibri"/>
      </rPr>
      <t>Edit Cloud Monitoring</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Cloud Monitoring</t>
    </r>
    <r>
      <rPr>
        <sz val="11"/>
        <color rgb="FF000000"/>
        <rFont val="Calibri"/>
      </rPr>
      <t>.</t>
    </r>
    <r>
      <rPr>
        <sz val="11"/>
        <color rgb="FF000000"/>
        <rFont val="Calibri"/>
      </rPr>
      <t xml:space="preserve">
</t>
    </r>
    <r>
      <rPr>
        <sz val="11"/>
        <color rgb="FF000000"/>
        <rFont val="Calibri"/>
      </rPr>
      <t>- In the drop-down Components box, select the components to be logged.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and wait for the cluster to update.</t>
    </r>
    <r>
      <rPr>
        <sz val="11"/>
        <color rgb="FF000000"/>
        <rFont val="Calibri"/>
      </rPr>
      <t xml:space="preserve">
</t>
    </r>
    <r>
      <rPr>
        <sz val="11"/>
        <color rgb="FF000000"/>
        <rFont val="Calibri"/>
      </rPr>
      <t>Using Command Line:To enable Logging for an existing cluster, run the following command:</t>
    </r>
    <r>
      <rPr>
        <sz val="11"/>
        <color rgb="FF000000"/>
        <rFont val="Calibri"/>
      </rPr>
      <t xml:space="preserve">
</t>
    </r>
    <r>
      <rPr>
        <sz val="11"/>
        <color rgb="FF006096"/>
        <rFont val="Roboto Condensed"/>
      </rPr>
      <t>gcloud container clusters update &lt;cluster_name&gt; --location &lt;location&gt; --logging=&lt;components_to_be_logged&gt;</t>
    </r>
    <r>
      <rPr>
        <sz val="11"/>
        <color rgb="FF006096"/>
        <rFont val="Roboto Condensed"/>
      </rPr>
      <t xml:space="preserve">
</t>
    </r>
    <r>
      <rPr>
        <sz val="11"/>
        <color rgb="FF000000"/>
        <rFont val="Calibri"/>
      </rPr>
      <t xml:space="preserve">
</t>
    </r>
    <r>
      <rPr>
        <sz val="11"/>
        <color rgb="FF000000"/>
        <rFont val="Calibri"/>
      </rPr>
      <t>See https://cloud.google.com/kubernetes-engine/docs/how-to/configure-metrics#available-metrics for a list of available metrics for logging.</t>
    </r>
    <r>
      <rPr>
        <sz val="11"/>
        <color rgb="FF000000"/>
        <rFont val="Calibri"/>
      </rPr>
      <t xml:space="preserve">
</t>
    </r>
    <r>
      <rPr>
        <sz val="11"/>
        <color rgb="FF000000"/>
        <rFont val="Calibri"/>
      </rPr>
      <t>To enable Cloud Monitoring for an existing cluster, run the following command:</t>
    </r>
    <r>
      <rPr>
        <sz val="11"/>
        <color rgb="FF000000"/>
        <rFont val="Calibri"/>
      </rPr>
      <t xml:space="preserve">
</t>
    </r>
    <r>
      <rPr>
        <sz val="11"/>
        <color rgb="FF006096"/>
        <rFont val="Roboto Condensed"/>
      </rPr>
      <t>gcloud container clusters update &lt;cluster_name&gt; --location &lt;location&gt; --monitoring=&lt;components_to_be_logged&gt;</t>
    </r>
    <r>
      <rPr>
        <sz val="11"/>
        <color rgb="FF006096"/>
        <rFont val="Roboto Condensed"/>
      </rPr>
      <t xml:space="preserve">
</t>
    </r>
    <r>
      <rPr>
        <sz val="11"/>
        <color rgb="FF000000"/>
        <rFont val="Calibri"/>
      </rPr>
      <t xml:space="preserve">
</t>
    </r>
    <r>
      <rPr>
        <sz val="11"/>
        <color rgb="FF000000"/>
        <rFont val="Calibri"/>
      </rPr>
      <t>See https://cloud.google.com/kubernetes-engine/docs/concepts/about-logs#available-logs for a list of available logging values.</t>
    </r>
  </si>
  <si>
    <r>
      <rPr>
        <sz val="11"/>
        <color rgb="FF000000"/>
        <rFont val="Calibri"/>
      </rPr>
      <t>Send logs and metrics to a remote aggregator to mitigate the risk of local tampering in the event of a breach.</t>
    </r>
  </si>
  <si>
    <r>
      <rPr>
        <sz val="11"/>
        <color rgb="FF000000"/>
        <rFont val="Calibri"/>
      </rPr>
      <t>Using Google Cloud Console:</t>
    </r>
    <r>
      <rPr>
        <sz val="11"/>
        <color rgb="FF000000"/>
        <rFont val="Calibri"/>
      </rPr>
      <t xml:space="preserve">
</t>
    </r>
    <r>
      <rPr>
        <sz val="11"/>
        <color rgb="FF000000"/>
        <rFont val="Calibri"/>
      </rPr>
      <t>LOGGING AND CLOUD MONITORING SUPPORT (PREFERRED):</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the cluster of interest.</t>
    </r>
    <r>
      <rPr>
        <sz val="11"/>
        <color rgb="FF000000"/>
        <rFont val="Calibri"/>
      </rPr>
      <t xml:space="preserve">
</t>
    </r>
    <r>
      <rPr>
        <sz val="11"/>
        <color rgb="FF000000"/>
        <rFont val="Calibri"/>
      </rPr>
      <t xml:space="preserve">- Under the details pane, within the Features section, ensure that </t>
    </r>
    <r>
      <rPr>
        <b/>
        <sz val="11"/>
        <color rgb="FF000000"/>
        <rFont val="Calibri"/>
      </rPr>
      <t>Logging</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Also ensure that </t>
    </r>
    <r>
      <rPr>
        <b/>
        <sz val="11"/>
        <color rgb="FF000000"/>
        <rFont val="Calibri"/>
      </rPr>
      <t xml:space="preserve">Cloud Monitoring </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LEGACY STACKDRIVER SUPPORT:</t>
    </r>
    <r>
      <rPr>
        <sz val="11"/>
        <color rgb="FF000000"/>
        <rFont val="Calibri"/>
      </rPr>
      <t xml:space="preserve">
</t>
    </r>
    <r>
      <rPr>
        <sz val="11"/>
        <color rgb="FF000000"/>
        <rFont val="Calibri"/>
      </rPr>
      <t>This option cannot be check in the GCP console.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LOGGING AND CLOUD MONITORING SUPPORT (PREFERRED):</t>
    </r>
    <r>
      <rPr>
        <sz val="11"/>
        <color rgb="FF000000"/>
        <rFont val="Calibri"/>
      </rPr>
      <t xml:space="preserve">
</t>
    </r>
    <r>
      <rPr>
        <sz val="11"/>
        <color rgb="FF000000"/>
        <rFont val="Calibri"/>
      </rPr>
      <t>First define 3 variables for Cluster Name, Location and Project and then run the following commands:</t>
    </r>
    <r>
      <rPr>
        <sz val="11"/>
        <color rgb="FF000000"/>
        <rFont val="Calibri"/>
      </rPr>
      <t xml:space="preserve">
</t>
    </r>
    <r>
      <rPr>
        <sz val="11"/>
        <color rgb="FF006096"/>
        <rFont val="Roboto Condensed"/>
      </rPr>
      <t>gcloud container clusters describe $CLUSTER_NAME --location $LOCATION --project $PROJECT_ID --format json | jq '.loggingService'</t>
    </r>
    <r>
      <rPr>
        <sz val="11"/>
        <color rgb="FF006096"/>
        <rFont val="Roboto Condensed"/>
      </rPr>
      <t xml:space="preserve">
</t>
    </r>
    <r>
      <rPr>
        <sz val="11"/>
        <color rgb="FF000000"/>
        <rFont val="Calibri"/>
      </rPr>
      <t xml:space="preserve">
</t>
    </r>
    <r>
      <rPr>
        <sz val="11"/>
        <color rgb="FF006096"/>
        <rFont val="Roboto Condensed"/>
      </rPr>
      <t>gcloud container clusters describe $CLUSTER_NAME --location $LOCATION --project $PROJECT_ID --format json | jq '.monitoringService'</t>
    </r>
    <r>
      <rPr>
        <sz val="11"/>
        <color rgb="FF006096"/>
        <rFont val="Roboto Condensed"/>
      </rPr>
      <t xml:space="preserve">
</t>
    </r>
    <r>
      <rPr>
        <sz val="11"/>
        <color rgb="FF000000"/>
        <rFont val="Calibri"/>
      </rPr>
      <t xml:space="preserve">
</t>
    </r>
    <r>
      <rPr>
        <sz val="11"/>
        <color rgb="FF000000"/>
        <rFont val="Calibri"/>
      </rPr>
      <t xml:space="preserve">The output of the above commands should return </t>
    </r>
    <r>
      <rPr>
        <b/>
        <sz val="11"/>
        <color rgb="FF000000"/>
        <rFont val="Calibri"/>
      </rPr>
      <t>logging.googleapis.com/kubernetes</t>
    </r>
    <r>
      <rPr>
        <sz val="11"/>
        <color rgb="FF000000"/>
        <rFont val="Calibri"/>
      </rPr>
      <t xml:space="preserve"> and </t>
    </r>
    <r>
      <rPr>
        <b/>
        <sz val="11"/>
        <color rgb="FF000000"/>
        <rFont val="Calibri"/>
      </rPr>
      <t>monitoring.googleapis.com/kubernetes</t>
    </r>
    <r>
      <rPr>
        <sz val="11"/>
        <color rgb="FF000000"/>
        <rFont val="Calibri"/>
      </rPr>
      <t xml:space="preserve"> respectively if Logging and Cloud Monitoring is Enabled.</t>
    </r>
    <r>
      <rPr>
        <sz val="11"/>
        <color rgb="FF000000"/>
        <rFont val="Calibri"/>
      </rPr>
      <t xml:space="preserve">
</t>
    </r>
    <r>
      <rPr>
        <sz val="11"/>
        <color rgb="FF000000"/>
        <rFont val="Calibri"/>
      </rPr>
      <t>LEGACY STACKDRIVER SUPPORT:</t>
    </r>
    <r>
      <rPr>
        <sz val="11"/>
        <color rgb="FF000000"/>
        <rFont val="Calibri"/>
      </rPr>
      <t xml:space="preserve">
</t>
    </r>
    <r>
      <rPr>
        <sz val="11"/>
        <color rgb="FF000000"/>
        <rFont val="Calibri"/>
      </rPr>
      <t xml:space="preserve">Note: This functionality was decommissioned on 31st March 2021, kept here for posterity (see: </t>
    </r>
    <r>
      <rPr>
        <sz val="11"/>
        <color rgb="FF0000FF"/>
        <rFont val="Calibri"/>
      </rPr>
      <t>https://cloud.google.com/stackdriver/docs/deprecations/legacy</t>
    </r>
    <r>
      <rPr>
        <sz val="11"/>
        <color rgb="FF000000"/>
        <rFont val="Calibri"/>
      </rPr>
      <t xml:space="preserve"> for more information)</t>
    </r>
    <r>
      <rPr>
        <sz val="11"/>
        <color rgb="FF000000"/>
        <rFont val="Calibri"/>
      </rPr>
      <t xml:space="preserve">
</t>
    </r>
    <r>
      <rPr>
        <sz val="11"/>
        <color rgb="FF000000"/>
        <rFont val="Calibri"/>
      </rPr>
      <t>Both Logging and Monitoring support must be enabled.</t>
    </r>
    <r>
      <rPr>
        <sz val="11"/>
        <color rgb="FF000000"/>
        <rFont val="Calibri"/>
      </rPr>
      <t xml:space="preserve">
</t>
    </r>
    <r>
      <rPr>
        <sz val="11"/>
        <color rgb="FF000000"/>
        <rFont val="Calibri"/>
      </rPr>
      <t>For Logging, run the following command:</t>
    </r>
    <r>
      <rPr>
        <sz val="11"/>
        <color rgb="FF000000"/>
        <rFont val="Calibri"/>
      </rPr>
      <t xml:space="preserve">
</t>
    </r>
    <r>
      <rPr>
        <sz val="11"/>
        <color rgb="FF006096"/>
        <rFont val="Roboto Condensed"/>
      </rPr>
      <t>gcloud container clusters describe $CLUSTER_NAME --location $LOCATION --project $PROJECT_ID --format json | jq '.loggingService'</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logging.googleapis.com</t>
    </r>
    <r>
      <rPr>
        <sz val="11"/>
        <color rgb="FF000000"/>
        <rFont val="Calibri"/>
      </rPr>
      <t xml:space="preserve"> if Legacy Stackdriver Logging is Enabled.</t>
    </r>
    <r>
      <rPr>
        <sz val="11"/>
        <color rgb="FF000000"/>
        <rFont val="Calibri"/>
      </rPr>
      <t xml:space="preserve">
</t>
    </r>
    <r>
      <rPr>
        <sz val="11"/>
        <color rgb="FF000000"/>
        <rFont val="Calibri"/>
      </rPr>
      <t>For Monitoring, run the following command:</t>
    </r>
    <r>
      <rPr>
        <sz val="11"/>
        <color rgb="FF000000"/>
        <rFont val="Calibri"/>
      </rPr>
      <t xml:space="preserve">
</t>
    </r>
    <r>
      <rPr>
        <sz val="11"/>
        <color rgb="FF006096"/>
        <rFont val="Roboto Condensed"/>
      </rPr>
      <t>gcloud container clusters describe $CLUSTER_NAME --location $LOCATION --project $PROJECT_ID --format json | jq '.monitoringService'</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monitoring.googleapis.com</t>
    </r>
    <r>
      <rPr>
        <sz val="11"/>
        <color rgb="FF000000"/>
        <rFont val="Calibri"/>
      </rPr>
      <t xml:space="preserve"> if Legacy Stackdriver Monitoring is Enabled.</t>
    </r>
  </si>
  <si>
    <r>
      <rPr>
        <sz val="11"/>
        <color rgb="FF000000"/>
        <rFont val="Calibri"/>
      </rPr>
      <t>Logging and Cloud Monitoring is enabled by default starting in GKE version 1.14; Legacy Logging and Monitoring support is enabled by default for earlier versions.</t>
    </r>
  </si>
  <si>
    <t>5.7.2</t>
  </si>
  <si>
    <r>
      <rPr>
        <sz val="11"/>
        <rFont val="Calibri"/>
      </rPr>
      <t>Enable Linux auditd logging</t>
    </r>
  </si>
  <si>
    <r>
      <rPr>
        <sz val="11"/>
        <color rgb="FF000000"/>
        <rFont val="Calibri"/>
      </rPr>
      <t>Using Command Line:</t>
    </r>
    <r>
      <rPr>
        <sz val="11"/>
        <color rgb="FF000000"/>
        <rFont val="Calibri"/>
      </rPr>
      <t xml:space="preserve">
</t>
    </r>
    <r>
      <rPr>
        <sz val="11"/>
        <color rgb="FF000000"/>
        <rFont val="Calibri"/>
      </rPr>
      <t>Download the example manifests:</t>
    </r>
    <r>
      <rPr>
        <sz val="11"/>
        <color rgb="FF000000"/>
        <rFont val="Calibri"/>
      </rPr>
      <t xml:space="preserve">
</t>
    </r>
    <r>
      <rPr>
        <sz val="11"/>
        <color rgb="FF006096"/>
        <rFont val="Roboto Condensed"/>
      </rPr>
      <t>curl https://raw.githubusercontent.com/GoogleCloudPlatform/k8s-node-tools/master/os-audit/cos-auditd-logging.yaml &gt; cos-auditd-logging.yaml</t>
    </r>
    <r>
      <rPr>
        <sz val="11"/>
        <color rgb="FF006096"/>
        <rFont val="Roboto Condensed"/>
      </rPr>
      <t xml:space="preserve">
</t>
    </r>
    <r>
      <rPr>
        <sz val="11"/>
        <color rgb="FF000000"/>
        <rFont val="Calibri"/>
      </rPr>
      <t xml:space="preserve">
</t>
    </r>
    <r>
      <rPr>
        <sz val="11"/>
        <color rgb="FF000000"/>
        <rFont val="Calibri"/>
      </rPr>
      <t>Edit the example manifests if needed. Then, deploy them:</t>
    </r>
    <r>
      <rPr>
        <sz val="11"/>
        <color rgb="FF000000"/>
        <rFont val="Calibri"/>
      </rPr>
      <t xml:space="preserve">
</t>
    </r>
    <r>
      <rPr>
        <sz val="11"/>
        <color rgb="FF006096"/>
        <rFont val="Roboto Condensed"/>
      </rPr>
      <t>kubectl apply -f cos-auditd-logging.yaml</t>
    </r>
    <r>
      <rPr>
        <sz val="11"/>
        <color rgb="FF006096"/>
        <rFont val="Roboto Condensed"/>
      </rPr>
      <t xml:space="preserve">
</t>
    </r>
    <r>
      <rPr>
        <sz val="11"/>
        <color rgb="FF000000"/>
        <rFont val="Calibri"/>
      </rPr>
      <t xml:space="preserve">
</t>
    </r>
    <r>
      <rPr>
        <sz val="11"/>
        <color rgb="FF000000"/>
        <rFont val="Calibri"/>
      </rPr>
      <t xml:space="preserve">Verify that the logging Pods have started. If a different Namespace was defined in the manifests, replace </t>
    </r>
    <r>
      <rPr>
        <b/>
        <sz val="11"/>
        <color rgb="FF000000"/>
        <rFont val="Calibri"/>
      </rPr>
      <t>cos-auditd</t>
    </r>
    <r>
      <rPr>
        <sz val="11"/>
        <color rgb="FF000000"/>
        <rFont val="Calibri"/>
      </rPr>
      <t xml:space="preserve"> with the name of the namespace being used:</t>
    </r>
    <r>
      <rPr>
        <sz val="11"/>
        <color rgb="FF000000"/>
        <rFont val="Calibri"/>
      </rPr>
      <t xml:space="preserve">
</t>
    </r>
    <r>
      <rPr>
        <sz val="11"/>
        <color rgb="FF006096"/>
        <rFont val="Roboto Condensed"/>
      </rPr>
      <t>kubectl get pods --namespace=cos-auditd</t>
    </r>
    <r>
      <rPr>
        <sz val="11"/>
        <color rgb="FF006096"/>
        <rFont val="Roboto Condensed"/>
      </rPr>
      <t xml:space="preserve">
</t>
    </r>
  </si>
  <si>
    <r>
      <rPr>
        <sz val="11"/>
        <color rgb="FF000000"/>
        <rFont val="Calibri"/>
      </rPr>
      <t>Run the auditd logging daemon to obtain verbose operating system logs from GKE nodes running Container-Optimized OS (COS).</t>
    </r>
  </si>
  <si>
    <r>
      <rPr>
        <sz val="11"/>
        <color rgb="FF000000"/>
        <rFont val="Calibri"/>
      </rPr>
      <t>Increased logging activity on a node increases resource usage on that node, which may affect the performance of the workload and may incur additional resource costs. Audit logs sent to Stackdriver consume log quota from the project. The log quota may require increasing and storage to accommodate the additional logs.</t>
    </r>
    <r>
      <rPr>
        <sz val="11"/>
        <color rgb="FF000000"/>
        <rFont val="Calibri"/>
      </rPr>
      <t xml:space="preserve">
</t>
    </r>
    <r>
      <rPr>
        <sz val="11"/>
        <color rgb="FF000000"/>
        <rFont val="Calibri"/>
      </rPr>
      <t>Note that the provided logging daemonset only works on nodes running Container-Optimized OS (COS).</t>
    </r>
  </si>
  <si>
    <r>
      <rPr>
        <sz val="11"/>
        <color rgb="FF000000"/>
        <rFont val="Calibri"/>
      </rPr>
      <t>Using Google Cloud Console</t>
    </r>
    <r>
      <rPr>
        <sz val="11"/>
        <color rgb="FF000000"/>
        <rFont val="Calibri"/>
      </rPr>
      <t xml:space="preserve">
</t>
    </r>
    <r>
      <rPr>
        <sz val="11"/>
        <color rgb="FF000000"/>
        <rFont val="Calibri"/>
      </rPr>
      <t xml:space="preserve">- Navigate to the Kubernetes Engine workloads by visiting: </t>
    </r>
    <r>
      <rPr>
        <sz val="11"/>
        <color rgb="FF0000FF"/>
        <rFont val="Calibri"/>
      </rPr>
      <t>https://console.cloud.google.com/kubernetes/workload</t>
    </r>
    <r>
      <rPr>
        <sz val="11"/>
        <color rgb="FF000000"/>
        <rFont val="Calibri"/>
      </rPr>
      <t xml:space="preserve">
</t>
    </r>
    <r>
      <rPr>
        <sz val="11"/>
        <color rgb="FF000000"/>
        <rFont val="Calibri"/>
      </rPr>
      <t>- Observe the workloads and ensure that all filters are removed.</t>
    </r>
    <r>
      <rPr>
        <sz val="11"/>
        <color rgb="FF000000"/>
        <rFont val="Calibri"/>
      </rPr>
      <t xml:space="preserve">
</t>
    </r>
    <r>
      <rPr>
        <sz val="11"/>
        <color rgb="FF000000"/>
        <rFont val="Calibri"/>
      </rPr>
      <t xml:space="preserve">- If the unmodified example auditd logging daemonset: </t>
    </r>
    <r>
      <rPr>
        <sz val="11"/>
        <color rgb="FF0000FF"/>
        <rFont val="Calibri"/>
      </rPr>
      <t>https://raw.githubusercontent.com/GoogleCloudPlatform/k8s-node-tools/master/os-audit/cos-auditd-logging.yaml</t>
    </r>
    <r>
      <rPr>
        <sz val="11"/>
        <color rgb="FF000000"/>
        <rFont val="Calibri"/>
      </rPr>
      <t xml:space="preserve"> is being used, ensure that the </t>
    </r>
    <r>
      <rPr>
        <b/>
        <sz val="11"/>
        <color rgb="FF000000"/>
        <rFont val="Calibri"/>
      </rPr>
      <t>cos-auditd-logging</t>
    </r>
    <r>
      <rPr>
        <sz val="11"/>
        <color rgb="FF000000"/>
        <rFont val="Calibri"/>
      </rPr>
      <t xml:space="preserve"> daemonset is being run in the </t>
    </r>
    <r>
      <rPr>
        <b/>
        <sz val="11"/>
        <color rgb="FF000000"/>
        <rFont val="Calibri"/>
      </rPr>
      <t>cos-auditd</t>
    </r>
    <r>
      <rPr>
        <sz val="11"/>
        <color rgb="FF000000"/>
        <rFont val="Calibri"/>
      </rPr>
      <t xml:space="preserve"> namespace with the number of running pods reporting as expected.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If using the unmodified example auditd logging daemonset, run:</t>
    </r>
    <r>
      <rPr>
        <sz val="11"/>
        <color rgb="FF000000"/>
        <rFont val="Calibri"/>
      </rPr>
      <t xml:space="preserve">
</t>
    </r>
    <r>
      <rPr>
        <sz val="11"/>
        <color rgb="FF006096"/>
        <rFont val="Roboto Condensed"/>
      </rPr>
      <t>kubectl get daemonsets -n cos-audit</t>
    </r>
    <r>
      <rPr>
        <sz val="11"/>
        <color rgb="FF006096"/>
        <rFont val="Roboto Condensed"/>
      </rPr>
      <t xml:space="preserve">
</t>
    </r>
    <r>
      <rPr>
        <sz val="11"/>
        <color rgb="FF000000"/>
        <rFont val="Calibri"/>
      </rPr>
      <t xml:space="preserve">
</t>
    </r>
    <r>
      <rPr>
        <sz val="11"/>
        <color rgb="FF000000"/>
        <rFont val="Calibri"/>
      </rPr>
      <t xml:space="preserve">and observe that the </t>
    </r>
    <r>
      <rPr>
        <b/>
        <sz val="11"/>
        <color rgb="FF000000"/>
        <rFont val="Calibri"/>
      </rPr>
      <t>cos-auditd-logging</t>
    </r>
    <r>
      <rPr>
        <sz val="11"/>
        <color rgb="FF000000"/>
        <rFont val="Calibri"/>
      </rPr>
      <t xml:space="preserve"> daemonset is running as expected.</t>
    </r>
    <r>
      <rPr>
        <sz val="11"/>
        <color rgb="FF000000"/>
        <rFont val="Calibri"/>
      </rPr>
      <t xml:space="preserve">
</t>
    </r>
    <r>
      <rPr>
        <sz val="11"/>
        <color rgb="FF000000"/>
        <rFont val="Calibri"/>
      </rPr>
      <t>If the name or namespace of the daemonset has been modified and is unknown, search for the container being used by the daemonset:</t>
    </r>
    <r>
      <rPr>
        <sz val="11"/>
        <color rgb="FF000000"/>
        <rFont val="Calibri"/>
      </rPr>
      <t xml:space="preserve">
</t>
    </r>
    <r>
      <rPr>
        <sz val="11"/>
        <color rgb="FF006096"/>
        <rFont val="Roboto Condensed"/>
      </rPr>
      <t>kubectl get daemonsets -A -o json | jq '.items[] | select (.spec.template.spec.containers[].image | contains ("gcr.io/stackdriver-agents/stackdriver-logging-agent"))'| jq '{name: .metadata.name, annotations: .metadata.annotations."kubernetes.io/description", namespace: .metadata.namespace, status: .status}'</t>
    </r>
    <r>
      <rPr>
        <sz val="11"/>
        <color rgb="FF006096"/>
        <rFont val="Roboto Condensed"/>
      </rPr>
      <t xml:space="preserve">
</t>
    </r>
    <r>
      <rPr>
        <sz val="11"/>
        <color rgb="FF000000"/>
        <rFont val="Calibri"/>
      </rPr>
      <t xml:space="preserve">
</t>
    </r>
    <r>
      <rPr>
        <sz val="11"/>
        <color rgb="FF000000"/>
        <rFont val="Calibri"/>
      </rPr>
      <t>The above command returns the name, namespace and status of the daemonsets that use the Stackdriver logging agent. The example auditd logging daemonset has a description within the annotation as output by the command above: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"cos-auditd-logging",</t>
    </r>
    <r>
      <rPr>
        <sz val="11"/>
        <color rgb="FF006096"/>
        <rFont val="Roboto Condensed"/>
      </rPr>
      <t xml:space="preserve">
</t>
    </r>
    <r>
      <rPr>
        <sz val="11"/>
        <color rgb="FF006096"/>
        <rFont val="Roboto Condensed"/>
      </rPr>
      <t xml:space="preserve">  "annotations": "DaemonSet that enables Linux auditd logging on COS nodes.",</t>
    </r>
    <r>
      <rPr>
        <sz val="11"/>
        <color rgb="FF006096"/>
        <rFont val="Roboto Condensed"/>
      </rPr>
      <t xml:space="preserve">
</t>
    </r>
    <r>
      <rPr>
        <sz val="11"/>
        <color rgb="FF006096"/>
        <rFont val="Roboto Condensed"/>
      </rPr>
      <t xml:space="preserve">  "namespace": "cos-auditd",</t>
    </r>
    <r>
      <rPr>
        <sz val="11"/>
        <color rgb="FF006096"/>
        <rFont val="Roboto Condensed"/>
      </rPr>
      <t xml:space="preserve">
</t>
    </r>
    <r>
      <rPr>
        <sz val="11"/>
        <color rgb="FF006096"/>
        <rFont val="Roboto Condensed"/>
      </rPr>
      <t xml:space="preserve">  "status":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that the status fields return that the daemonset is running as expected.</t>
    </r>
  </si>
  <si>
    <r>
      <rPr>
        <sz val="11"/>
        <color rgb="FF000000"/>
        <rFont val="Calibri"/>
      </rPr>
      <t>By default, the auditd logging daemonset is not launched when a GKE cluster is created.</t>
    </r>
  </si>
  <si>
    <t>Authentication and Authorization</t>
  </si>
  <si>
    <t>5.8.1</t>
  </si>
  <si>
    <r>
      <rPr>
        <sz val="11"/>
        <rFont val="Calibri"/>
      </rPr>
      <t>Ensure authentication using Client Certificates is Disabled</t>
    </r>
  </si>
  <si>
    <r>
      <rPr>
        <sz val="11"/>
        <color rgb="FF000000"/>
        <rFont val="Calibri"/>
      </rPr>
      <t>Currently, there is no way to remove a client certificate from an existing cluster. Thus a new cluster must be 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CREATE CLUSTER</t>
    </r>
    <r>
      <rPr>
        <sz val="11"/>
        <color rgb="FF000000"/>
        <rFont val="Calibri"/>
      </rPr>
      <t xml:space="preserve">
</t>
    </r>
    <r>
      <rPr>
        <sz val="11"/>
        <color rgb="FF000000"/>
        <rFont val="Calibri"/>
      </rPr>
      <t>- Configure as required and the click on 'Availability, networking, security, and additional features' section</t>
    </r>
    <r>
      <rPr>
        <sz val="11"/>
        <color rgb="FF000000"/>
        <rFont val="Calibri"/>
      </rPr>
      <t xml:space="preserve">
</t>
    </r>
    <r>
      <rPr>
        <sz val="11"/>
        <color rgb="FF000000"/>
        <rFont val="Calibri"/>
      </rPr>
      <t>- Ensure that the 'Issue a client certificate' checkbox is not ticked</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Create a new cluster without a Client Certificate:</t>
    </r>
    <r>
      <rPr>
        <sz val="11"/>
        <color rgb="FF000000"/>
        <rFont val="Calibri"/>
      </rPr>
      <t xml:space="preserve">
</t>
    </r>
    <r>
      <rPr>
        <sz val="11"/>
        <color rgb="FF006096"/>
        <rFont val="Roboto Condensed"/>
      </rPr>
      <t xml:space="preserve">gcloud container clusters create [CLUSTER_NAME] \ </t>
    </r>
    <r>
      <rPr>
        <sz val="11"/>
        <color rgb="FF006096"/>
        <rFont val="Roboto Condensed"/>
      </rPr>
      <t xml:space="preserve">
</t>
    </r>
    <r>
      <rPr>
        <sz val="11"/>
        <color rgb="FF006096"/>
        <rFont val="Roboto Condensed"/>
      </rPr>
      <t xml:space="preserve"> --no-issue-client-certificate</t>
    </r>
    <r>
      <rPr>
        <sz val="11"/>
        <color rgb="FF006096"/>
        <rFont val="Roboto Condensed"/>
      </rPr>
      <t xml:space="preserve">
</t>
    </r>
    <r>
      <rPr>
        <sz val="11"/>
        <color rgb="FF000000"/>
        <rFont val="Calibri"/>
      </rPr>
      <t xml:space="preserve">
</t>
    </r>
    <r>
      <rPr>
        <sz val="11"/>
        <color rgb="FF000000"/>
        <rFont val="Calibri"/>
      </rPr>
      <t>In addition it's important to restrict access to the CSR API in Kubernetes to prevent users from using it to issue new client certificate credentials.</t>
    </r>
  </si>
  <si>
    <r>
      <rPr>
        <sz val="11"/>
        <color rgb="FF000000"/>
        <rFont val="Calibri"/>
      </rPr>
      <t>Do not make use of client certificate authentication in GKE, as the credentials cannot be revoked. Instead, use another authentication method like OpenID Connect.</t>
    </r>
  </si>
  <si>
    <r>
      <rPr>
        <sz val="11"/>
        <color rgb="FF000000"/>
        <rFont val="Calibri"/>
      </rPr>
      <t>Users will no longer be able to authenticate with the pre-provisioned x509 certificate. You should configure and use alternate authentication mechanisms, such as OpenID Connect tokens.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</si>
  <si>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the desired cluster. On the Details pane, make sure 'Client certificate' is set to 'Disabled'.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that the client certificate has not been issued,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'.masterAuth.clientKey'</t>
    </r>
    <r>
      <rPr>
        <sz val="11"/>
        <color rgb="FF006096"/>
        <rFont val="Roboto Condensed"/>
      </rPr>
      <t xml:space="preserve">
</t>
    </r>
    <r>
      <rPr>
        <sz val="11"/>
        <color rgb="FF000000"/>
        <rFont val="Calibri"/>
      </rPr>
      <t xml:space="preserve">
</t>
    </r>
    <r>
      <rPr>
        <sz val="11"/>
        <color rgb="FF000000"/>
        <rFont val="Calibri"/>
      </rPr>
      <t>The output of the above command returns</t>
    </r>
    <r>
      <rPr>
        <sz val="11"/>
        <color rgb="FF000000"/>
        <rFont val="Calibri"/>
      </rPr>
      <t xml:space="preserve">
</t>
    </r>
    <r>
      <rPr>
        <sz val="11"/>
        <color rgb="FF006096"/>
        <rFont val="Roboto Condensed"/>
      </rPr>
      <t>null</t>
    </r>
    <r>
      <rPr>
        <sz val="11"/>
        <color rgb="FF006096"/>
        <rFont val="Roboto Condensed"/>
      </rPr>
      <t xml:space="preserve">
</t>
    </r>
    <r>
      <rPr>
        <sz val="11"/>
        <color rgb="FF000000"/>
        <rFont val="Calibri"/>
      </rPr>
      <t xml:space="preserve">
</t>
    </r>
    <r>
      <rPr>
        <sz val="11"/>
        <color rgb="FF000000"/>
        <rFont val="Calibri"/>
      </rPr>
      <t>if the client certificate has not been issued for the cluster (Client Certificate authentication is disabled).</t>
    </r>
    <r>
      <rPr>
        <sz val="11"/>
        <color rgb="FF000000"/>
        <rFont val="Calibri"/>
      </rPr>
      <t xml:space="preserve">
</t>
    </r>
    <r>
      <rPr>
        <sz val="11"/>
        <color rgb="FF000000"/>
        <rFont val="Calibri"/>
      </rPr>
      <t>Note.  Depreciated as of v1.19. For Basic Authentication, Legacy authorization can be edited for standard clusters but cannot be edited in Autopilot clusters.</t>
    </r>
  </si>
  <si>
    <r>
      <rPr>
        <sz val="11"/>
        <color rgb="FF000000"/>
        <rFont val="Calibri"/>
      </rPr>
      <t>Google Kubernetes Engine (GKE), both Basic Authentication and Client Certificate issuance are disabled by default for new clusters. This change was implemented starting with GKE version 1.12 to enhance security by reducing the attack surface associated with these authentication methods.</t>
    </r>
  </si>
  <si>
    <t>5.8.2</t>
  </si>
  <si>
    <r>
      <rPr>
        <sz val="11"/>
        <rFont val="Calibri"/>
      </rPr>
      <t>Manage Kubernetes RBAC users for GKE with groups in Google Workspace</t>
    </r>
  </si>
  <si>
    <r>
      <rPr>
        <sz val="11"/>
        <color rgb="FF000000"/>
        <rFont val="Calibri"/>
      </rPr>
      <t xml:space="preserve">Follow the groups in Google Workspace instructions at: Configure Google Groups for RBAC </t>
    </r>
    <r>
      <rPr>
        <sz val="11"/>
        <color rgb="FF0000FF"/>
        <rFont val="Calibri"/>
      </rPr>
      <t>(https://cloud.google.com/kubernetes-engine/docs/how-to/google-groups-rbac)</t>
    </r>
    <r>
      <rPr>
        <sz val="11"/>
        <color rgb="FF000000"/>
        <rFont val="Calibri"/>
      </rPr>
      <t>.</t>
    </r>
    <r>
      <rPr>
        <sz val="11"/>
        <color rgb="FF000000"/>
        <rFont val="Calibri"/>
      </rPr>
      <t xml:space="preserve">
</t>
    </r>
    <r>
      <rPr>
        <sz val="11"/>
        <color rgb="FF000000"/>
        <rFont val="Calibri"/>
      </rPr>
      <t>Command line statement to create a new cluster</t>
    </r>
    <r>
      <rPr>
        <sz val="11"/>
        <color rgb="FF000000"/>
        <rFont val="Calibri"/>
      </rPr>
      <t xml:space="preserve">
</t>
    </r>
    <r>
      <rPr>
        <sz val="11"/>
        <color rgb="FF006096"/>
        <rFont val="Roboto Condensed"/>
      </rPr>
      <t>gcloud container clusters create CLUSTER_NAME \</t>
    </r>
    <r>
      <rPr>
        <sz val="11"/>
        <color rgb="FF006096"/>
        <rFont val="Roboto Condensed"/>
      </rPr>
      <t xml:space="preserve">
</t>
    </r>
    <r>
      <rPr>
        <sz val="11"/>
        <color rgb="FF006096"/>
        <rFont val="Roboto Condensed"/>
      </rPr>
      <t xml:space="preserve">    --location=CONTROL_PLANE_LOCATION \</t>
    </r>
    <r>
      <rPr>
        <sz val="11"/>
        <color rgb="FF006096"/>
        <rFont val="Roboto Condensed"/>
      </rPr>
      <t xml:space="preserve">
</t>
    </r>
    <r>
      <rPr>
        <sz val="11"/>
        <color rgb="FF006096"/>
        <rFont val="Roboto Condensed"/>
      </rPr>
      <t xml:space="preserve">    --security-group="gke-security-groups@DOMAIN"</t>
    </r>
    <r>
      <rPr>
        <sz val="11"/>
        <color rgb="FF006096"/>
        <rFont val="Roboto Condensed"/>
      </rPr>
      <t xml:space="preserve">
</t>
    </r>
    <r>
      <rPr>
        <sz val="11"/>
        <color rgb="FF000000"/>
        <rFont val="Calibri"/>
      </rPr>
      <t xml:space="preserve">
</t>
    </r>
    <r>
      <rPr>
        <sz val="11"/>
        <color rgb="FF000000"/>
        <rFont val="Calibri"/>
      </rPr>
      <t>Command line statement to update an existing cluster</t>
    </r>
    <r>
      <rPr>
        <sz val="11"/>
        <color rgb="FF000000"/>
        <rFont val="Calibri"/>
      </rPr>
      <t xml:space="preserve">
</t>
    </r>
    <r>
      <rPr>
        <sz val="11"/>
        <color rgb="FF006096"/>
        <rFont val="Roboto Condensed"/>
      </rPr>
      <t>gcloud container clusters update CLUSTER_NAME \</t>
    </r>
    <r>
      <rPr>
        <sz val="11"/>
        <color rgb="FF006096"/>
        <rFont val="Roboto Condensed"/>
      </rPr>
      <t xml:space="preserve">
</t>
    </r>
    <r>
      <rPr>
        <sz val="11"/>
        <color rgb="FF006096"/>
        <rFont val="Roboto Condensed"/>
      </rPr>
      <t xml:space="preserve">    --location=CONTROL_PLANE_LOCATION \</t>
    </r>
    <r>
      <rPr>
        <sz val="11"/>
        <color rgb="FF006096"/>
        <rFont val="Roboto Condensed"/>
      </rPr>
      <t xml:space="preserve">
</t>
    </r>
    <r>
      <rPr>
        <sz val="11"/>
        <color rgb="FF006096"/>
        <rFont val="Roboto Condensed"/>
      </rPr>
      <t xml:space="preserve">    --security-group="gke-security-groups@DOMAIN"</t>
    </r>
    <r>
      <rPr>
        <sz val="11"/>
        <color rgb="FF006096"/>
        <rFont val="Roboto Condensed"/>
      </rPr>
      <t xml:space="preserve">
</t>
    </r>
    <r>
      <rPr>
        <sz val="11"/>
        <color rgb="FF000000"/>
        <rFont val="Calibri"/>
      </rPr>
      <t xml:space="preserve">
</t>
    </r>
    <r>
      <rPr>
        <sz val="11"/>
        <color rgb="FF000000"/>
        <rFont val="Calibri"/>
      </rPr>
      <t>In both create and update statements, replace the following:</t>
    </r>
    <r>
      <rPr>
        <sz val="11"/>
        <color rgb="FF000000"/>
        <rFont val="Calibri"/>
      </rPr>
      <t xml:space="preserve">
</t>
    </r>
    <r>
      <rPr>
        <sz val="11"/>
        <color rgb="FF000000"/>
        <rFont val="Calibri"/>
      </rPr>
      <t>- CLUSTER_NAME: the name of the new cluster.</t>
    </r>
    <r>
      <rPr>
        <sz val="11"/>
        <color rgb="FF000000"/>
        <rFont val="Calibri"/>
      </rPr>
      <t xml:space="preserve">
</t>
    </r>
    <r>
      <rPr>
        <sz val="11"/>
        <color rgb="FF000000"/>
        <rFont val="Calibri"/>
      </rPr>
      <t>- CONTROL_PLANE_LOCATION: the Compute Engine location of the control plane of your cluster. Provide a region for regional clusters, or a zone for zonal clusters.</t>
    </r>
    <r>
      <rPr>
        <sz val="11"/>
        <color rgb="FF000000"/>
        <rFont val="Calibri"/>
      </rPr>
      <t xml:space="preserve">
</t>
    </r>
    <r>
      <rPr>
        <sz val="11"/>
        <color rgb="FF000000"/>
        <rFont val="Calibri"/>
      </rPr>
      <t>- DOMAIN: the domain name of the gke-security-groups group you created.</t>
    </r>
    <r>
      <rPr>
        <sz val="11"/>
        <color rgb="FF000000"/>
        <rFont val="Calibri"/>
      </rPr>
      <t xml:space="preserve">
</t>
    </r>
    <r>
      <rPr>
        <sz val="11"/>
        <color rgb="FF000000"/>
        <rFont val="Calibri"/>
      </rPr>
      <t xml:space="preserve">NOTE: To run at the console, click on the following link and follow the numbered steps in the console tab: Enable Google Groups for RBAC on clusters </t>
    </r>
    <r>
      <rPr>
        <sz val="11"/>
        <color rgb="FF0000FF"/>
        <rFont val="Calibri"/>
      </rPr>
      <t>(https://cloud.google.com/kubernetes-engine/docs/how-to/google-groups-rbac#console)</t>
    </r>
    <r>
      <rPr>
        <sz val="11"/>
        <color rgb="FF000000"/>
        <rFont val="Calibri"/>
      </rPr>
      <t xml:space="preserve">
</t>
    </r>
    <r>
      <rPr>
        <sz val="11"/>
        <color rgb="FF000000"/>
        <rFont val="Calibri"/>
      </rPr>
      <t xml:space="preserve">Finally create </t>
    </r>
    <r>
      <rPr>
        <b/>
        <sz val="11"/>
        <color rgb="FF000000"/>
        <rFont val="Calibri"/>
      </rPr>
      <t>Roles</t>
    </r>
    <r>
      <rPr>
        <sz val="11"/>
        <color rgb="FF000000"/>
        <rFont val="Calibri"/>
      </rPr>
      <t xml:space="preserve">, </t>
    </r>
    <r>
      <rPr>
        <b/>
        <sz val="11"/>
        <color rgb="FF000000"/>
        <rFont val="Calibri"/>
      </rPr>
      <t>ClusterRoles</t>
    </r>
    <r>
      <rPr>
        <sz val="11"/>
        <color rgb="FF000000"/>
        <rFont val="Calibri"/>
      </rPr>
      <t xml:space="preserve">,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xml:space="preserve"> that reference the groups in Google Workspace.</t>
    </r>
  </si>
  <si>
    <r>
      <rPr>
        <sz val="11"/>
        <color rgb="FF000000"/>
        <rFont val="Calibri"/>
      </rPr>
      <t>Cluster Administrators should leverage groups in Google Workspace and Cloud IAM to assign Kubernetes user roles to a collection of users, instead of to individual emails using only Cloud IAM.</t>
    </r>
  </si>
  <si>
    <r>
      <rPr>
        <sz val="11"/>
        <color rgb="FF000000"/>
        <rFont val="Calibri"/>
      </rPr>
      <t xml:space="preserve">When migrating to using security groups, an audit of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xml:space="preserve"> is required to ensure all users of the cluster are managed using the new groups and not individually.</t>
    </r>
    <r>
      <rPr>
        <sz val="11"/>
        <color rgb="FF000000"/>
        <rFont val="Calibri"/>
      </rPr>
      <t xml:space="preserve">
</t>
    </r>
    <r>
      <rPr>
        <sz val="11"/>
        <color rgb="FF000000"/>
        <rFont val="Calibri"/>
      </rPr>
      <t xml:space="preserve">When managing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be wary of inadvertently removing bindings required by service accounts.</t>
    </r>
  </si>
  <si>
    <r>
      <rPr>
        <sz val="11"/>
        <color rgb="FF000000"/>
        <rFont val="Calibri"/>
      </rPr>
      <t>Using groups in Google Workspace Admin Console and Google Cloud Console</t>
    </r>
    <r>
      <rPr>
        <sz val="11"/>
        <color rgb="FF000000"/>
        <rFont val="Calibri"/>
      </rPr>
      <t xml:space="preserve">
</t>
    </r>
    <r>
      <rPr>
        <sz val="11"/>
        <color rgb="FF000000"/>
        <rFont val="Calibri"/>
      </rPr>
      <t xml:space="preserve">- Navigate to manage groups in Google Workspace in the Google Admin console at: </t>
    </r>
    <r>
      <rPr>
        <sz val="11"/>
        <color rgb="FF0000FF"/>
        <rFont val="Calibri"/>
      </rPr>
      <t>https://admin.google.com/dashboard</t>
    </r>
    <r>
      <rPr>
        <sz val="11"/>
        <color rgb="FF000000"/>
        <rFont val="Calibri"/>
      </rPr>
      <t xml:space="preserve">
</t>
    </r>
    <r>
      <rPr>
        <sz val="11"/>
        <color rgb="FF000000"/>
        <rFont val="Calibri"/>
      </rPr>
      <t xml:space="preserve">- Ensure there is a group named </t>
    </r>
    <r>
      <rPr>
        <b/>
        <sz val="11"/>
        <color rgb="FF000000"/>
        <rFont val="Calibri"/>
      </rPr>
      <t>gke-security-groups@[yourdomain.com]</t>
    </r>
    <r>
      <rPr>
        <sz val="11"/>
        <color rgb="FF000000"/>
        <rFont val="Calibri"/>
      </rPr>
      <t xml:space="preserve">. The group must be named exactly </t>
    </r>
    <r>
      <rPr>
        <b/>
        <sz val="11"/>
        <color rgb="FF000000"/>
        <rFont val="Calibri"/>
      </rPr>
      <t>gke-security-groups</t>
    </r>
    <r>
      <rPr>
        <sz val="11"/>
        <color rgb="FF000000"/>
        <rFont val="Calibri"/>
      </rPr>
      <t>.</t>
    </r>
    <r>
      <rPr>
        <sz val="11"/>
        <color rgb="FF000000"/>
        <rFont val="Calibri"/>
      </rPr>
      <t xml:space="preserve">
</t>
    </r>
    <r>
      <rPr>
        <sz val="11"/>
        <color rgb="FF000000"/>
        <rFont val="Calibri"/>
      </rPr>
      <t xml:space="preserve">- Ensure only further groups (not individual users) are included in the </t>
    </r>
    <r>
      <rPr>
        <b/>
        <sz val="11"/>
        <color rgb="FF000000"/>
        <rFont val="Calibri"/>
      </rPr>
      <t>gke-security-groups</t>
    </r>
    <r>
      <rPr>
        <sz val="11"/>
        <color rgb="FF000000"/>
        <rFont val="Calibri"/>
      </rPr>
      <t xml:space="preserve"> group as members.</t>
    </r>
    <r>
      <rPr>
        <sz val="11"/>
        <color rgb="FF000000"/>
        <rFont val="Calibri"/>
      </rPr>
      <t xml:space="preserve">
</t>
    </r>
    <r>
      <rPr>
        <sz val="11"/>
        <color rgb="FF000000"/>
        <rFont val="Calibri"/>
      </rPr>
      <t xml:space="preserve">- Go to the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From the list of clusters, click on the desired cluster. In the </t>
    </r>
    <r>
      <rPr>
        <b/>
        <sz val="11"/>
        <color rgb="FF000000"/>
        <rFont val="Calibri"/>
      </rPr>
      <t>Details</t>
    </r>
    <r>
      <rPr>
        <sz val="11"/>
        <color rgb="FF000000"/>
        <rFont val="Calibri"/>
      </rPr>
      <t xml:space="preserve"> pane, make sure </t>
    </r>
    <r>
      <rPr>
        <b/>
        <sz val="11"/>
        <color rgb="FF000000"/>
        <rFont val="Calibri"/>
      </rPr>
      <t>Google Groups for RBAC</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RBAC users for GKE with groups in Google Workspace for an existing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'{Enabled: .authenticatorGroupsConfig.enabled, "Security Group": .authenticatorGroupsConfig.securityGroup}'</t>
    </r>
    <r>
      <rPr>
        <sz val="11"/>
        <color rgb="FF006096"/>
        <rFont val="Roboto Condensed"/>
      </rPr>
      <t xml:space="preserve">
</t>
    </r>
    <r>
      <rPr>
        <sz val="11"/>
        <color rgb="FF000000"/>
        <rFont val="Calibri"/>
      </rPr>
      <t xml:space="preserve">
</t>
    </r>
    <r>
      <rPr>
        <sz val="11"/>
        <color rgb="FF000000"/>
        <rFont val="Calibri"/>
      </rPr>
      <t>- Check that the Enabled is 'True'.</t>
    </r>
    <r>
      <rPr>
        <sz val="11"/>
        <color rgb="FF000000"/>
        <rFont val="Calibri"/>
      </rPr>
      <t xml:space="preserve">
</t>
    </r>
    <r>
      <rPr>
        <sz val="11"/>
        <color rgb="FF000000"/>
        <rFont val="Calibri"/>
      </rPr>
      <t>- Check that Security Group has the format 'gke-security-groups@DOMAIN'. The local-part MUST be 'gke-security-groups'. DOMAIN should be the domain associated with Google Workspace.</t>
    </r>
    <r>
      <rPr>
        <sz val="11"/>
        <color rgb="FF000000"/>
        <rFont val="Calibri"/>
      </rPr>
      <t xml:space="preserve">
</t>
    </r>
    <r>
      <rPr>
        <sz val="11"/>
        <color rgb="FF000000"/>
        <rFont val="Calibri"/>
      </rPr>
      <t>- Verify that the Security Group shown exists in Google Workspace. (out of the scope of this document)</t>
    </r>
  </si>
  <si>
    <r>
      <rPr>
        <sz val="11"/>
        <color rgb="FF000000"/>
        <rFont val="Calibri"/>
      </rPr>
      <t>Google Groups for GKE is disabled by default.</t>
    </r>
  </si>
  <si>
    <t>5.8.3</t>
  </si>
  <si>
    <r>
      <rPr>
        <sz val="11"/>
        <rFont val="Calibri"/>
      </rPr>
      <t>Ensure Legacy Authorization (ABAC) is Disabled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</si>
  <si>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Kubernetes clusters for which Legacy Authorization is enabled.</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Set 'Legacy Authorization' to 'Disabled'.</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disable Legacy Authorization for an existing cluster, run the following command:</t>
    </r>
    <r>
      <rPr>
        <sz val="11"/>
        <color rgb="FF000000"/>
        <rFont val="Calibri"/>
      </rPr>
      <t xml:space="preserve">
</t>
    </r>
    <r>
      <rPr>
        <sz val="11"/>
        <color rgb="FF006096"/>
        <rFont val="Roboto Condensed"/>
      </rPr>
      <t>gcloud container clusters update &lt;cluster_name&gt; --location &lt;location&gt; --no-enable-legacy-authorization</t>
    </r>
    <r>
      <rPr>
        <sz val="11"/>
        <color rgb="FF006096"/>
        <rFont val="Roboto Condensed"/>
      </rPr>
      <t xml:space="preserve">
</t>
    </r>
  </si>
  <si>
    <r>
      <rPr>
        <sz val="11"/>
        <color rgb="FF000000"/>
        <rFont val="Calibri"/>
      </rPr>
      <t>Legacy Authorization, also known as Attribute-Based Access Control (ABAC) has been superseded by Role-Based Access Control (RBAC) and is not under active development.RBAC is the recommended way to manage permissions in Kubernetes.</t>
    </r>
  </si>
  <si>
    <r>
      <rPr>
        <sz val="11"/>
        <color rgb="FF000000"/>
        <rFont val="Calibri"/>
      </rPr>
      <t>Once the cluster has the legacy authorizer disabled, the user must be granted the ability to create authorization roles using RBAC to ensure that the role-based access control permissions take effect.</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</si>
  <si>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From the list of clusters, click on each cluster to open the Details pane, and make sure 'Legacy Authorization' is set to 'Disabled'.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Legacy Authorization status for an existing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'.legacyAbac'</t>
    </r>
    <r>
      <rPr>
        <sz val="11"/>
        <color rgb="FF006096"/>
        <rFont val="Roboto Condensed"/>
      </rPr>
      <t xml:space="preserve">
</t>
    </r>
    <r>
      <rPr>
        <sz val="11"/>
        <color rgb="FF000000"/>
        <rFont val="Calibri"/>
      </rPr>
      <t xml:space="preserve">
</t>
    </r>
    <r>
      <rPr>
        <sz val="11"/>
        <color rgb="FF000000"/>
        <rFont val="Calibri"/>
      </rPr>
      <t>The output should return null</t>
    </r>
    <r>
      <rPr>
        <sz val="11"/>
        <color rgb="FF000000"/>
        <rFont val="Calibri"/>
      </rPr>
      <t xml:space="preserve">
</t>
    </r>
    <r>
      <rPr>
        <sz val="11"/>
        <color rgb="FF006096"/>
        <rFont val="Roboto Condensed"/>
      </rPr>
      <t>null</t>
    </r>
    <r>
      <rPr>
        <sz val="11"/>
        <color rgb="FF006096"/>
        <rFont val="Roboto Condensed"/>
      </rPr>
      <t xml:space="preserve">
</t>
    </r>
    <r>
      <rPr>
        <sz val="11"/>
        <color rgb="FF000000"/>
        <rFont val="Calibri"/>
      </rPr>
      <t xml:space="preserve">
</t>
    </r>
    <r>
      <rPr>
        <sz val="11"/>
        <color rgb="FF000000"/>
        <rFont val="Calibri"/>
      </rPr>
      <t xml:space="preserve">if Legacy Authorization is Disabled. If Legacy Authorization is Enabled, the above command will return </t>
    </r>
    <r>
      <rPr>
        <b/>
        <sz val="11"/>
        <color rgb="FF000000"/>
        <rFont val="Calibri"/>
      </rPr>
      <t>true</t>
    </r>
    <r>
      <rPr>
        <sz val="11"/>
        <color rgb="FF000000"/>
        <rFont val="Calibri"/>
      </rPr>
      <t xml:space="preserve"> value.</t>
    </r>
  </si>
  <si>
    <r>
      <rPr>
        <sz val="11"/>
        <color rgb="FF000000"/>
        <rFont val="Calibri"/>
      </rPr>
      <t>Kubernetes Engine clusters running GKE version 1.8 and later disable the legacy authorization system by default, and thus role-based access control permissions take effect with no special action required.</t>
    </r>
  </si>
  <si>
    <t>Storage</t>
  </si>
  <si>
    <t>5.9.1</t>
  </si>
  <si>
    <r>
      <rPr>
        <sz val="11"/>
        <rFont val="Calibri"/>
      </rPr>
      <t>Enable Customer-Managed Encryption Keys (CMEK) for GKE Persistent Disks (PD)</t>
    </r>
  </si>
  <si>
    <r>
      <rPr>
        <sz val="11"/>
        <color rgb="FF000000"/>
        <rFont val="Calibri"/>
      </rPr>
      <t>This cannot be remediated by updating an existing cluster. The node pool must either be recreated or a new cluster 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This is not possible using Google Cloud Console.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Follow the instructions detailed at: </t>
    </r>
    <r>
      <rPr>
        <sz val="11"/>
        <color rgb="FF0000FF"/>
        <rFont val="Calibri"/>
      </rPr>
      <t>https://cloud.google.com/kubernetes-engine/docs/how-to/using-cmek</t>
    </r>
    <r>
      <rPr>
        <sz val="11"/>
        <color rgb="FF000000"/>
        <rFont val="Calibri"/>
      </rPr>
      <t>.</t>
    </r>
  </si>
  <si>
    <r>
      <rPr>
        <sz val="11"/>
        <color rgb="FF000000"/>
        <rFont val="Calibri"/>
      </rPr>
      <t>Use Customer-Managed Encryption Keys (CMEK) to encrypt dynamically-provisioned attached Google Compute Engine Persistent Disks (PDs) using keys managed within Cloud Key Management Service (Cloud KMS).</t>
    </r>
  </si>
  <si>
    <r>
      <rPr>
        <sz val="11"/>
        <color rgb="FF000000"/>
        <rFont val="Calibri"/>
      </rPr>
      <t>Encryption of dynamically-provisioned attached disks requires the use of the self-provisioned Compute Engine Persistent Disk CSI Driver v0.5.1 or higher.</t>
    </r>
    <r>
      <rPr>
        <sz val="11"/>
        <color rgb="FF000000"/>
        <rFont val="Calibri"/>
      </rPr>
      <t xml:space="preserve">
</t>
    </r>
    <r>
      <rPr>
        <sz val="11"/>
        <color rgb="FF000000"/>
        <rFont val="Calibri"/>
      </rPr>
      <t>If CMEK is being configured with a regional cluster, the cluster must run GKE 1.14 or higher.</t>
    </r>
  </si>
  <si>
    <r>
      <rPr>
        <sz val="11"/>
        <color rgb="FF000000"/>
        <rFont val="Calibri"/>
      </rPr>
      <t>Using Google Cloud Console:</t>
    </r>
    <r>
      <rPr>
        <sz val="11"/>
        <color rgb="FF000000"/>
        <rFont val="Calibri"/>
      </rPr>
      <t xml:space="preserve">
</t>
    </r>
    <r>
      <rPr>
        <sz val="11"/>
        <color rgb="FF000000"/>
        <rFont val="Calibri"/>
      </rPr>
      <t xml:space="preserve">- Go to Compute Engine Disks by visiting: </t>
    </r>
    <r>
      <rPr>
        <sz val="11"/>
        <color rgb="FF0000FF"/>
        <rFont val="Calibri"/>
      </rPr>
      <t>https://console.cloud.google.com/compute/disks</t>
    </r>
    <r>
      <rPr>
        <sz val="11"/>
        <color rgb="FF000000"/>
        <rFont val="Calibri"/>
      </rPr>
      <t xml:space="preserve">
</t>
    </r>
    <r>
      <rPr>
        <sz val="11"/>
        <color rgb="FF000000"/>
        <rFont val="Calibri"/>
      </rPr>
      <t xml:space="preserve">- Select each disk used by the cluster, and ensure the </t>
    </r>
    <r>
      <rPr>
        <b/>
        <sz val="11"/>
        <color rgb="FF000000"/>
        <rFont val="Calibri"/>
      </rPr>
      <t>Encryption Type</t>
    </r>
    <r>
      <rPr>
        <sz val="11"/>
        <color rgb="FF000000"/>
        <rFont val="Calibri"/>
      </rPr>
      <t xml:space="preserve"> is listed as </t>
    </r>
    <r>
      <rPr>
        <b/>
        <sz val="11"/>
        <color rgb="FF000000"/>
        <rFont val="Calibri"/>
      </rPr>
      <t>Customer Managed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Identify the Persistent Volumes Used by the cluster:</t>
    </r>
    <r>
      <rPr>
        <sz val="11"/>
        <color rgb="FF000000"/>
        <rFont val="Calibri"/>
      </rPr>
      <t xml:space="preserve">
</t>
    </r>
    <r>
      <rPr>
        <sz val="11"/>
        <color rgb="FF006096"/>
        <rFont val="Roboto Condensed"/>
      </rPr>
      <t>kubectl get pv -o json | jq '.items[].metadata.name'</t>
    </r>
    <r>
      <rPr>
        <sz val="11"/>
        <color rgb="FF006096"/>
        <rFont val="Roboto Condensed"/>
      </rPr>
      <t xml:space="preserve">
</t>
    </r>
    <r>
      <rPr>
        <sz val="11"/>
        <color rgb="FF000000"/>
        <rFont val="Calibri"/>
      </rPr>
      <t xml:space="preserve">
</t>
    </r>
    <r>
      <rPr>
        <sz val="11"/>
        <color rgb="FF000000"/>
        <rFont val="Calibri"/>
      </rPr>
      <t>For each volume used create 2 variables for Persistent Volume Name, Location and Project and then check that it is encrypted using a customer managed key by running the following command:</t>
    </r>
    <r>
      <rPr>
        <sz val="11"/>
        <color rgb="FF000000"/>
        <rFont val="Calibri"/>
      </rPr>
      <t xml:space="preserve">
</t>
    </r>
    <r>
      <rPr>
        <sz val="11"/>
        <color rgb="FF006096"/>
        <rFont val="Roboto Condensed"/>
      </rPr>
      <t>gcloud compute disks describe $PV_NAME --location $LOCATION --project $PROJECT_ID --format json | jq '.diskEncryptionKey.kmsKeyName'</t>
    </r>
    <r>
      <rPr>
        <sz val="11"/>
        <color rgb="FF006096"/>
        <rFont val="Roboto Condensed"/>
      </rPr>
      <t xml:space="preserve">
</t>
    </r>
    <r>
      <rPr>
        <sz val="11"/>
        <color rgb="FF000000"/>
        <rFont val="Calibri"/>
      </rPr>
      <t xml:space="preserve">
</t>
    </r>
    <r>
      <rPr>
        <sz val="11"/>
        <color rgb="FF000000"/>
        <rFont val="Calibri"/>
      </rPr>
      <t>This returns null (</t>
    </r>
    <r>
      <rPr>
        <b/>
        <sz val="11"/>
        <color rgb="FF000000"/>
        <rFont val="Calibri"/>
      </rPr>
      <t>{ }</t>
    </r>
    <r>
      <rPr>
        <sz val="11"/>
        <color rgb="FF000000"/>
        <rFont val="Calibri"/>
      </rPr>
      <t>) if a customer-managed encryption key is not used to encrypt the disk.</t>
    </r>
  </si>
  <si>
    <r>
      <rPr>
        <sz val="11"/>
        <color rgb="FF000000"/>
        <rFont val="Calibri"/>
      </rPr>
      <t>Persistent disks are encrypted at rest by default, but are not encrypted using Customer-Managed Encryption Keys by default. By default, the Compute Engine Persistent Disk CSI Driver is not provisioned within the cluster.</t>
    </r>
  </si>
  <si>
    <t>5.9.2</t>
  </si>
  <si>
    <r>
      <rPr>
        <sz val="11"/>
        <rFont val="Calibri"/>
      </rPr>
      <t>Enable Customer-Managed Encryption Keys (CMEK) for Boot Disks</t>
    </r>
  </si>
  <si>
    <r>
      <rPr>
        <sz val="11"/>
        <color rgb="FF000000"/>
        <rFont val="Calibri"/>
      </rPr>
      <t>This cannot be remediated by updating an existing cluster. The node pool must either be recreated or a new cluster 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create a new node pool:</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Kubernetes clusters for which node boot disk CMEK is disabled.</t>
    </r>
    <r>
      <rPr>
        <sz val="11"/>
        <color rgb="FF000000"/>
        <rFont val="Calibri"/>
      </rPr>
      <t xml:space="preserve">
</t>
    </r>
    <r>
      <rPr>
        <sz val="11"/>
        <color rgb="FF000000"/>
        <rFont val="Calibri"/>
      </rPr>
      <t xml:space="preserve">- Click </t>
    </r>
    <r>
      <rPr>
        <b/>
        <sz val="11"/>
        <color rgb="FF000000"/>
        <rFont val="Calibri"/>
      </rPr>
      <t>ADD NODE POOL</t>
    </r>
    <r>
      <rPr>
        <sz val="11"/>
        <color rgb="FF000000"/>
        <rFont val="Calibri"/>
      </rPr>
      <t>.</t>
    </r>
    <r>
      <rPr>
        <sz val="11"/>
        <color rgb="FF000000"/>
        <rFont val="Calibri"/>
      </rPr>
      <t xml:space="preserve">
</t>
    </r>
    <r>
      <rPr>
        <sz val="11"/>
        <color rgb="FF000000"/>
        <rFont val="Calibri"/>
      </rPr>
      <t xml:space="preserve">- In the Nodes section, under machine configuration, ensure Boot disk type is </t>
    </r>
    <r>
      <rPr>
        <b/>
        <sz val="11"/>
        <color rgb="FF000000"/>
        <rFont val="Calibri"/>
      </rPr>
      <t>Standard persistent disk</t>
    </r>
    <r>
      <rPr>
        <sz val="11"/>
        <color rgb="FF000000"/>
        <rFont val="Calibri"/>
      </rPr>
      <t xml:space="preserve"> or </t>
    </r>
    <r>
      <rPr>
        <b/>
        <sz val="11"/>
        <color rgb="FF000000"/>
        <rFont val="Calibri"/>
      </rPr>
      <t>SSD persistent disk</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Enable customer-managed encryption for Boot Disk</t>
    </r>
    <r>
      <rPr>
        <sz val="11"/>
        <color rgb="FF000000"/>
        <rFont val="Calibri"/>
      </rPr>
      <t xml:space="preserve"> and select the Cloud KMS encryption key to be used.</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To create a new cluster:</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and click `CONFIGURE for the required cluster mode.</t>
    </r>
    <r>
      <rPr>
        <sz val="11"/>
        <color rgb="FF000000"/>
        <rFont val="Calibri"/>
      </rPr>
      <t xml:space="preserve">
</t>
    </r>
    <r>
      <rPr>
        <sz val="11"/>
        <color rgb="FF000000"/>
        <rFont val="Calibri"/>
      </rPr>
      <t xml:space="preserve">- Under </t>
    </r>
    <r>
      <rPr>
        <b/>
        <sz val="11"/>
        <color rgb="FF000000"/>
        <rFont val="Calibri"/>
      </rPr>
      <t xml:space="preserve">NODE POOLS, expand the default-pool list and click </t>
    </r>
    <r>
      <rPr>
        <sz val="11"/>
        <color rgb="FF000000"/>
        <rFont val="Calibri"/>
      </rPr>
      <t>Nodes.</t>
    </r>
    <r>
      <rPr>
        <sz val="11"/>
        <color rgb="FF000000"/>
        <rFont val="Calibri"/>
      </rPr>
      <t xml:space="preserve">
</t>
    </r>
    <r>
      <rPr>
        <sz val="11"/>
        <color rgb="FF000000"/>
        <rFont val="Calibri"/>
      </rPr>
      <t xml:space="preserve">- In the Configure node settings pane, select </t>
    </r>
    <r>
      <rPr>
        <b/>
        <sz val="11"/>
        <color rgb="FF000000"/>
        <rFont val="Calibri"/>
      </rPr>
      <t>Standard persistent disk</t>
    </r>
    <r>
      <rPr>
        <sz val="11"/>
        <color rgb="FF000000"/>
        <rFont val="Calibri"/>
      </rPr>
      <t xml:space="preserve"> or </t>
    </r>
    <r>
      <rPr>
        <b/>
        <sz val="11"/>
        <color rgb="FF000000"/>
        <rFont val="Calibri"/>
      </rPr>
      <t>SSD Persistent Disk</t>
    </r>
    <r>
      <rPr>
        <sz val="11"/>
        <color rgb="FF000000"/>
        <rFont val="Calibri"/>
      </rPr>
      <t xml:space="preserve"> as the Boot disk type.</t>
    </r>
    <r>
      <rPr>
        <sz val="11"/>
        <color rgb="FF000000"/>
        <rFont val="Calibri"/>
      </rPr>
      <t xml:space="preserve">
</t>
    </r>
    <r>
      <rPr>
        <sz val="11"/>
        <color rgb="FF000000"/>
        <rFont val="Calibri"/>
      </rPr>
      <t xml:space="preserve">- Select </t>
    </r>
    <r>
      <rPr>
        <b/>
        <sz val="11"/>
        <color rgb="FF000000"/>
        <rFont val="Calibri"/>
      </rPr>
      <t>Enable customer-managed encryption for Boot Disk</t>
    </r>
    <r>
      <rPr>
        <sz val="11"/>
        <color rgb="FF000000"/>
        <rFont val="Calibri"/>
      </rPr>
      <t xml:space="preserve"> check box and choose the Cloud KMS encryption key to be used.</t>
    </r>
    <r>
      <rPr>
        <sz val="11"/>
        <color rgb="FF000000"/>
        <rFont val="Calibri"/>
      </rPr>
      <t xml:space="preserve">
</t>
    </r>
    <r>
      <rPr>
        <sz val="11"/>
        <color rgb="FF000000"/>
        <rFont val="Calibri"/>
      </rPr>
      <t>- Configure the rest of the cluster settings as required.</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Create a new node pool using customer-managed encryption keys for the node boot disk, of </t>
    </r>
    <r>
      <rPr>
        <b/>
        <sz val="11"/>
        <color rgb="FF000000"/>
        <rFont val="Calibri"/>
      </rPr>
      <t>&lt;disk_type&gt;</t>
    </r>
    <r>
      <rPr>
        <sz val="11"/>
        <color rgb="FF000000"/>
        <rFont val="Calibri"/>
      </rPr>
      <t xml:space="preserve"> either </t>
    </r>
    <r>
      <rPr>
        <b/>
        <sz val="11"/>
        <color rgb="FF000000"/>
        <rFont val="Calibri"/>
      </rPr>
      <t>pd-standard</t>
    </r>
    <r>
      <rPr>
        <sz val="11"/>
        <color rgb="FF000000"/>
        <rFont val="Calibri"/>
      </rPr>
      <t xml:space="preserve"> or </t>
    </r>
    <r>
      <rPr>
        <b/>
        <sz val="11"/>
        <color rgb="FF000000"/>
        <rFont val="Calibri"/>
      </rPr>
      <t>pd-ssd</t>
    </r>
    <r>
      <rPr>
        <sz val="11"/>
        <color rgb="FF000000"/>
        <rFont val="Calibri"/>
      </rPr>
      <t>:</t>
    </r>
    <r>
      <rPr>
        <sz val="11"/>
        <color rgb="FF000000"/>
        <rFont val="Calibri"/>
      </rPr>
      <t xml:space="preserve">
</t>
    </r>
    <r>
      <rPr>
        <sz val="11"/>
        <color rgb="FF006096"/>
        <rFont val="Roboto Condensed"/>
      </rPr>
      <t>gcloud container node-pools create &lt;cluster_name&gt; --disk-type &lt;disk_type&gt; --boot-disk-kms-key projects/&lt;key_project_id&gt;/locations/&lt;location&gt;/keyRings/&lt;ring_name&gt;/cryptoKeys/&lt;key_name&gt;</t>
    </r>
    <r>
      <rPr>
        <sz val="11"/>
        <color rgb="FF006096"/>
        <rFont val="Roboto Condensed"/>
      </rPr>
      <t xml:space="preserve">
</t>
    </r>
    <r>
      <rPr>
        <sz val="11"/>
        <color rgb="FF000000"/>
        <rFont val="Calibri"/>
      </rPr>
      <t xml:space="preserve">
</t>
    </r>
    <r>
      <rPr>
        <sz val="11"/>
        <color rgb="FF000000"/>
        <rFont val="Calibri"/>
      </rPr>
      <t xml:space="preserve">Create a cluster using customer-managed encryption keys for the node boot disk, of </t>
    </r>
    <r>
      <rPr>
        <b/>
        <sz val="11"/>
        <color rgb="FF000000"/>
        <rFont val="Calibri"/>
      </rPr>
      <t>&lt;disk_type&gt;</t>
    </r>
    <r>
      <rPr>
        <sz val="11"/>
        <color rgb="FF000000"/>
        <rFont val="Calibri"/>
      </rPr>
      <t xml:space="preserve"> either </t>
    </r>
    <r>
      <rPr>
        <b/>
        <sz val="11"/>
        <color rgb="FF000000"/>
        <rFont val="Calibri"/>
      </rPr>
      <t>pd-standard</t>
    </r>
    <r>
      <rPr>
        <sz val="11"/>
        <color rgb="FF000000"/>
        <rFont val="Calibri"/>
      </rPr>
      <t xml:space="preserve"> or </t>
    </r>
    <r>
      <rPr>
        <b/>
        <sz val="11"/>
        <color rgb="FF000000"/>
        <rFont val="Calibri"/>
      </rPr>
      <t>pd-ssd</t>
    </r>
    <r>
      <rPr>
        <sz val="11"/>
        <color rgb="FF000000"/>
        <rFont val="Calibri"/>
      </rPr>
      <t>:</t>
    </r>
    <r>
      <rPr>
        <sz val="11"/>
        <color rgb="FF000000"/>
        <rFont val="Calibri"/>
      </rPr>
      <t xml:space="preserve">
</t>
    </r>
    <r>
      <rPr>
        <sz val="11"/>
        <color rgb="FF006096"/>
        <rFont val="Roboto Condensed"/>
      </rPr>
      <t>gcloud container clusters create &lt;cluster_name&gt; --disk-type &lt;disk_type&gt; --boot-disk-kms-key projects/&lt;key_project_id&gt;/locations/&lt;location&gt;/keyRings/&lt;ring_name&gt;/cryptoKeys/&lt;key_name&gt;</t>
    </r>
    <r>
      <rPr>
        <sz val="11"/>
        <color rgb="FF006096"/>
        <rFont val="Roboto Condensed"/>
      </rPr>
      <t xml:space="preserve">
</t>
    </r>
  </si>
  <si>
    <r>
      <rPr>
        <sz val="11"/>
        <color rgb="FF000000"/>
        <rFont val="Calibri"/>
      </rPr>
      <t>Use Customer-Managed Encryption Keys (CMEK) to encrypt node boot disks using keys managed within Cloud Key Management Service (Cloud KMS).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</si>
  <si>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on each cluster, and click on any Node pools</t>
    </r>
    <r>
      <rPr>
        <sz val="11"/>
        <color rgb="FF000000"/>
        <rFont val="Calibri"/>
      </rPr>
      <t xml:space="preserve">
</t>
    </r>
    <r>
      <rPr>
        <sz val="11"/>
        <color rgb="FF000000"/>
        <rFont val="Calibri"/>
      </rPr>
      <t xml:space="preserve">- On the Node pool Details page, under the </t>
    </r>
    <r>
      <rPr>
        <b/>
        <sz val="11"/>
        <color rgb="FF000000"/>
        <rFont val="Calibri"/>
      </rPr>
      <t>Security</t>
    </r>
    <r>
      <rPr>
        <sz val="11"/>
        <color rgb="FF000000"/>
        <rFont val="Calibri"/>
      </rPr>
      <t xml:space="preserve"> heading, check that </t>
    </r>
    <r>
      <rPr>
        <b/>
        <sz val="11"/>
        <color rgb="FF000000"/>
        <rFont val="Calibri"/>
      </rPr>
      <t>Boot disk encryption type</t>
    </r>
    <r>
      <rPr>
        <sz val="11"/>
        <color rgb="FF000000"/>
        <rFont val="Calibri"/>
      </rPr>
      <t xml:space="preserve"> is set to </t>
    </r>
    <r>
      <rPr>
        <b/>
        <sz val="11"/>
        <color rgb="FF000000"/>
        <rFont val="Calibri"/>
      </rPr>
      <t>Customer managed</t>
    </r>
    <r>
      <rPr>
        <sz val="11"/>
        <color rgb="FF000000"/>
        <rFont val="Calibri"/>
      </rPr>
      <t xml:space="preserve"> with the desired key.</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for Customer-Managed Encryption Keys (CMEK) first define 4 variables for Node Pool, Cluster Name, Location and Project and then run this command:</t>
    </r>
    <r>
      <rPr>
        <sz val="11"/>
        <color rgb="FF000000"/>
        <rFont val="Calibri"/>
      </rPr>
      <t xml:space="preserve">
</t>
    </r>
    <r>
      <rPr>
        <sz val="11"/>
        <color rgb="FF006096"/>
        <rFont val="Roboto Condensed"/>
      </rPr>
      <t>gcloud container node-pools describe $NODE_POOL --cluster $CLUSTER_NAME --location $LOCATION --project $PROJECT_ID --format="table(name, config.diskType)"</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NAME   DISK_TYPE</t>
    </r>
    <r>
      <rPr>
        <sz val="11"/>
        <color rgb="FF006096"/>
        <rFont val="Roboto Condensed"/>
      </rPr>
      <t xml:space="preserve">
</t>
    </r>
    <r>
      <rPr>
        <sz val="11"/>
        <color rgb="FF006096"/>
        <rFont val="Roboto Condensed"/>
      </rPr>
      <t>pool1  pd-balanced</t>
    </r>
    <r>
      <rPr>
        <sz val="11"/>
        <color rgb="FF006096"/>
        <rFont val="Roboto Condensed"/>
      </rPr>
      <t xml:space="preserve">
</t>
    </r>
    <r>
      <rPr>
        <sz val="11"/>
        <color rgb="FF000000"/>
        <rFont val="Calibri"/>
      </rPr>
      <t xml:space="preserve">
</t>
    </r>
    <r>
      <rPr>
        <sz val="11"/>
        <color rgb="FF000000"/>
        <rFont val="Calibri"/>
      </rPr>
      <t xml:space="preserve">Verify that the output of the above command includes a </t>
    </r>
    <r>
      <rPr>
        <b/>
        <sz val="11"/>
        <color rgb="FF000000"/>
        <rFont val="Calibri"/>
      </rPr>
      <t>diskType</t>
    </r>
    <r>
      <rPr>
        <sz val="11"/>
        <color rgb="FF000000"/>
        <rFont val="Calibri"/>
      </rPr>
      <t xml:space="preserve"> of either </t>
    </r>
    <r>
      <rPr>
        <b/>
        <sz val="11"/>
        <color rgb="FF000000"/>
        <rFont val="Calibri"/>
      </rPr>
      <t>pd-standard</t>
    </r>
    <r>
      <rPr>
        <sz val="11"/>
        <color rgb="FF000000"/>
        <rFont val="Calibri"/>
      </rPr>
      <t xml:space="preserve">, </t>
    </r>
    <r>
      <rPr>
        <b/>
        <sz val="11"/>
        <color rgb="FF000000"/>
        <rFont val="Calibri"/>
      </rPr>
      <t>pd-balanced</t>
    </r>
    <r>
      <rPr>
        <sz val="11"/>
        <color rgb="FF000000"/>
        <rFont val="Calibri"/>
      </rPr>
      <t xml:space="preserve"> or </t>
    </r>
    <r>
      <rPr>
        <b/>
        <sz val="11"/>
        <color rgb="FF000000"/>
        <rFont val="Calibri"/>
      </rPr>
      <t>pd-ssd</t>
    </r>
    <r>
      <rPr>
        <sz val="11"/>
        <color rgb="FF000000"/>
        <rFont val="Calibri"/>
      </rPr>
      <t xml:space="preserve">, and the </t>
    </r>
    <r>
      <rPr>
        <b/>
        <sz val="11"/>
        <color rgb="FF000000"/>
        <rFont val="Calibri"/>
      </rPr>
      <t>bootDiskKmsKey</t>
    </r>
    <r>
      <rPr>
        <sz val="11"/>
        <color rgb="FF000000"/>
        <rFont val="Calibri"/>
      </rPr>
      <t xml:space="preserve"> is specified as the desired key.</t>
    </r>
  </si>
  <si>
    <t>Other Cluster Configurations</t>
  </si>
  <si>
    <t>5.10.1</t>
  </si>
  <si>
    <r>
      <rPr>
        <sz val="11"/>
        <rFont val="Calibri"/>
      </rPr>
      <t>Ensure Kubernetes Web UI is Disabled</t>
    </r>
  </si>
  <si>
    <r>
      <rPr>
        <sz val="11"/>
        <color rgb="FF000000"/>
        <rFont val="Calibri"/>
      </rPr>
      <t>Using Google Cloud Console:</t>
    </r>
    <r>
      <rPr>
        <sz val="11"/>
        <color rgb="FF000000"/>
        <rFont val="Calibri"/>
      </rPr>
      <t xml:space="preserve">
</t>
    </r>
    <r>
      <rPr>
        <sz val="11"/>
        <color rgb="FF000000"/>
        <rFont val="Calibri"/>
      </rPr>
      <t>Currently not possible, due to the add-on having been removed. Must use the command line.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disable the Kubernetes Dashboard on an existing cluster, run the following command:</t>
    </r>
    <r>
      <rPr>
        <sz val="11"/>
        <color rgb="FF000000"/>
        <rFont val="Calibri"/>
      </rPr>
      <t xml:space="preserve">
</t>
    </r>
    <r>
      <rPr>
        <sz val="11"/>
        <color rgb="FF006096"/>
        <rFont val="Roboto Condensed"/>
      </rPr>
      <t>gcloud container clusters update &lt;cluster_name&gt; --location &lt;location&gt; --update-addons=KubernetesDashboard=DISABLED</t>
    </r>
    <r>
      <rPr>
        <sz val="11"/>
        <color rgb="FF006096"/>
        <rFont val="Roboto Condensed"/>
      </rPr>
      <t xml:space="preserve">
</t>
    </r>
  </si>
  <si>
    <r>
      <rPr>
        <sz val="11"/>
        <color rgb="FF000000"/>
        <rFont val="Calibri"/>
      </rPr>
      <t>Note: The Kubernetes web UI (Dashboard) does not have admin access by default in GKE 1.7 and higher. The Kubernetes web UI is disabled by default in GKE 1.10 and higher. In GKE 1.15 and higher, the Kubernetes web UI add-on KubernetesDashboard is no longer supported as a managed add-on.</t>
    </r>
    <r>
      <rPr>
        <sz val="11"/>
        <color rgb="FF000000"/>
        <rFont val="Calibri"/>
      </rPr>
      <t xml:space="preserve">
</t>
    </r>
    <r>
      <rPr>
        <sz val="11"/>
        <color rgb="FF000000"/>
        <rFont val="Calibri"/>
      </rPr>
      <t>The Kubernetes Web UI (Dashboard) has been a historical source of vulnerability and should only be deployed when necessary.</t>
    </r>
  </si>
  <si>
    <r>
      <rPr>
        <sz val="11"/>
        <color rgb="FF000000"/>
        <rFont val="Calibri"/>
      </rPr>
      <t xml:space="preserve">Users will be required to manage cluster resources using the Google Cloud Console or the command line. These require appropriate permissions. To use the command line, this requires the installation of the command line client, </t>
    </r>
    <r>
      <rPr>
        <b/>
        <sz val="11"/>
        <color rgb="FF000000"/>
        <rFont val="Calibri"/>
      </rPr>
      <t>kubectl</t>
    </r>
    <r>
      <rPr>
        <sz val="11"/>
        <color rgb="FF000000"/>
        <rFont val="Calibri"/>
      </rPr>
      <t>, on the user's device (this is already included in Cloud Shell) and knowledge of command line operations.</t>
    </r>
  </si>
  <si>
    <r>
      <rPr>
        <sz val="11"/>
        <color rgb="FF000000"/>
        <rFont val="Calibri"/>
      </rPr>
      <t>Using Google Cloud Console:</t>
    </r>
    <r>
      <rPr>
        <sz val="11"/>
        <color rgb="FF000000"/>
        <rFont val="Calibri"/>
      </rPr>
      <t xml:space="preserve">
</t>
    </r>
    <r>
      <rPr>
        <sz val="11"/>
        <color rgb="FF000000"/>
        <rFont val="Calibri"/>
      </rPr>
      <t>Currently not possible, due to the add-on having been removed. Must use the command line.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'.addonsConfig.kubernetesDashboard'</t>
    </r>
    <r>
      <rPr>
        <sz val="11"/>
        <color rgb="FF006096"/>
        <rFont val="Roboto Condensed"/>
      </rPr>
      <t xml:space="preserve">
</t>
    </r>
    <r>
      <rPr>
        <sz val="11"/>
        <color rgb="FF000000"/>
        <rFont val="Calibri"/>
      </rPr>
      <t xml:space="preserve">
</t>
    </r>
    <r>
      <rPr>
        <sz val="11"/>
        <color rgb="FF000000"/>
        <rFont val="Calibri"/>
      </rPr>
      <t xml:space="preserve">Ensure the output of the above command has JSON key attribute disabled set to </t>
    </r>
    <r>
      <rPr>
        <b/>
        <sz val="11"/>
        <color rgb="FF000000"/>
        <rFont val="Calibri"/>
      </rPr>
      <t>true</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"disabled": true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</si>
  <si>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Kubernetes web UI (Dashboard) does not have admin access by default in GKE 1.7 and higher. The Kubernetes web UI is disabled by default in GKE 1.10 and higher. In GKE 1.15 and higher, the Kubernetes web UI add-on </t>
    </r>
    <r>
      <rPr>
        <b/>
        <sz val="11"/>
        <color rgb="FF000000"/>
        <rFont val="Calibri"/>
      </rPr>
      <t>KubernetesDashboard</t>
    </r>
    <r>
      <rPr>
        <sz val="11"/>
        <color rgb="FF000000"/>
        <rFont val="Calibri"/>
      </rPr>
      <t xml:space="preserve"> is no longer supported as a managed add-on.</t>
    </r>
  </si>
  <si>
    <t>5.10.2</t>
  </si>
  <si>
    <r>
      <rPr>
        <sz val="11"/>
        <rFont val="Calibri"/>
      </rPr>
      <t>Ensure that Alpha clusters are not used for production workloads</t>
    </r>
  </si>
  <si>
    <r>
      <rPr>
        <sz val="11"/>
        <color rgb="FF000000"/>
        <rFont val="Calibri"/>
      </rPr>
      <t>Alpha features cannot be disabled. To remediate, a new cluster must be 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t>
    </r>
    <r>
      <rPr>
        <sz val="11"/>
        <color rgb="FF000000"/>
        <rFont val="Calibri"/>
      </rPr>
      <t xml:space="preserve">
</t>
    </r>
    <r>
      <rPr>
        <sz val="11"/>
        <color rgb="FF000000"/>
        <rFont val="Calibri"/>
      </rPr>
      <t>- Click CREATE CLUSTER, and choose "SWITCH TO STANDARD CLUSTER" in the upper right corner of the screen.</t>
    </r>
    <r>
      <rPr>
        <sz val="11"/>
        <color rgb="FF000000"/>
        <rFont val="Calibri"/>
      </rPr>
      <t xml:space="preserve">
</t>
    </r>
    <r>
      <rPr>
        <sz val="11"/>
        <color rgb="FF000000"/>
        <rFont val="Calibri"/>
      </rPr>
      <t>- Under Features in the the CLUSTER section, "Enable Kubernetes alpha features in this cluster" will not be available by default and to use Kubernetes alpha features in this cluster, first disable release channels.Note: It will only be available if the cluster is created with a Static version for the Control plane version, along with both Automatically upgrade nodes to the next available version and Enable auto-repair being checked under the Node pool details for each node.</t>
    </r>
    <r>
      <rPr>
        <sz val="11"/>
        <color rgb="FF000000"/>
        <rFont val="Calibri"/>
      </rPr>
      <t xml:space="preserve">
</t>
    </r>
    <r>
      <rPr>
        <sz val="11"/>
        <color rgb="FF000000"/>
        <rFont val="Calibri"/>
      </rPr>
      <t>- Configure the other settings as required and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Upon creating a new cluster</t>
    </r>
    <r>
      <rPr>
        <sz val="11"/>
        <color rgb="FF000000"/>
        <rFont val="Calibri"/>
      </rPr>
      <t xml:space="preserve">
</t>
    </r>
    <r>
      <rPr>
        <sz val="11"/>
        <color rgb="FF006096"/>
        <rFont val="Roboto Condensed"/>
      </rPr>
      <t>gcloud container clusters create &lt;cluster name&gt; --location &lt;location&gt;</t>
    </r>
    <r>
      <rPr>
        <sz val="11"/>
        <color rgb="FF006096"/>
        <rFont val="Roboto Condensed"/>
      </rPr>
      <t xml:space="preserve">
</t>
    </r>
    <r>
      <rPr>
        <sz val="11"/>
        <color rgb="FF000000"/>
        <rFont val="Calibri"/>
      </rPr>
      <t xml:space="preserve">
</t>
    </r>
    <r>
      <rPr>
        <sz val="11"/>
        <color rgb="FF000000"/>
        <rFont val="Calibri"/>
      </rPr>
      <t>Do not use the --enable-kubernetes-alpha argument.</t>
    </r>
  </si>
  <si>
    <r>
      <rPr>
        <sz val="11"/>
        <color rgb="FF000000"/>
        <rFont val="Calibri"/>
      </rPr>
      <t>Alpha clusters are not covered by an SLA and are not production-ready.</t>
    </r>
  </si>
  <si>
    <r>
      <rPr>
        <sz val="11"/>
        <color rgb="FF000000"/>
        <rFont val="Calibri"/>
      </rPr>
      <t>Users and workloads will not be able to take advantage of features included within Alpha clusters.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</si>
  <si>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If a cluster appears under the 'Kubernetes alpha clusters' heading, it is an Alpha cluster.</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First define 2 variables for Cluster Name, Location and Project and then run the command:</t>
    </r>
    <r>
      <rPr>
        <sz val="11"/>
        <color rgb="FF000000"/>
        <rFont val="Calibri"/>
      </rPr>
      <t xml:space="preserve">
</t>
    </r>
    <r>
      <rPr>
        <sz val="11"/>
        <color rgb="FF006096"/>
        <rFont val="Roboto Condensed"/>
      </rPr>
      <t>gcloud container clusters describe $CLUSTER_NAME --location $LOCATION --project $PROJECT_ID --format json | jq '.enableKubernetesAlpha'</t>
    </r>
    <r>
      <rPr>
        <sz val="11"/>
        <color rgb="FF006096"/>
        <rFont val="Roboto Condensed"/>
      </rPr>
      <t xml:space="preserve">
</t>
    </r>
    <r>
      <rPr>
        <sz val="11"/>
        <color rgb="FF000000"/>
        <rFont val="Calibri"/>
      </rPr>
      <t xml:space="preserve">
</t>
    </r>
    <r>
      <rPr>
        <sz val="11"/>
        <color rgb="FF000000"/>
        <rFont val="Calibri"/>
      </rPr>
      <t xml:space="preserve">The output of the above command will return </t>
    </r>
    <r>
      <rPr>
        <b/>
        <sz val="11"/>
        <color rgb="FF000000"/>
        <rFont val="Calibri"/>
      </rPr>
      <t>true</t>
    </r>
    <r>
      <rPr>
        <sz val="11"/>
        <color rgb="FF000000"/>
        <rFont val="Calibri"/>
      </rPr>
      <t xml:space="preserve"> if it is an Alpha cluster.</t>
    </r>
  </si>
  <si>
    <r>
      <rPr>
        <sz val="11"/>
        <color rgb="FF000000"/>
        <rFont val="Calibri"/>
      </rPr>
      <t>By default, Kubernetes Alpha features are disabled.</t>
    </r>
  </si>
  <si>
    <t>5.10.3</t>
  </si>
  <si>
    <r>
      <rPr>
        <sz val="11"/>
        <rFont val="Calibri"/>
      </rPr>
      <t>Consider GKE Sandbox for running untrusted workloads</t>
    </r>
  </si>
  <si>
    <r>
      <rPr>
        <sz val="11"/>
        <color rgb="FF000000"/>
        <rFont val="Calibri"/>
      </rPr>
      <t>Once a node pool is created, GKE Sandbox cannot be enabled, rather a new node pool is required. The default node pool (the first node pool in your cluster, created when the cluster is created) cannot use GKE Sandbox.</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t>
    </r>
    <r>
      <rPr>
        <sz val="11"/>
        <color rgb="FF000000"/>
        <rFont val="Calibri"/>
      </rPr>
      <t>.</t>
    </r>
    <r>
      <rPr>
        <sz val="11"/>
        <color rgb="FF000000"/>
        <rFont val="Calibri"/>
      </rPr>
      <t xml:space="preserve">
</t>
    </r>
    <r>
      <rPr>
        <sz val="11"/>
        <color rgb="FF000000"/>
        <rFont val="Calibri"/>
      </rPr>
      <t xml:space="preserve">- Select a cluster and click </t>
    </r>
    <r>
      <rPr>
        <b/>
        <sz val="11"/>
        <color rgb="FF000000"/>
        <rFont val="Calibri"/>
      </rPr>
      <t>ADD NODE POOL</t>
    </r>
    <r>
      <rPr>
        <sz val="11"/>
        <color rgb="FF000000"/>
        <rFont val="Calibri"/>
      </rPr>
      <t>.</t>
    </r>
    <r>
      <rPr>
        <sz val="11"/>
        <color rgb="FF000000"/>
        <rFont val="Calibri"/>
      </rPr>
      <t xml:space="preserve">
</t>
    </r>
    <r>
      <rPr>
        <sz val="11"/>
        <color rgb="FF000000"/>
        <rFont val="Calibri"/>
      </rPr>
      <t>- Configure the Node pool with following settings:</t>
    </r>
    <r>
      <rPr>
        <sz val="11"/>
        <color rgb="FF000000"/>
        <rFont val="Calibri"/>
      </rPr>
      <t xml:space="preserve">
</t>
    </r>
    <r>
      <rPr>
        <sz val="11"/>
        <color rgb="FF000000"/>
        <rFont val="Calibri"/>
      </rPr>
      <t xml:space="preserve">- For the node version, select </t>
    </r>
    <r>
      <rPr>
        <b/>
        <sz val="11"/>
        <color rgb="FF000000"/>
        <rFont val="Calibri"/>
      </rPr>
      <t>v1.12.6-gke.8</t>
    </r>
    <r>
      <rPr>
        <sz val="11"/>
        <color rgb="FF000000"/>
        <rFont val="Calibri"/>
      </rPr>
      <t xml:space="preserve"> or higher.</t>
    </r>
    <r>
      <rPr>
        <sz val="11"/>
        <color rgb="FF000000"/>
        <rFont val="Calibri"/>
      </rPr>
      <t xml:space="preserve">
</t>
    </r>
    <r>
      <rPr>
        <sz val="11"/>
        <color rgb="FF000000"/>
        <rFont val="Calibri"/>
      </rPr>
      <t xml:space="preserve">- For the node image, select </t>
    </r>
    <r>
      <rPr>
        <b/>
        <sz val="11"/>
        <color rgb="FF000000"/>
        <rFont val="Calibri"/>
      </rPr>
      <t>Container-Optimized OS with Containerd (cos_containerd) (default)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Enable sandbox with gVisor</t>
    </r>
    <r>
      <rPr>
        <sz val="11"/>
        <color rgb="FF000000"/>
        <rFont val="Calibri"/>
      </rPr>
      <t>.</t>
    </r>
    <r>
      <rPr>
        <sz val="11"/>
        <color rgb="FF000000"/>
        <rFont val="Calibri"/>
      </rPr>
      <t xml:space="preserve">
</t>
    </r>
    <r>
      <rPr>
        <sz val="11"/>
        <color rgb="FF000000"/>
        <rFont val="Calibri"/>
      </rPr>
      <t>- Configure other Node pool settings as required.</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GKE Sandbox on an existing cluster, a new Node pool must be created, which can be done using:</t>
    </r>
    <r>
      <rPr>
        <sz val="11"/>
        <color rgb="FF000000"/>
        <rFont val="Calibri"/>
      </rPr>
      <t xml:space="preserve">
</t>
    </r>
    <r>
      <rPr>
        <sz val="11"/>
        <color rgb="FF006096"/>
        <rFont val="Roboto Condensed"/>
      </rPr>
      <t xml:space="preserve">  gcloud container node-pools create &lt;node_pool_name&gt; --location &lt;location&gt; --cluster &lt;cluster_name&gt; --image-type=cos_containerd --sandbox="type=gvisor"</t>
    </r>
    <r>
      <rPr>
        <sz val="11"/>
        <color rgb="FF006096"/>
        <rFont val="Roboto Condensed"/>
      </rPr>
      <t xml:space="preserve">
</t>
    </r>
  </si>
  <si>
    <r>
      <rPr>
        <sz val="11"/>
        <color rgb="FF000000"/>
        <rFont val="Calibri"/>
      </rPr>
      <t>Use GKE Sandbox to restrict untrusted workloads as an additional layer of protection when running in a multi-tenant environment.</t>
    </r>
  </si>
  <si>
    <r>
      <rPr>
        <sz val="11"/>
        <color rgb="FF000000"/>
        <rFont val="Calibri"/>
      </rPr>
      <t>Using GKE Sandbox requires the node image to be set to Container-Optimized OS with containerd (</t>
    </r>
    <r>
      <rPr>
        <b/>
        <sz val="11"/>
        <color rgb="FF000000"/>
        <rFont val="Calibri"/>
      </rPr>
      <t>cos_containerd</t>
    </r>
    <r>
      <rPr>
        <sz val="11"/>
        <color rgb="FF000000"/>
        <rFont val="Calibri"/>
      </rPr>
      <t>).</t>
    </r>
    <r>
      <rPr>
        <sz val="11"/>
        <color rgb="FF000000"/>
        <rFont val="Calibri"/>
      </rPr>
      <t xml:space="preserve">
</t>
    </r>
    <r>
      <rPr>
        <sz val="11"/>
        <color rgb="FF000000"/>
        <rFont val="Calibri"/>
      </rPr>
      <t>It is not currently possible to use GKE Sandbox along with the following Kubernetes features:</t>
    </r>
    <r>
      <rPr>
        <sz val="11"/>
        <color rgb="FF000000"/>
        <rFont val="Calibri"/>
      </rPr>
      <t xml:space="preserve">
</t>
    </r>
    <r>
      <rPr>
        <sz val="11"/>
        <color rgb="FF000000"/>
        <rFont val="Calibri"/>
      </rPr>
      <t>- Accelerators such as GPUs or TPUs</t>
    </r>
    <r>
      <rPr>
        <sz val="11"/>
        <color rgb="FF000000"/>
        <rFont val="Calibri"/>
      </rPr>
      <t xml:space="preserve">
</t>
    </r>
    <r>
      <rPr>
        <sz val="11"/>
        <color rgb="FF000000"/>
        <rFont val="Calibri"/>
      </rPr>
      <t>- Istio</t>
    </r>
    <r>
      <rPr>
        <sz val="11"/>
        <color rgb="FF000000"/>
        <rFont val="Calibri"/>
      </rPr>
      <t xml:space="preserve">
</t>
    </r>
    <r>
      <rPr>
        <sz val="11"/>
        <color rgb="FF000000"/>
        <rFont val="Calibri"/>
      </rPr>
      <t>- Monitoring statistics at the level of the Pod or container</t>
    </r>
    <r>
      <rPr>
        <sz val="11"/>
        <color rgb="FF000000"/>
        <rFont val="Calibri"/>
      </rPr>
      <t xml:space="preserve">
</t>
    </r>
    <r>
      <rPr>
        <sz val="11"/>
        <color rgb="FF000000"/>
        <rFont val="Calibri"/>
      </rPr>
      <t>- Hostpath storage</t>
    </r>
    <r>
      <rPr>
        <sz val="11"/>
        <color rgb="FF000000"/>
        <rFont val="Calibri"/>
      </rPr>
      <t xml:space="preserve">
</t>
    </r>
    <r>
      <rPr>
        <sz val="11"/>
        <color rgb="FF000000"/>
        <rFont val="Calibri"/>
      </rPr>
      <t>- Per-container PID namespace</t>
    </r>
    <r>
      <rPr>
        <sz val="11"/>
        <color rgb="FF000000"/>
        <rFont val="Calibri"/>
      </rPr>
      <t xml:space="preserve">
</t>
    </r>
    <r>
      <rPr>
        <sz val="11"/>
        <color rgb="FF000000"/>
        <rFont val="Calibri"/>
      </rPr>
      <t>- CPU and memory limits are only applied for Guaranteed Pods and Burstable Pods, and only when CPU and memory limits are specified for all containers running in the Pod</t>
    </r>
    <r>
      <rPr>
        <sz val="11"/>
        <color rgb="FF000000"/>
        <rFont val="Calibri"/>
      </rPr>
      <t xml:space="preserve">
</t>
    </r>
    <r>
      <rPr>
        <sz val="11"/>
        <color rgb="FF000000"/>
        <rFont val="Calibri"/>
      </rPr>
      <t>- Pods using PodSecurityPolicies that specify host namespaces, such as hostNetwork, hostPID, or hostIPC</t>
    </r>
    <r>
      <rPr>
        <sz val="11"/>
        <color rgb="FF000000"/>
        <rFont val="Calibri"/>
      </rPr>
      <t xml:space="preserve">
</t>
    </r>
    <r>
      <rPr>
        <sz val="11"/>
        <color rgb="FF000000"/>
        <rFont val="Calibri"/>
      </rPr>
      <t>- Pods using PodSecurityPolicy settings such as privileged mode</t>
    </r>
    <r>
      <rPr>
        <sz val="11"/>
        <color rgb="FF000000"/>
        <rFont val="Calibri"/>
      </rPr>
      <t xml:space="preserve">
</t>
    </r>
    <r>
      <rPr>
        <sz val="11"/>
        <color rgb="FF000000"/>
        <rFont val="Calibri"/>
      </rPr>
      <t>- VolumeDevices</t>
    </r>
    <r>
      <rPr>
        <sz val="11"/>
        <color rgb="FF000000"/>
        <rFont val="Calibri"/>
      </rPr>
      <t xml:space="preserve">
</t>
    </r>
    <r>
      <rPr>
        <sz val="11"/>
        <color rgb="FF000000"/>
        <rFont val="Calibri"/>
      </rPr>
      <t>- Portforward</t>
    </r>
    <r>
      <rPr>
        <sz val="11"/>
        <color rgb="FF000000"/>
        <rFont val="Calibri"/>
      </rPr>
      <t xml:space="preserve">
</t>
    </r>
    <r>
      <rPr>
        <sz val="11"/>
        <color rgb="FF000000"/>
        <rFont val="Calibri"/>
      </rPr>
      <t>- Linux kernel security modules such as Seccomp, Apparmor, or Selinux Sysctl, NoNewPrivileges, bidirectional MountPropagation, FSGroup, or ProcMount</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</si>
  <si>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Click on each cluster, and click on any Node pools that are not provisioned by default.</t>
    </r>
    <r>
      <rPr>
        <sz val="11"/>
        <color rgb="FF000000"/>
        <rFont val="Calibri"/>
      </rPr>
      <t xml:space="preserve">
</t>
    </r>
    <r>
      <rPr>
        <sz val="11"/>
        <color rgb="FF000000"/>
        <rFont val="Calibri"/>
      </rPr>
      <t xml:space="preserve">- On the Node pool Details page, under the </t>
    </r>
    <r>
      <rPr>
        <b/>
        <sz val="11"/>
        <color rgb="FF000000"/>
        <rFont val="Calibri"/>
      </rPr>
      <t>Security</t>
    </r>
    <r>
      <rPr>
        <sz val="11"/>
        <color rgb="FF000000"/>
        <rFont val="Calibri"/>
      </rPr>
      <t xml:space="preserve"> heading on the Node pool details page, check that </t>
    </r>
    <r>
      <rPr>
        <b/>
        <sz val="11"/>
        <color rgb="FF000000"/>
        <rFont val="Calibri"/>
      </rPr>
      <t>Sandbox with gVisor</t>
    </r>
    <r>
      <rPr>
        <sz val="11"/>
        <color rgb="FF000000"/>
        <rFont val="Calibri"/>
      </rPr>
      <t xml:space="preserve"> is set to 'Enabled'.</t>
    </r>
    <r>
      <rPr>
        <sz val="11"/>
        <color rgb="FF000000"/>
        <rFont val="Calibri"/>
      </rPr>
      <t xml:space="preserve">
</t>
    </r>
    <r>
      <rPr>
        <sz val="11"/>
        <color rgb="FF000000"/>
        <rFont val="Calibri"/>
      </rPr>
      <t>The default node pool cannot use GKE Sandbox.</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First define 3 variable for Node Pool, Cluster Name, Location and Project and then run this command:</t>
    </r>
    <r>
      <rPr>
        <sz val="11"/>
        <color rgb="FF000000"/>
        <rFont val="Calibri"/>
      </rPr>
      <t xml:space="preserve">
</t>
    </r>
    <r>
      <rPr>
        <sz val="11"/>
        <color rgb="FF006096"/>
        <rFont val="Roboto Condensed"/>
      </rPr>
      <t>gcloud container node-pools describe $NODE_POOL --cluster $CLUSTER_NAME --location $LOCATION --project $PROJECT_ID --format json | jq '.config.sandboxConfig'</t>
    </r>
    <r>
      <rPr>
        <sz val="11"/>
        <color rgb="FF006096"/>
        <rFont val="Roboto Condensed"/>
      </rPr>
      <t xml:space="preserve">
</t>
    </r>
    <r>
      <rPr>
        <sz val="11"/>
        <color rgb="FF000000"/>
        <rFont val="Calibri"/>
      </rPr>
      <t xml:space="preserve">
</t>
    </r>
    <r>
      <rPr>
        <sz val="11"/>
        <color rgb="FF000000"/>
        <rFont val="Calibri"/>
      </rPr>
      <t>The output of the above command will return the following if the Node pool is running a sandbox:</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"sandboxType":"gvisor"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there is no sandbox, the above command output will be null (</t>
    </r>
    <r>
      <rPr>
        <b/>
        <sz val="11"/>
        <color rgb="FF000000"/>
        <rFont val="Calibri"/>
      </rPr>
      <t>{ }</t>
    </r>
    <r>
      <rPr>
        <sz val="11"/>
        <color rgb="FF000000"/>
        <rFont val="Calibri"/>
      </rPr>
      <t>).</t>
    </r>
    <r>
      <rPr>
        <sz val="11"/>
        <color rgb="FF000000"/>
        <rFont val="Calibri"/>
      </rPr>
      <t xml:space="preserve">
</t>
    </r>
    <r>
      <rPr>
        <sz val="11"/>
        <color rgb="FF000000"/>
        <rFont val="Calibri"/>
      </rPr>
      <t>The default node pool cannot use GKE Sandbox.</t>
    </r>
  </si>
  <si>
    <r>
      <rPr>
        <sz val="11"/>
        <color rgb="FF000000"/>
        <rFont val="Calibri"/>
      </rPr>
      <t>By default, GKE Sandbox is disabled.</t>
    </r>
  </si>
  <si>
    <t>5.10.4</t>
  </si>
  <si>
    <r>
      <rPr>
        <sz val="11"/>
        <rFont val="Calibri"/>
      </rPr>
      <t>Enable Security Posture</t>
    </r>
  </si>
  <si>
    <r>
      <rPr>
        <sz val="11"/>
        <color rgb="FF000000"/>
        <rFont val="Calibri"/>
      </rPr>
      <t xml:space="preserve">To enable Security Posture for a new cluster, be sure to add </t>
    </r>
    <r>
      <rPr>
        <b/>
        <sz val="11"/>
        <color rgb="FF000000"/>
        <rFont val="Calibri"/>
      </rPr>
      <t>--security-posture=standard</t>
    </r>
    <r>
      <rPr>
        <sz val="11"/>
        <color rgb="FF000000"/>
        <rFont val="Calibri"/>
      </rPr>
      <t xml:space="preserve"> or </t>
    </r>
    <r>
      <rPr>
        <b/>
        <sz val="11"/>
        <color rgb="FF000000"/>
        <rFont val="Calibri"/>
      </rPr>
      <t>--security-posture=enterprise</t>
    </r>
    <r>
      <rPr>
        <sz val="11"/>
        <color rgb="FF000000"/>
        <rFont val="Calibri"/>
      </rPr>
      <t xml:space="preserve"> when creating.</t>
    </r>
    <r>
      <rPr>
        <sz val="11"/>
        <color rgb="FF000000"/>
        <rFont val="Calibri"/>
      </rPr>
      <t xml:space="preserve">
</t>
    </r>
    <r>
      <rPr>
        <sz val="11"/>
        <color rgb="FF000000"/>
        <rFont val="Calibri"/>
      </rPr>
      <t>To update Security Posture for an existing cluster, run the following command:</t>
    </r>
    <r>
      <rPr>
        <sz val="11"/>
        <color rgb="FF000000"/>
        <rFont val="Calibri"/>
      </rPr>
      <t xml:space="preserve">
</t>
    </r>
    <r>
      <rPr>
        <sz val="11"/>
        <color rgb="FF006096"/>
        <rFont val="Roboto Condensed"/>
      </rPr>
      <t>gcloud container clusters update CLUSTER_NAME \</t>
    </r>
    <r>
      <rPr>
        <sz val="11"/>
        <color rgb="FF006096"/>
        <rFont val="Roboto Condensed"/>
      </rPr>
      <t xml:space="preserve">
</t>
    </r>
    <r>
      <rPr>
        <sz val="11"/>
        <color rgb="FF006096"/>
        <rFont val="Roboto Condensed"/>
      </rPr>
      <t xml:space="preserve">    --location=CONTROL_PLANE_LOCATION \</t>
    </r>
    <r>
      <rPr>
        <sz val="11"/>
        <color rgb="FF006096"/>
        <rFont val="Roboto Condensed"/>
      </rPr>
      <t xml:space="preserve">
</t>
    </r>
    <r>
      <rPr>
        <sz val="11"/>
        <color rgb="FF006096"/>
        <rFont val="Roboto Condensed"/>
      </rPr>
      <t xml:space="preserve">    --security-posture=standard</t>
    </r>
    <r>
      <rPr>
        <sz val="11"/>
        <color rgb="FF006096"/>
        <rFont val="Roboto Condensed"/>
      </rPr>
      <t xml:space="preserve">
</t>
    </r>
    <r>
      <rPr>
        <sz val="11"/>
        <color rgb="FF000000"/>
        <rFont val="Calibri"/>
      </rPr>
      <t xml:space="preserve">
</t>
    </r>
    <r>
      <rPr>
        <sz val="11"/>
        <color rgb="FF000000"/>
        <rFont val="Calibri"/>
      </rPr>
      <t>Replace the following:</t>
    </r>
    <r>
      <rPr>
        <sz val="11"/>
        <color rgb="FF000000"/>
        <rFont val="Calibri"/>
      </rPr>
      <t xml:space="preserve">
</t>
    </r>
    <r>
      <rPr>
        <sz val="11"/>
        <color rgb="FF000000"/>
        <rFont val="Calibri"/>
      </rPr>
      <t>- CLUSTER_NAME: the name of your cluster.</t>
    </r>
    <r>
      <rPr>
        <sz val="11"/>
        <color rgb="FF000000"/>
        <rFont val="Calibri"/>
      </rPr>
      <t xml:space="preserve">
</t>
    </r>
    <r>
      <rPr>
        <sz val="11"/>
        <color rgb="FF000000"/>
        <rFont val="Calibri"/>
      </rPr>
      <t>- CONTROL_PLANE_LOCATION: the location of the control plane of your cluster. Provide a region for regional Standard and Autopilot clusters, or a zone for zonal Standard clusters.</t>
    </r>
    <r>
      <rPr>
        <sz val="11"/>
        <color rgb="FF000000"/>
        <rFont val="Calibri"/>
      </rPr>
      <t xml:space="preserve">
</t>
    </r>
    <r>
      <rPr>
        <sz val="11"/>
        <color rgb="FF000000"/>
        <rFont val="Calibri"/>
      </rPr>
      <t xml:space="preserve">For console users follow the numbered steps in the console tab using the link provided: Enable configuration auditing on an existing cluster </t>
    </r>
    <r>
      <rPr>
        <sz val="11"/>
        <color rgb="FF0000FF"/>
        <rFont val="Calibri"/>
      </rPr>
      <t>(https://cloud.google.com/kubernetes-engine/docs/how-to/protect-workload-configuration#console)</t>
    </r>
  </si>
  <si>
    <r>
      <rPr>
        <sz val="11"/>
        <color rgb="FF000000"/>
        <rFont val="Calibri"/>
      </rPr>
      <t xml:space="preserve">GKE security posture configuration auditing checks your workloads against a set of defined best practices.  Each configuration check has its own impact or risk.  Learn more about the checks: About Kubernetes security posture scanning </t>
    </r>
    <r>
      <rPr>
        <sz val="11"/>
        <color rgb="FF0000FF"/>
        <rFont val="Calibri"/>
      </rPr>
      <t>(https://cloud.google.com/kubernetes-engine/docs/concepts/about-configuration-scanning)</t>
    </r>
    <r>
      <rPr>
        <sz val="11"/>
        <color rgb="FF000000"/>
        <rFont val="Calibri"/>
      </rPr>
      <t xml:space="preserve"> and Automatically audit workloads for configuration issues </t>
    </r>
    <r>
      <rPr>
        <sz val="11"/>
        <color rgb="FF0000FF"/>
        <rFont val="Calibri"/>
      </rPr>
      <t>(https://cloud.google.com/kubernetes-engine/docs/how-to/protect-workload-configuration)</t>
    </r>
    <r>
      <rPr>
        <sz val="11"/>
        <color rgb="FF000000"/>
        <rFont val="Calibri"/>
      </rPr>
      <t xml:space="preserve">
</t>
    </r>
    <r>
      <rPr>
        <sz val="11"/>
        <color rgb="FF000000"/>
        <rFont val="Calibri"/>
      </rPr>
      <t>Example: The host namespace check identifies pods that share host namespaces.  Pods that share host namespaces allow Pod processes to communicate with host processes and gather host information, which could lead to a container escape</t>
    </r>
  </si>
  <si>
    <r>
      <rPr>
        <sz val="11"/>
        <color rgb="FF000000"/>
        <rFont val="Calibri"/>
      </rPr>
      <t>Define 3 variables for Cluster Name, Location and Project, then run this command:</t>
    </r>
    <r>
      <rPr>
        <sz val="11"/>
        <color rgb="FF000000"/>
        <rFont val="Calibri"/>
      </rPr>
      <t xml:space="preserve">
</t>
    </r>
    <r>
      <rPr>
        <sz val="11"/>
        <color rgb="FF006096"/>
        <rFont val="Roboto Condensed"/>
      </rPr>
      <t>gcloud container clusters describe $CLUSTER_NAME --location $LOCATION --project $PROJECT_ID --format json | jq '.securityPostureConfig'</t>
    </r>
    <r>
      <rPr>
        <sz val="11"/>
        <color rgb="FF006096"/>
        <rFont val="Roboto Condensed"/>
      </rPr>
      <t xml:space="preserve">
</t>
    </r>
    <r>
      <rPr>
        <sz val="11"/>
        <color rgb="FF000000"/>
        <rFont val="Calibri"/>
      </rPr>
      <t xml:space="preserve">
</t>
    </r>
    <r>
      <rPr>
        <sz val="11"/>
        <color rgb="FF000000"/>
        <rFont val="Calibri"/>
      </rPr>
      <t>Sample output from command line statement: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"mode": "BASIC",</t>
    </r>
    <r>
      <rPr>
        <sz val="11"/>
        <color rgb="FF006096"/>
        <rFont val="Roboto Condensed"/>
      </rPr>
      <t xml:space="preserve">
</t>
    </r>
    <r>
      <rPr>
        <sz val="11"/>
        <color rgb="FF006096"/>
        <rFont val="Roboto Condensed"/>
      </rPr>
      <t xml:space="preserve">  "vulnerabilityMode": "VULNERABILITY_DISABLED"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output of Mode should be BASIC or ENTERPRISE.</t>
    </r>
  </si>
  <si>
    <r>
      <rPr>
        <sz val="11"/>
        <color rgb="FF000000"/>
        <rFont val="Calibri"/>
      </rPr>
      <t>GKE security posture has multiple features.  Not all are on by default.  Configuration auditing is enabled by default for new standard and autopilot clusters.</t>
    </r>
    <r>
      <rPr>
        <sz val="11"/>
        <color rgb="FF000000"/>
        <rFont val="Calibri"/>
      </rPr>
      <t xml:space="preserve">
</t>
    </r>
    <r>
      <rPr>
        <sz val="11"/>
        <color rgb="FF000000"/>
        <rFont val="Calibri"/>
      </rPr>
      <t>securityPostureConfig:mode: BASIC</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</si>
  <si>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</si>
  <si>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</si>
  <si>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</si>
  <si>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</si>
  <si>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</si>
  <si>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</si>
  <si>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</si>
  <si>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</si>
  <si>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</si>
  <si>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</si>
  <si>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</si>
  <si>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</si>
  <si>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</si>
  <si>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</si>
  <si>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</si>
  <si>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</si>
  <si>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</si>
  <si>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</si>
  <si>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</si>
  <si>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</si>
  <si>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</si>
  <si>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</si>
  <si>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</si>
  <si>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</si>
  <si>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</si>
  <si>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</si>
  <si>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</si>
  <si>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</si>
  <si>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</si>
  <si>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Kubernetes Engine (GKE) Benchmark</t>
  </si>
  <si>
    <t>Developed By:</t>
  </si>
  <si>
    <t>Center for Internet Security (CIS)</t>
  </si>
  <si>
    <t>Release Information:</t>
  </si>
  <si>
    <r>
      <rPr>
        <b/>
        <sz val="11"/>
        <color rgb="FF000000"/>
        <rFont val="Calibri"/>
      </rPr>
      <t>Version:</t>
    </r>
    <r>
      <rPr>
        <sz val="11"/>
        <color rgb="FF000000"/>
        <rFont val="Calibri"/>
      </rPr>
      <t xml:space="preserve"> v1.9.0     </t>
    </r>
    <r>
      <rPr>
        <b/>
        <sz val="11"/>
        <color rgb="FF000000"/>
        <rFont val="Calibri"/>
      </rPr>
      <t>Date:</t>
    </r>
    <r>
      <rPr>
        <sz val="11"/>
        <color rgb="FF000000"/>
        <rFont val="Calibri"/>
      </rPr>
      <t xml:space="preserve"> 25 November 2025     </t>
    </r>
    <r>
      <rPr>
        <b/>
        <sz val="11"/>
        <color rgb="FF000000"/>
        <rFont val="Calibri"/>
      </rPr>
      <t>Recommendation Count:</t>
    </r>
    <r>
      <rPr>
        <sz val="11"/>
        <color rgb="FF000000"/>
        <rFont val="Calibri"/>
      </rPr>
      <t xml:space="preserve"> 57</t>
    </r>
  </si>
  <si>
    <t>Development Url:</t>
  </si>
  <si>
    <t>https://workbench.cisecurity.org/benchmarks/24112</t>
  </si>
  <si>
    <t>Download Url:</t>
  </si>
  <si>
    <t>https://downloads.cisecurity.org/#/</t>
  </si>
  <si>
    <t>Guide Overview:</t>
  </si>
  <si>
    <r>
      <rPr>
        <sz val="11"/>
        <color rgb="FF000000"/>
        <rFont val="Calibri"/>
      </rPr>
      <t xml:space="preserve">This benchmark provides prescriptive guidance for running Google Kubernetes Engine (GKE) v1.31, 1.32, 1.33 &amp; 1.34 following recommended security controls. This benchmark only includes controls which can be modified by an end user of GKE. For information on GKE's performance against the Kubernetes CIS benchmarks, for items which cannot be audited or modified, see the GKE documentation at </t>
    </r>
    <r>
      <rPr>
        <sz val="11"/>
        <color rgb="FF0000FF"/>
        <rFont val="Calibri"/>
      </rPr>
      <t>https://cloud.google.com/kubernetes-engine/docs/concepts/cis-benchmarks</t>
    </r>
    <r>
      <rPr>
        <sz val="11"/>
        <color rgb="FF000000"/>
        <rFont val="Calibri"/>
      </rPr>
      <t>.</t>
    </r>
    <r>
      <rPr>
        <sz val="11"/>
        <color rgb="FF000000"/>
        <rFont val="Calibri"/>
      </rPr>
      <t xml:space="preserve">
</t>
    </r>
    <r>
      <rPr>
        <sz val="11"/>
        <color rgb="FF000000"/>
        <rFont val="Calibri"/>
      </rPr>
      <t xml:space="preserve">For the latest GKE hardening guide, see g.co/gke/hardening </t>
    </r>
    <r>
      <rPr>
        <sz val="11"/>
        <color rgb="FF0000FF"/>
        <rFont val="Calibri"/>
      </rPr>
      <t>(https://g.co/gke/hardening)</t>
    </r>
    <r>
      <rPr>
        <sz val="11"/>
        <color rgb="FF000000"/>
        <rFont val="Calibri"/>
      </rPr>
      <t>.</t>
    </r>
  </si>
  <si>
    <t>Intended Audience:</t>
  </si>
  <si>
    <r>
      <rPr>
        <sz val="11"/>
        <color rgb="FF000000"/>
        <rFont val="Calibri"/>
      </rPr>
      <t>This document is intended for cluster administrators, security specialists, auditors, and any personnel who plan to develop, deploy, assess, or secure solutions that incorporate Google Kubernetes Engine (GKE).</t>
    </r>
  </si>
  <si>
    <t>Profiles:</t>
  </si>
  <si>
    <r>
      <rPr>
        <b/>
        <sz val="11"/>
        <color rgb="FF240458"/>
        <rFont val="Calibri"/>
      </rPr>
      <t>Level 1</t>
    </r>
  </si>
  <si>
    <r>
      <rPr>
        <sz val="11"/>
        <color rgb="FF000000"/>
        <rFont val="Calibri"/>
      </rPr>
      <t>Items in this profile intend to:</t>
    </r>
    <r>
      <rPr>
        <sz val="11"/>
        <color rgb="FF000000"/>
        <rFont val="Calibri"/>
      </rPr>
      <t xml:space="preserve">
</t>
    </r>
    <r>
      <rPr>
        <sz val="11"/>
        <color rgb="FF000000"/>
        <rFont val="Calibri"/>
      </rPr>
      <t>be practical and prudent;provide a clear security benefit; andnot inhibit the utility of the technology beyond acceptable means.</t>
    </r>
  </si>
  <si>
    <r>
      <rPr>
        <b/>
        <sz val="11"/>
        <color rgb="FF240458"/>
        <rFont val="Calibri"/>
      </rPr>
      <t>Level 2</t>
    </r>
  </si>
  <si>
    <r>
      <rPr>
        <sz val="11"/>
        <color rgb="FF000000"/>
        <rFont val="Calibri"/>
      </rPr>
      <t>Level 2</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</si>
  <si>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</si>
  <si>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</si>
  <si>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</si>
  <si>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</si>
  <si>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</si>
  <si>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</si>
  <si>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</si>
  <si>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</si>
  <si>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</si>
  <si>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</si>
  <si>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</si>
  <si>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</si>
  <si>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</si>
  <si>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</si>
  <si>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</si>
  <si>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</si>
  <si>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</si>
  <si>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</si>
  <si>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</si>
  <si>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</si>
  <si>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</si>
  <si>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Kubernetes Engine (GKE) Benchmark v1.9.0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</si>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</sst>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D90-40F8-90AE-29DDED35A1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D90-40F8-90AE-29DDED35A1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c:v>
                </c:pt>
              </c:numCache>
            </c:numRef>
          </c:val>
          <c:extLst>
            <c:ext xmlns:c16="http://schemas.microsoft.com/office/drawing/2014/chart" uri="{C3380CC4-5D6E-409C-BE32-E72D297353CC}">
              <c16:uniqueId val="{00000002-BD90-40F8-90AE-29DDED35A16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E8F-4A14-8722-962CC375FE3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E8F-4A14-8722-962CC375FE3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28</c:v>
                </c:pt>
                <c:pt idx="1">
                  <c:v>29</c:v>
                </c:pt>
              </c:numCache>
            </c:numRef>
          </c:val>
          <c:extLst>
            <c:ext xmlns:c16="http://schemas.microsoft.com/office/drawing/2014/chart" uri="{C3380CC4-5D6E-409C-BE32-E72D297353CC}">
              <c16:uniqueId val="{00000002-FE8F-4A14-8722-962CC375FE3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F79-4162-921D-8B99C477B0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F79-4162-921D-8B99C477B0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57</c:v>
                </c:pt>
              </c:numCache>
            </c:numRef>
          </c:val>
          <c:extLst>
            <c:ext xmlns:c16="http://schemas.microsoft.com/office/drawing/2014/chart" uri="{C3380CC4-5D6E-409C-BE32-E72D297353CC}">
              <c16:uniqueId val="{00000002-7F79-4162-921D-8B99C477B0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EB0-44E7-96CD-0E0FA1F4F5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EB0-44E7-96CD-0E0FA1F4F5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37</c:v>
                </c:pt>
                <c:pt idx="1">
                  <c:v>20</c:v>
                </c:pt>
              </c:numCache>
            </c:numRef>
          </c:val>
          <c:extLst>
            <c:ext xmlns:c16="http://schemas.microsoft.com/office/drawing/2014/chart" uri="{C3380CC4-5D6E-409C-BE32-E72D297353CC}">
              <c16:uniqueId val="{00000002-1EB0-44E7-96CD-0E0FA1F4F5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5D8-478A-8E10-C600BAFD8E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5D8-478A-8E10-C600BAFD8E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57</c:v>
                </c:pt>
              </c:numCache>
            </c:numRef>
          </c:val>
          <c:extLst>
            <c:ext xmlns:c16="http://schemas.microsoft.com/office/drawing/2014/chart" uri="{C3380CC4-5D6E-409C-BE32-E72D297353CC}">
              <c16:uniqueId val="{00000002-15D8-478A-8E10-C600BAFD8E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B16-42AC-88F9-48496A0BDE3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B16-42AC-88F9-48496A0BDE3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57</c:v>
                </c:pt>
              </c:numCache>
            </c:numRef>
          </c:val>
          <c:extLst>
            <c:ext xmlns:c16="http://schemas.microsoft.com/office/drawing/2014/chart" uri="{C3380CC4-5D6E-409C-BE32-E72D297353CC}">
              <c16:uniqueId val="{00000002-BB16-42AC-88F9-48496A0BDE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282-4908-A79C-144CD1BFD54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282-4908-A79C-144CD1BFD54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282-4908-A79C-144CD1BFD54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282-4908-A79C-144CD1BFD54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237-4265-84E0-36C5491033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egl3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qyq0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xgu0s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kpxz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br0x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21m5d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ic0ol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iphts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8">
  <autoFilter ref="A1:Q5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11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430</v>
      </c>
    </row>
    <row r="3" spans="2:3" ht="15" customHeight="1" x14ac:dyDescent="0.35"/>
    <row r="4" spans="2:3" ht="58" x14ac:dyDescent="0.35">
      <c r="B4" s="20" t="s">
        <v>431</v>
      </c>
      <c r="C4" s="21" t="s">
        <v>432</v>
      </c>
    </row>
    <row r="5" spans="2:3" x14ac:dyDescent="0.35">
      <c r="C5" s="21" t="s">
        <v>433</v>
      </c>
    </row>
    <row r="6" spans="2:3" x14ac:dyDescent="0.35">
      <c r="C6" s="18" t="s">
        <v>434</v>
      </c>
    </row>
    <row r="7" spans="2:3" ht="10" customHeight="1" x14ac:dyDescent="0.35"/>
    <row r="8" spans="2:3" ht="232" x14ac:dyDescent="0.35">
      <c r="B8" s="22" t="s">
        <v>435</v>
      </c>
      <c r="C8" s="21" t="s">
        <v>436</v>
      </c>
    </row>
    <row r="9" spans="2:3" ht="10" customHeight="1" x14ac:dyDescent="0.35"/>
    <row r="10" spans="2:3" ht="35" customHeight="1" x14ac:dyDescent="0.35">
      <c r="B10" s="22" t="s">
        <v>437</v>
      </c>
      <c r="C10" s="21" t="s">
        <v>438</v>
      </c>
    </row>
    <row r="11" spans="2:3" ht="75" customHeight="1" x14ac:dyDescent="0.35">
      <c r="B11" s="18" t="s">
        <v>25</v>
      </c>
      <c r="C11" s="21" t="s">
        <v>439</v>
      </c>
    </row>
    <row r="12" spans="2:3" ht="47" customHeight="1" x14ac:dyDescent="0.35">
      <c r="B12" s="18" t="s">
        <v>25</v>
      </c>
      <c r="C12" s="21" t="s">
        <v>440</v>
      </c>
    </row>
    <row r="13" spans="2:3" ht="35" customHeight="1" x14ac:dyDescent="0.35">
      <c r="B13" s="18" t="s">
        <v>25</v>
      </c>
      <c r="C13" s="21" t="s">
        <v>441</v>
      </c>
    </row>
    <row r="14" spans="2:3" ht="32" customHeight="1" x14ac:dyDescent="0.35">
      <c r="B14" s="18" t="s">
        <v>25</v>
      </c>
      <c r="C14" s="21" t="s">
        <v>442</v>
      </c>
    </row>
    <row r="15" spans="2:3" ht="30" customHeight="1" x14ac:dyDescent="0.35">
      <c r="B15" s="18" t="s">
        <v>25</v>
      </c>
      <c r="C15" s="21" t="s">
        <v>443</v>
      </c>
    </row>
    <row r="16" spans="2:3" ht="10" customHeight="1" x14ac:dyDescent="0.35"/>
    <row r="17" spans="1:3" ht="145" customHeight="1" x14ac:dyDescent="0.35">
      <c r="B17" s="22" t="s">
        <v>444</v>
      </c>
      <c r="C17" s="21" t="s">
        <v>445</v>
      </c>
    </row>
    <row r="18" spans="1:3" ht="10" customHeight="1" x14ac:dyDescent="0.35"/>
    <row r="19" spans="1:3" ht="3" customHeight="1" x14ac:dyDescent="0.35">
      <c r="B19" s="23"/>
      <c r="C19" s="23"/>
    </row>
    <row r="20" spans="1:3" ht="12" customHeight="1" x14ac:dyDescent="0.35"/>
    <row r="21" spans="1:3" ht="35" customHeight="1" x14ac:dyDescent="0.35">
      <c r="A21" s="25"/>
      <c r="B21" s="26" t="s">
        <v>446</v>
      </c>
      <c r="C21" s="27" t="s">
        <v>447</v>
      </c>
    </row>
    <row r="22" spans="1:3" ht="18" customHeight="1" x14ac:dyDescent="0.35">
      <c r="A22" s="25"/>
      <c r="B22" s="25" t="s">
        <v>25</v>
      </c>
      <c r="C22" s="27" t="s">
        <v>448</v>
      </c>
    </row>
    <row r="23" spans="1:3" ht="18" customHeight="1" x14ac:dyDescent="0.35">
      <c r="A23" s="25"/>
      <c r="B23" s="25" t="s">
        <v>25</v>
      </c>
      <c r="C23" s="27" t="s">
        <v>449</v>
      </c>
    </row>
    <row r="24" spans="1:3" ht="18" customHeight="1" x14ac:dyDescent="0.35">
      <c r="A24" s="25"/>
      <c r="B24" s="25" t="s">
        <v>25</v>
      </c>
      <c r="C24" s="27" t="s">
        <v>450</v>
      </c>
    </row>
    <row r="25" spans="1:3" ht="18" customHeight="1" x14ac:dyDescent="0.35">
      <c r="A25" s="25"/>
      <c r="B25" s="25" t="s">
        <v>25</v>
      </c>
      <c r="C25" s="27" t="s">
        <v>451</v>
      </c>
    </row>
    <row r="26" spans="1:3" ht="18" customHeight="1" x14ac:dyDescent="0.35">
      <c r="A26" s="25"/>
      <c r="B26" s="25" t="s">
        <v>25</v>
      </c>
      <c r="C26" s="27" t="s">
        <v>452</v>
      </c>
    </row>
    <row r="27" spans="1:3" ht="18" customHeight="1" x14ac:dyDescent="0.35">
      <c r="A27" s="25"/>
      <c r="B27" s="25" t="s">
        <v>25</v>
      </c>
      <c r="C27" s="27" t="s">
        <v>453</v>
      </c>
    </row>
    <row r="28" spans="1:3" ht="18" customHeight="1" x14ac:dyDescent="0.35">
      <c r="A28" s="25"/>
      <c r="B28" s="25" t="s">
        <v>25</v>
      </c>
      <c r="C28" s="27" t="s">
        <v>454</v>
      </c>
    </row>
    <row r="29" spans="1:3" ht="18" customHeight="1" x14ac:dyDescent="0.35">
      <c r="A29" s="25"/>
      <c r="B29" s="25" t="s">
        <v>25</v>
      </c>
      <c r="C29" s="27" t="s">
        <v>455</v>
      </c>
    </row>
    <row r="30" spans="1:3" ht="44" customHeight="1" x14ac:dyDescent="0.35">
      <c r="A30" s="25"/>
      <c r="B30" s="25" t="s">
        <v>25</v>
      </c>
      <c r="C30" s="28" t="s">
        <v>456</v>
      </c>
    </row>
    <row r="31" spans="1:3" ht="10" customHeight="1" x14ac:dyDescent="0.35"/>
    <row r="32" spans="1:3" ht="3" customHeight="1" x14ac:dyDescent="0.35">
      <c r="B32" s="23"/>
      <c r="C32" s="23"/>
    </row>
    <row r="33" spans="2:3" ht="12" customHeight="1" x14ac:dyDescent="0.35"/>
    <row r="34" spans="2:3" ht="24" customHeight="1" x14ac:dyDescent="0.35">
      <c r="B34" s="29" t="s">
        <v>457</v>
      </c>
      <c r="C34" s="30" t="s">
        <v>458</v>
      </c>
    </row>
    <row r="35" spans="2:3" ht="18.5" x14ac:dyDescent="0.35">
      <c r="B35" s="29" t="s">
        <v>459</v>
      </c>
      <c r="C35" s="31" t="s">
        <v>460</v>
      </c>
    </row>
    <row r="36" spans="2:3" ht="27" customHeight="1" x14ac:dyDescent="0.35">
      <c r="B36" s="32" t="s">
        <v>461</v>
      </c>
      <c r="C36" s="24" t="s">
        <v>462</v>
      </c>
    </row>
    <row r="37" spans="2:3" x14ac:dyDescent="0.35">
      <c r="B37" s="29" t="s">
        <v>463</v>
      </c>
      <c r="C37" s="33" t="s">
        <v>464</v>
      </c>
    </row>
    <row r="38" spans="2:3" x14ac:dyDescent="0.35">
      <c r="B38" s="29" t="s">
        <v>465</v>
      </c>
      <c r="C38" s="33" t="s">
        <v>466</v>
      </c>
    </row>
    <row r="39" spans="2:3" ht="10" customHeight="1" x14ac:dyDescent="0.35"/>
    <row r="40" spans="2:3" ht="101.5" x14ac:dyDescent="0.35">
      <c r="B40" s="29" t="s">
        <v>467</v>
      </c>
      <c r="C40" s="34" t="s">
        <v>468</v>
      </c>
    </row>
    <row r="42" spans="2:3" ht="43.5" x14ac:dyDescent="0.35">
      <c r="B42" s="29" t="s">
        <v>469</v>
      </c>
      <c r="C42" s="21" t="s">
        <v>470</v>
      </c>
    </row>
    <row r="43" spans="2:3" ht="10" customHeight="1" x14ac:dyDescent="0.35"/>
    <row r="44" spans="2:3" x14ac:dyDescent="0.35">
      <c r="B44" s="29" t="s">
        <v>471</v>
      </c>
      <c r="C44" s="35" t="s">
        <v>472</v>
      </c>
    </row>
    <row r="45" spans="2:3" ht="58" x14ac:dyDescent="0.35">
      <c r="C45" s="21" t="s">
        <v>473</v>
      </c>
    </row>
    <row r="47" spans="2:3" x14ac:dyDescent="0.35">
      <c r="C47" s="35" t="s">
        <v>474</v>
      </c>
    </row>
    <row r="48" spans="2:3" x14ac:dyDescent="0.35">
      <c r="C48" s="21" t="s">
        <v>475</v>
      </c>
    </row>
    <row r="49" spans="2:3" ht="10" customHeight="1" x14ac:dyDescent="0.35"/>
    <row r="50" spans="2:3" ht="3" customHeight="1" x14ac:dyDescent="0.35">
      <c r="B50" s="23"/>
      <c r="C50" s="23"/>
    </row>
    <row r="51" spans="2:3" ht="12" customHeight="1" x14ac:dyDescent="0.35"/>
    <row r="52" spans="2:3" ht="130.5" x14ac:dyDescent="0.35">
      <c r="B52" s="20" t="s">
        <v>476</v>
      </c>
      <c r="C52" s="21" t="s">
        <v>477</v>
      </c>
    </row>
    <row r="53" spans="2:3" ht="6" customHeight="1" x14ac:dyDescent="0.35"/>
    <row r="54" spans="2:3" ht="217.5" x14ac:dyDescent="0.35">
      <c r="C54" s="21" t="s">
        <v>478</v>
      </c>
    </row>
    <row r="55" spans="2:3" ht="6" customHeight="1" x14ac:dyDescent="0.35"/>
    <row r="56" spans="2:3" ht="43.5" x14ac:dyDescent="0.35">
      <c r="C56" s="21" t="s">
        <v>479</v>
      </c>
    </row>
    <row r="57" spans="2:3" ht="10" customHeight="1" x14ac:dyDescent="0.35"/>
    <row r="58" spans="2:3" ht="3" customHeight="1" x14ac:dyDescent="0.35">
      <c r="B58" s="23"/>
      <c r="C58" s="23"/>
    </row>
    <row r="59" spans="2:3" ht="12" customHeight="1" x14ac:dyDescent="0.35"/>
    <row r="60" spans="2:3" ht="145" x14ac:dyDescent="0.35">
      <c r="B60" s="20" t="s">
        <v>480</v>
      </c>
      <c r="C60" s="21" t="s">
        <v>481</v>
      </c>
    </row>
    <row r="61" spans="2:3" ht="6" customHeight="1" x14ac:dyDescent="0.35"/>
    <row r="62" spans="2:3" ht="203" x14ac:dyDescent="0.35">
      <c r="C62" s="21" t="s">
        <v>482</v>
      </c>
    </row>
    <row r="63" spans="2:3" ht="6" customHeight="1" x14ac:dyDescent="0.35"/>
    <row r="64" spans="2:3" ht="43.5" x14ac:dyDescent="0.35">
      <c r="C64" s="21" t="s">
        <v>483</v>
      </c>
    </row>
    <row r="65" spans="2:3" ht="10" customHeight="1" x14ac:dyDescent="0.35"/>
    <row r="66" spans="2:3" ht="3" customHeight="1" x14ac:dyDescent="0.35">
      <c r="B66" s="23"/>
      <c r="C66" s="23"/>
    </row>
    <row r="67" spans="2:3" ht="12" customHeight="1" x14ac:dyDescent="0.35"/>
    <row r="68" spans="2:3" ht="101.5" x14ac:dyDescent="0.35">
      <c r="B68" s="20" t="s">
        <v>484</v>
      </c>
      <c r="C68" s="21" t="s">
        <v>485</v>
      </c>
    </row>
    <row r="69" spans="2:3" ht="6" customHeight="1" x14ac:dyDescent="0.35"/>
    <row r="70" spans="2:3" ht="145" x14ac:dyDescent="0.35">
      <c r="C70" s="21" t="s">
        <v>486</v>
      </c>
    </row>
    <row r="71" spans="2:3" ht="6" customHeight="1" x14ac:dyDescent="0.35"/>
    <row r="72" spans="2:3" ht="43.5" x14ac:dyDescent="0.35">
      <c r="C72" s="21" t="s">
        <v>487</v>
      </c>
    </row>
    <row r="73" spans="2:3" ht="10" customHeight="1" x14ac:dyDescent="0.35"/>
    <row r="74" spans="2:3" ht="3" customHeight="1" x14ac:dyDescent="0.35">
      <c r="B74" s="23"/>
      <c r="C74" s="23"/>
    </row>
    <row r="75" spans="2:3" ht="12" customHeight="1" x14ac:dyDescent="0.35"/>
    <row r="76" spans="2:3" ht="26" customHeight="1" x14ac:dyDescent="0.35">
      <c r="B76" s="36" t="s">
        <v>488</v>
      </c>
    </row>
    <row r="77" spans="2:3" ht="8" customHeight="1" x14ac:dyDescent="0.35"/>
    <row r="78" spans="2:3" ht="20" customHeight="1" x14ac:dyDescent="0.35">
      <c r="B78" s="29" t="s">
        <v>489</v>
      </c>
      <c r="C78" s="37" t="s">
        <v>490</v>
      </c>
    </row>
    <row r="79" spans="2:3" ht="116" x14ac:dyDescent="0.35">
      <c r="C79" s="21" t="s">
        <v>491</v>
      </c>
    </row>
    <row r="80" spans="2:3" ht="10" customHeight="1" x14ac:dyDescent="0.35"/>
    <row r="83" spans="2:3" ht="32" customHeight="1" x14ac:dyDescent="0.35">
      <c r="B83" s="106" t="s">
        <v>429</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492</v>
      </c>
      <c r="C2" s="108"/>
      <c r="D2" s="108"/>
      <c r="E2" s="108"/>
      <c r="F2" s="108"/>
      <c r="G2" s="108"/>
      <c r="H2" s="108"/>
      <c r="I2" s="108"/>
    </row>
    <row r="4" spans="2:15" ht="18.5" x14ac:dyDescent="0.45">
      <c r="B4" s="39" t="s">
        <v>493</v>
      </c>
    </row>
    <row r="5" spans="2:15" x14ac:dyDescent="0.35">
      <c r="B5" s="41" t="s">
        <v>25</v>
      </c>
      <c r="C5" s="41" t="s">
        <v>494</v>
      </c>
      <c r="D5" s="41" t="s">
        <v>495</v>
      </c>
      <c r="F5" s="109" t="s">
        <v>496</v>
      </c>
      <c r="G5" s="109"/>
      <c r="H5" s="109"/>
      <c r="I5" s="110" t="s">
        <v>497</v>
      </c>
      <c r="J5" s="110"/>
      <c r="K5" s="110"/>
      <c r="L5" s="110"/>
      <c r="M5" s="110"/>
      <c r="N5" s="110"/>
      <c r="O5" s="110"/>
    </row>
    <row r="6" spans="2:15" x14ac:dyDescent="0.35">
      <c r="B6" s="47" t="s">
        <v>498</v>
      </c>
      <c r="C6" s="48">
        <v>57</v>
      </c>
      <c r="D6" s="49" t="s">
        <v>25</v>
      </c>
      <c r="F6" s="109" t="s">
        <v>499</v>
      </c>
      <c r="G6" s="109"/>
      <c r="H6" s="109"/>
      <c r="I6" s="111" t="s">
        <v>500</v>
      </c>
      <c r="J6" s="111"/>
      <c r="K6" s="111"/>
      <c r="L6" s="111"/>
      <c r="M6" s="111"/>
      <c r="N6" s="111"/>
      <c r="O6" s="111"/>
    </row>
    <row r="7" spans="2:15" x14ac:dyDescent="0.35">
      <c r="B7" s="50" t="s">
        <v>501</v>
      </c>
      <c r="C7" s="51">
        <f>C6-C8-C9</f>
        <v>57</v>
      </c>
      <c r="D7" s="52">
        <f>IF(C6&gt;0,C7/C6,0)</f>
        <v>1</v>
      </c>
      <c r="F7" s="109" t="s">
        <v>502</v>
      </c>
      <c r="G7" s="109"/>
      <c r="H7" s="109"/>
      <c r="I7" s="111" t="s">
        <v>500</v>
      </c>
      <c r="J7" s="111"/>
      <c r="K7" s="111"/>
      <c r="L7" s="111"/>
      <c r="M7" s="111"/>
      <c r="N7" s="111"/>
      <c r="O7" s="111"/>
    </row>
    <row r="8" spans="2:15" x14ac:dyDescent="0.35">
      <c r="B8" s="43" t="s">
        <v>503</v>
      </c>
      <c r="C8" s="44">
        <f>COUNTIF('Recommendations'!I:I,"Risk Accepted")</f>
        <v>0</v>
      </c>
      <c r="D8" s="45">
        <f>IF(C6&gt;0,C8/C6,0)</f>
        <v>0</v>
      </c>
      <c r="F8" s="109" t="s">
        <v>504</v>
      </c>
      <c r="G8" s="109"/>
      <c r="H8" s="109"/>
      <c r="I8" s="111" t="s">
        <v>500</v>
      </c>
      <c r="J8" s="111"/>
      <c r="K8" s="111"/>
      <c r="L8" s="111"/>
      <c r="M8" s="111"/>
      <c r="N8" s="111"/>
      <c r="O8" s="111"/>
    </row>
    <row r="9" spans="2:15" x14ac:dyDescent="0.35">
      <c r="B9" s="43" t="s">
        <v>505</v>
      </c>
      <c r="C9" s="44">
        <f>COUNTIF('Recommendations'!I:I,"N/A")</f>
        <v>0</v>
      </c>
      <c r="D9" s="45">
        <f>IF(C6&gt;0,C9/C6,0)</f>
        <v>0</v>
      </c>
      <c r="F9" s="109" t="s">
        <v>506</v>
      </c>
      <c r="G9" s="109"/>
      <c r="H9" s="109"/>
      <c r="I9" s="111" t="s">
        <v>500</v>
      </c>
      <c r="J9" s="111"/>
      <c r="K9" s="111"/>
      <c r="L9" s="111"/>
      <c r="M9" s="111"/>
      <c r="N9" s="111"/>
      <c r="O9" s="111"/>
    </row>
    <row r="12" spans="2:15" ht="18.5" x14ac:dyDescent="0.45">
      <c r="B12" s="39" t="s">
        <v>507</v>
      </c>
    </row>
    <row r="14" spans="2:15" x14ac:dyDescent="0.35">
      <c r="B14" s="53" t="s">
        <v>508</v>
      </c>
    </row>
    <row r="15" spans="2:15" x14ac:dyDescent="0.35">
      <c r="B15" s="41" t="s">
        <v>25</v>
      </c>
      <c r="C15" s="41" t="s">
        <v>509</v>
      </c>
      <c r="D15" s="41" t="s">
        <v>510</v>
      </c>
      <c r="E15" s="41" t="s">
        <v>511</v>
      </c>
      <c r="F15" s="41" t="s">
        <v>512</v>
      </c>
    </row>
    <row r="16" spans="2:15" x14ac:dyDescent="0.35">
      <c r="B16" s="43" t="s">
        <v>513</v>
      </c>
      <c r="C16" s="44">
        <f>COUNTIF('Recommendations'!P:P,"Resolved")</f>
        <v>0</v>
      </c>
      <c r="D16" s="44">
        <f>COUNTIF('Recommendations'!P:P,"Testing")</f>
        <v>0</v>
      </c>
      <c r="E16" s="44">
        <f>COUNTIF('Recommendations'!P:P,"Outstanding")</f>
        <v>57</v>
      </c>
      <c r="F16" s="44">
        <f>SUM(C16:E16)</f>
        <v>57</v>
      </c>
    </row>
    <row r="18" spans="2:6" x14ac:dyDescent="0.35">
      <c r="B18" s="53" t="s">
        <v>514</v>
      </c>
    </row>
    <row r="19" spans="2:6" x14ac:dyDescent="0.35">
      <c r="B19" s="54" t="s">
        <v>25</v>
      </c>
      <c r="C19" s="54" t="s">
        <v>509</v>
      </c>
      <c r="D19" s="54" t="s">
        <v>510</v>
      </c>
      <c r="E19" s="54" t="s">
        <v>511</v>
      </c>
      <c r="F19" s="54" t="s">
        <v>25</v>
      </c>
    </row>
    <row r="20" spans="2:6" x14ac:dyDescent="0.35">
      <c r="B20" s="43" t="s">
        <v>513</v>
      </c>
      <c r="C20" s="45">
        <f>IF(F16&gt;0, C16/F16, 0)</f>
        <v>0</v>
      </c>
      <c r="D20" s="45">
        <f>IF(F16&gt;0, D16/F16, 0)</f>
        <v>0</v>
      </c>
      <c r="E20" s="45">
        <f>IF(F16&gt;0, E16/F16, 0)</f>
        <v>1</v>
      </c>
      <c r="F20" s="46" t="s">
        <v>25</v>
      </c>
    </row>
    <row r="25" spans="2:6" ht="18.5" x14ac:dyDescent="0.45">
      <c r="B25" s="39" t="s">
        <v>515</v>
      </c>
    </row>
    <row r="27" spans="2:6" x14ac:dyDescent="0.35">
      <c r="B27" s="53" t="s">
        <v>508</v>
      </c>
    </row>
    <row r="28" spans="2:6" x14ac:dyDescent="0.35">
      <c r="B28" s="41" t="s">
        <v>4</v>
      </c>
      <c r="C28" s="41" t="s">
        <v>509</v>
      </c>
      <c r="D28" s="41" t="s">
        <v>510</v>
      </c>
      <c r="E28" s="41" t="s">
        <v>511</v>
      </c>
      <c r="F28" s="41" t="s">
        <v>512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28</v>
      </c>
      <c r="F29" s="44">
        <f>SUM(C29:E29)</f>
        <v>28</v>
      </c>
    </row>
    <row r="30" spans="2:6" x14ac:dyDescent="0.35">
      <c r="B30" s="43" t="s">
        <v>100</v>
      </c>
      <c r="C30" s="44">
        <f>COUNTIFS('Recommendations'!E:E,"Level 2",'Recommendations'!P:P,"=Resolved")</f>
        <v>0</v>
      </c>
      <c r="D30" s="44">
        <f>COUNTIFS('Recommendations'!E:E,"=Level 2",'Recommendations'!P:P,"=Testing")</f>
        <v>0</v>
      </c>
      <c r="E30" s="44">
        <f>COUNTIFS('Recommendations'!E:E,"=Level 2",'Recommendations'!P:P,"=Outstanding")</f>
        <v>29</v>
      </c>
      <c r="F30" s="44">
        <f>SUM(C30:E30)</f>
        <v>29</v>
      </c>
    </row>
    <row r="32" spans="2:6" x14ac:dyDescent="0.35">
      <c r="B32" s="53" t="s">
        <v>514</v>
      </c>
    </row>
    <row r="33" spans="2:6" x14ac:dyDescent="0.35">
      <c r="B33" s="54" t="s">
        <v>4</v>
      </c>
      <c r="C33" s="54" t="s">
        <v>509</v>
      </c>
      <c r="D33" s="54" t="s">
        <v>510</v>
      </c>
      <c r="E33" s="54" t="s">
        <v>511</v>
      </c>
      <c r="F33" s="54" t="s">
        <v>25</v>
      </c>
    </row>
    <row r="34" spans="2:6" x14ac:dyDescent="0.35">
      <c r="B34" s="43" t="s">
        <v>21</v>
      </c>
      <c r="C34" s="45">
        <f>IF(F29&gt;0, C29/F29, 0)</f>
        <v>0</v>
      </c>
      <c r="D34" s="45">
        <f>IF(F29&gt;0, D29/F29, 0)</f>
        <v>0</v>
      </c>
      <c r="E34" s="45">
        <f>IF(F29&gt;0, E29/F29, 0)</f>
        <v>1</v>
      </c>
      <c r="F34" s="46" t="s">
        <v>25</v>
      </c>
    </row>
    <row r="35" spans="2:6" x14ac:dyDescent="0.35">
      <c r="B35" s="43" t="s">
        <v>100</v>
      </c>
      <c r="C35" s="45">
        <f>IF(F30&gt;0, C30/F30, 0)</f>
        <v>0</v>
      </c>
      <c r="D35" s="45">
        <f>IF(F30&gt;0, D30/F30, 0)</f>
        <v>0</v>
      </c>
      <c r="E35" s="45">
        <f>IF(F30&gt;0, E30/F30, 0)</f>
        <v>1</v>
      </c>
      <c r="F35" s="46" t="s">
        <v>25</v>
      </c>
    </row>
    <row r="40" spans="2:6" ht="18.5" x14ac:dyDescent="0.45">
      <c r="B40" s="39" t="s">
        <v>516</v>
      </c>
    </row>
    <row r="42" spans="2:6" x14ac:dyDescent="0.35">
      <c r="B42" s="53" t="s">
        <v>508</v>
      </c>
    </row>
    <row r="43" spans="2:6" x14ac:dyDescent="0.35">
      <c r="B43" s="41" t="s">
        <v>7</v>
      </c>
      <c r="C43" s="41" t="s">
        <v>509</v>
      </c>
      <c r="D43" s="41" t="s">
        <v>510</v>
      </c>
      <c r="E43" s="41" t="s">
        <v>511</v>
      </c>
      <c r="F43" s="41" t="s">
        <v>512</v>
      </c>
    </row>
    <row r="44" spans="2:6" x14ac:dyDescent="0.35">
      <c r="B44" s="43" t="s">
        <v>517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518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519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520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521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57</v>
      </c>
      <c r="F49" s="44">
        <f t="shared" si="0"/>
        <v>57</v>
      </c>
    </row>
    <row r="51" spans="2:6" x14ac:dyDescent="0.35">
      <c r="B51" s="53" t="s">
        <v>514</v>
      </c>
    </row>
    <row r="52" spans="2:6" x14ac:dyDescent="0.35">
      <c r="B52" s="54" t="s">
        <v>7</v>
      </c>
      <c r="C52" s="54" t="s">
        <v>509</v>
      </c>
      <c r="D52" s="54" t="s">
        <v>510</v>
      </c>
      <c r="E52" s="54" t="s">
        <v>511</v>
      </c>
      <c r="F52" s="54" t="s">
        <v>25</v>
      </c>
    </row>
    <row r="53" spans="2:6" x14ac:dyDescent="0.35">
      <c r="B53" s="43" t="s">
        <v>517</v>
      </c>
      <c r="C53" s="45">
        <f t="shared" ref="C53:C58" si="1">IF(F44&gt;0, C44/F44, 0)</f>
        <v>0</v>
      </c>
      <c r="D53" s="45">
        <f t="shared" ref="D53:D58" si="2">IF(F44&gt;0, D44/F44, 0)</f>
        <v>0</v>
      </c>
      <c r="E53" s="45">
        <f t="shared" ref="E53:E58" si="3">IF(F44&gt;0, E44/F44, 0)</f>
        <v>0</v>
      </c>
      <c r="F53" s="46" t="s">
        <v>25</v>
      </c>
    </row>
    <row r="54" spans="2:6" x14ac:dyDescent="0.35">
      <c r="B54" s="43" t="s">
        <v>518</v>
      </c>
      <c r="C54" s="45">
        <f t="shared" si="1"/>
        <v>0</v>
      </c>
      <c r="D54" s="45">
        <f t="shared" si="2"/>
        <v>0</v>
      </c>
      <c r="E54" s="45">
        <f t="shared" si="3"/>
        <v>0</v>
      </c>
      <c r="F54" s="46" t="s">
        <v>25</v>
      </c>
    </row>
    <row r="55" spans="2:6" x14ac:dyDescent="0.35">
      <c r="B55" s="43" t="s">
        <v>519</v>
      </c>
      <c r="C55" s="45">
        <f t="shared" si="1"/>
        <v>0</v>
      </c>
      <c r="D55" s="45">
        <f t="shared" si="2"/>
        <v>0</v>
      </c>
      <c r="E55" s="45">
        <f t="shared" si="3"/>
        <v>0</v>
      </c>
      <c r="F55" s="46" t="s">
        <v>25</v>
      </c>
    </row>
    <row r="56" spans="2:6" x14ac:dyDescent="0.35">
      <c r="B56" s="43" t="s">
        <v>520</v>
      </c>
      <c r="C56" s="45">
        <f t="shared" si="1"/>
        <v>0</v>
      </c>
      <c r="D56" s="45">
        <f t="shared" si="2"/>
        <v>0</v>
      </c>
      <c r="E56" s="45">
        <f t="shared" si="3"/>
        <v>0</v>
      </c>
      <c r="F56" s="46" t="s">
        <v>25</v>
      </c>
    </row>
    <row r="57" spans="2:6" x14ac:dyDescent="0.35">
      <c r="B57" s="43" t="s">
        <v>521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522</v>
      </c>
    </row>
    <row r="65" spans="2:6" x14ac:dyDescent="0.35">
      <c r="B65" s="53" t="s">
        <v>508</v>
      </c>
    </row>
    <row r="66" spans="2:6" x14ac:dyDescent="0.35">
      <c r="B66" s="41" t="s">
        <v>3</v>
      </c>
      <c r="C66" s="41" t="s">
        <v>509</v>
      </c>
      <c r="D66" s="41" t="s">
        <v>510</v>
      </c>
      <c r="E66" s="41" t="s">
        <v>511</v>
      </c>
      <c r="F66" s="41" t="s">
        <v>512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37</v>
      </c>
      <c r="F67" s="44">
        <f>SUM(C67:E67)</f>
        <v>37</v>
      </c>
    </row>
    <row r="68" spans="2:6" x14ac:dyDescent="0.35">
      <c r="B68" s="43" t="s">
        <v>52</v>
      </c>
      <c r="C68" s="44">
        <f>COUNTIFS('Recommendations'!D:D,"Manual",'Recommendations'!P:P,"=Resolved")</f>
        <v>0</v>
      </c>
      <c r="D68" s="44">
        <f>COUNTIFS('Recommendations'!D:D,"=Manual",'Recommendations'!P:P,"=Testing")</f>
        <v>0</v>
      </c>
      <c r="E68" s="44">
        <f>COUNTIFS('Recommendations'!D:D,"=Manual",'Recommendations'!P:P,"=Outstanding")</f>
        <v>20</v>
      </c>
      <c r="F68" s="44">
        <f>SUM(C68:E68)</f>
        <v>20</v>
      </c>
    </row>
    <row r="70" spans="2:6" x14ac:dyDescent="0.35">
      <c r="B70" s="53" t="s">
        <v>514</v>
      </c>
    </row>
    <row r="71" spans="2:6" x14ac:dyDescent="0.35">
      <c r="B71" s="54" t="s">
        <v>3</v>
      </c>
      <c r="C71" s="54" t="s">
        <v>509</v>
      </c>
      <c r="D71" s="54" t="s">
        <v>510</v>
      </c>
      <c r="E71" s="54" t="s">
        <v>511</v>
      </c>
      <c r="F71" s="54" t="s">
        <v>25</v>
      </c>
    </row>
    <row r="72" spans="2:6" x14ac:dyDescent="0.35">
      <c r="B72" s="43" t="s">
        <v>20</v>
      </c>
      <c r="C72" s="45">
        <f>IF(F67&gt;0, C67/F67, 0)</f>
        <v>0</v>
      </c>
      <c r="D72" s="45">
        <f>IF(F67&gt;0, D67/F67, 0)</f>
        <v>0</v>
      </c>
      <c r="E72" s="45">
        <f>IF(F67&gt;0, E67/F67, 0)</f>
        <v>1</v>
      </c>
      <c r="F72" s="46" t="s">
        <v>25</v>
      </c>
    </row>
    <row r="73" spans="2:6" x14ac:dyDescent="0.35">
      <c r="B73" s="43" t="s">
        <v>52</v>
      </c>
      <c r="C73" s="45">
        <f>IF(F68&gt;0, C68/F68, 0)</f>
        <v>0</v>
      </c>
      <c r="D73" s="45">
        <f>IF(F68&gt;0, D68/F68, 0)</f>
        <v>0</v>
      </c>
      <c r="E73" s="45">
        <f>IF(F68&gt;0, E68/F68, 0)</f>
        <v>1</v>
      </c>
      <c r="F73" s="46" t="s">
        <v>25</v>
      </c>
    </row>
    <row r="78" spans="2:6" ht="18.5" x14ac:dyDescent="0.45">
      <c r="B78" s="39" t="s">
        <v>523</v>
      </c>
    </row>
    <row r="80" spans="2:6" x14ac:dyDescent="0.35">
      <c r="B80" s="53" t="s">
        <v>508</v>
      </c>
    </row>
    <row r="81" spans="2:6" x14ac:dyDescent="0.35">
      <c r="B81" s="41" t="s">
        <v>5</v>
      </c>
      <c r="C81" s="41" t="s">
        <v>509</v>
      </c>
      <c r="D81" s="41" t="s">
        <v>510</v>
      </c>
      <c r="E81" s="41" t="s">
        <v>511</v>
      </c>
      <c r="F81" s="41" t="s">
        <v>512</v>
      </c>
    </row>
    <row r="82" spans="2:6" x14ac:dyDescent="0.35">
      <c r="B82" s="43" t="s">
        <v>524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525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526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527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57</v>
      </c>
      <c r="F86" s="44">
        <f>SUM(C86:E86)</f>
        <v>57</v>
      </c>
    </row>
    <row r="88" spans="2:6" x14ac:dyDescent="0.35">
      <c r="B88" s="53" t="s">
        <v>514</v>
      </c>
    </row>
    <row r="89" spans="2:6" x14ac:dyDescent="0.35">
      <c r="B89" s="54" t="s">
        <v>5</v>
      </c>
      <c r="C89" s="54" t="s">
        <v>509</v>
      </c>
      <c r="D89" s="54" t="s">
        <v>510</v>
      </c>
      <c r="E89" s="54" t="s">
        <v>511</v>
      </c>
      <c r="F89" s="54" t="s">
        <v>25</v>
      </c>
    </row>
    <row r="90" spans="2:6" x14ac:dyDescent="0.35">
      <c r="B90" s="43" t="s">
        <v>524</v>
      </c>
      <c r="C90" s="45">
        <f>IF(F82&gt;0, C82/F82, 0)</f>
        <v>0</v>
      </c>
      <c r="D90" s="45">
        <f>IF(F82&gt;0, D82/F82, 0)</f>
        <v>0</v>
      </c>
      <c r="E90" s="45">
        <f>IF(F82&gt;0, E82/F82, 0)</f>
        <v>0</v>
      </c>
      <c r="F90" s="46" t="s">
        <v>25</v>
      </c>
    </row>
    <row r="91" spans="2:6" x14ac:dyDescent="0.35">
      <c r="B91" s="43" t="s">
        <v>525</v>
      </c>
      <c r="C91" s="45">
        <f>IF(F83&gt;0, C83/F83, 0)</f>
        <v>0</v>
      </c>
      <c r="D91" s="45">
        <f>IF(F83&gt;0, D83/F83, 0)</f>
        <v>0</v>
      </c>
      <c r="E91" s="45">
        <f>IF(F83&gt;0, E83/F83, 0)</f>
        <v>0</v>
      </c>
      <c r="F91" s="46" t="s">
        <v>25</v>
      </c>
    </row>
    <row r="92" spans="2:6" x14ac:dyDescent="0.35">
      <c r="B92" s="43" t="s">
        <v>526</v>
      </c>
      <c r="C92" s="45">
        <f>IF(F84&gt;0, C84/F84, 0)</f>
        <v>0</v>
      </c>
      <c r="D92" s="45">
        <f>IF(F84&gt;0, D84/F84, 0)</f>
        <v>0</v>
      </c>
      <c r="E92" s="45">
        <f>IF(F84&gt;0, E84/F84, 0)</f>
        <v>0</v>
      </c>
      <c r="F92" s="46" t="s">
        <v>25</v>
      </c>
    </row>
    <row r="93" spans="2:6" x14ac:dyDescent="0.35">
      <c r="B93" s="43" t="s">
        <v>527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528</v>
      </c>
    </row>
    <row r="101" spans="2:6" x14ac:dyDescent="0.35">
      <c r="B101" s="53" t="s">
        <v>508</v>
      </c>
    </row>
    <row r="102" spans="2:6" x14ac:dyDescent="0.35">
      <c r="B102" s="41" t="s">
        <v>529</v>
      </c>
      <c r="C102" s="41" t="s">
        <v>509</v>
      </c>
      <c r="D102" s="41" t="s">
        <v>510</v>
      </c>
      <c r="E102" s="41" t="s">
        <v>511</v>
      </c>
      <c r="F102" s="41" t="s">
        <v>512</v>
      </c>
    </row>
    <row r="103" spans="2:6" x14ac:dyDescent="0.35">
      <c r="B103" s="43" t="s">
        <v>530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531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532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57</v>
      </c>
      <c r="F106" s="44">
        <f>SUM(C106:E106)</f>
        <v>57</v>
      </c>
    </row>
    <row r="108" spans="2:6" x14ac:dyDescent="0.35">
      <c r="B108" s="53" t="s">
        <v>514</v>
      </c>
    </row>
    <row r="109" spans="2:6" x14ac:dyDescent="0.35">
      <c r="B109" s="54" t="s">
        <v>529</v>
      </c>
      <c r="C109" s="54" t="s">
        <v>509</v>
      </c>
      <c r="D109" s="54" t="s">
        <v>510</v>
      </c>
      <c r="E109" s="54" t="s">
        <v>511</v>
      </c>
      <c r="F109" s="54" t="s">
        <v>25</v>
      </c>
    </row>
    <row r="110" spans="2:6" x14ac:dyDescent="0.35">
      <c r="B110" s="43" t="s">
        <v>530</v>
      </c>
      <c r="C110" s="45">
        <f>IF(F103&gt;0, C103/F103, 0)</f>
        <v>0</v>
      </c>
      <c r="D110" s="45">
        <f>IF(F103&gt;0, D103/F103, 0)</f>
        <v>0</v>
      </c>
      <c r="E110" s="45">
        <f>IF(F103&gt;0, E103/F103, 0)</f>
        <v>0</v>
      </c>
      <c r="F110" s="46" t="s">
        <v>25</v>
      </c>
    </row>
    <row r="111" spans="2:6" x14ac:dyDescent="0.35">
      <c r="B111" s="43" t="s">
        <v>531</v>
      </c>
      <c r="C111" s="45">
        <f>IF(F104&gt;0, C104/F104, 0)</f>
        <v>0</v>
      </c>
      <c r="D111" s="45">
        <f>IF(F104&gt;0, D104/F104, 0)</f>
        <v>0</v>
      </c>
      <c r="E111" s="45">
        <f>IF(F104&gt;0, E104/F104, 0)</f>
        <v>0</v>
      </c>
      <c r="F111" s="46" t="s">
        <v>25</v>
      </c>
    </row>
    <row r="112" spans="2:6" x14ac:dyDescent="0.35">
      <c r="B112" s="43" t="s">
        <v>532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533</v>
      </c>
      <c r="J118" s="39" t="s">
        <v>534</v>
      </c>
    </row>
    <row r="119" spans="2:15" x14ac:dyDescent="0.35">
      <c r="B119" s="41" t="s">
        <v>7</v>
      </c>
      <c r="C119" s="112" t="s">
        <v>535</v>
      </c>
      <c r="D119" s="112"/>
      <c r="E119" s="41" t="s">
        <v>501</v>
      </c>
      <c r="F119" s="41" t="s">
        <v>509</v>
      </c>
      <c r="G119" s="112" t="s">
        <v>536</v>
      </c>
      <c r="H119" s="112"/>
      <c r="J119" s="41" t="s">
        <v>7</v>
      </c>
      <c r="K119" s="41" t="s">
        <v>524</v>
      </c>
      <c r="L119" s="41" t="s">
        <v>525</v>
      </c>
      <c r="M119" s="41" t="s">
        <v>526</v>
      </c>
      <c r="N119" s="41" t="s">
        <v>527</v>
      </c>
      <c r="O119" s="41" t="s">
        <v>22</v>
      </c>
    </row>
    <row r="120" spans="2:15" x14ac:dyDescent="0.35">
      <c r="B120" s="47" t="s">
        <v>517</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517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518</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518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519</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519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520</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520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521</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521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57</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57</v>
      </c>
    </row>
    <row r="132" spans="2:24" ht="21" x14ac:dyDescent="0.5">
      <c r="B132" s="39" t="s">
        <v>537</v>
      </c>
      <c r="P132" s="56" t="s">
        <v>538</v>
      </c>
    </row>
    <row r="134" spans="2:24" ht="60" customHeight="1" x14ac:dyDescent="0.35">
      <c r="B134" s="115" t="s">
        <v>539</v>
      </c>
      <c r="C134" s="108"/>
      <c r="D134" s="108"/>
      <c r="E134" s="108"/>
      <c r="F134" s="108"/>
      <c r="P134" s="115" t="s">
        <v>540</v>
      </c>
      <c r="Q134" s="108"/>
      <c r="R134" s="108"/>
      <c r="S134" s="108"/>
      <c r="T134" s="108"/>
      <c r="U134" s="108"/>
      <c r="V134" s="108"/>
      <c r="W134" s="108"/>
    </row>
    <row r="136" spans="2:24" ht="30" customHeight="1" x14ac:dyDescent="0.35">
      <c r="P136" s="57" t="s">
        <v>541</v>
      </c>
      <c r="Q136" s="58">
        <f>C16</f>
        <v>0</v>
      </c>
      <c r="R136" s="59"/>
      <c r="S136" s="58">
        <f>C82</f>
        <v>0</v>
      </c>
      <c r="T136" s="59"/>
      <c r="U136" s="58">
        <f>C83</f>
        <v>0</v>
      </c>
      <c r="V136" s="59"/>
      <c r="W136" s="58">
        <f>C84</f>
        <v>0</v>
      </c>
      <c r="X136" s="59"/>
    </row>
    <row r="137" spans="2:24" ht="35" customHeight="1" x14ac:dyDescent="0.35">
      <c r="P137" s="60" t="s">
        <v>542</v>
      </c>
      <c r="Q137" s="60" t="s">
        <v>543</v>
      </c>
      <c r="R137" s="60" t="s">
        <v>544</v>
      </c>
      <c r="S137" s="60" t="s">
        <v>545</v>
      </c>
      <c r="T137" s="60" t="s">
        <v>546</v>
      </c>
      <c r="U137" s="60" t="s">
        <v>547</v>
      </c>
      <c r="V137" s="60" t="s">
        <v>548</v>
      </c>
      <c r="W137" s="60" t="s">
        <v>549</v>
      </c>
      <c r="X137" s="60" t="s">
        <v>550</v>
      </c>
    </row>
    <row r="138" spans="2:24" x14ac:dyDescent="0.35">
      <c r="O138" s="61" t="s">
        <v>551</v>
      </c>
      <c r="P138" s="62" t="s">
        <v>552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553</v>
      </c>
      <c r="P173" s="56" t="s">
        <v>554</v>
      </c>
    </row>
    <row r="175" spans="2:24" ht="45" customHeight="1" x14ac:dyDescent="0.35">
      <c r="B175" s="115" t="s">
        <v>555</v>
      </c>
      <c r="C175" s="108"/>
      <c r="D175" s="108"/>
      <c r="E175" s="108"/>
      <c r="F175" s="108"/>
      <c r="P175" s="115" t="s">
        <v>556</v>
      </c>
      <c r="Q175" s="108"/>
      <c r="R175" s="108"/>
      <c r="S175" s="108"/>
      <c r="T175" s="108"/>
      <c r="U175" s="108"/>
    </row>
    <row r="176" spans="2:24" ht="35" customHeight="1" x14ac:dyDescent="0.35">
      <c r="P176" s="112" t="s">
        <v>557</v>
      </c>
      <c r="Q176" s="112"/>
      <c r="R176" s="112" t="s">
        <v>558</v>
      </c>
      <c r="S176" s="112"/>
      <c r="T176" s="112"/>
    </row>
    <row r="177" spans="16:22" ht="30" customHeight="1" x14ac:dyDescent="0.35">
      <c r="P177" s="116">
        <v>0</v>
      </c>
      <c r="Q177" s="117"/>
      <c r="R177" s="118" t="s">
        <v>559</v>
      </c>
      <c r="S177" s="119"/>
      <c r="T177" s="119"/>
    </row>
    <row r="180" spans="16:22" ht="25" customHeight="1" x14ac:dyDescent="0.35">
      <c r="P180" s="65" t="s">
        <v>542</v>
      </c>
      <c r="Q180" s="65" t="s">
        <v>560</v>
      </c>
      <c r="R180" s="65" t="s">
        <v>561</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429</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8"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30</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35</v>
      </c>
      <c r="N4" s="5" t="s">
        <v>41</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35</v>
      </c>
      <c r="N5" s="5" t="s">
        <v>47</v>
      </c>
      <c r="O5" s="5" t="s">
        <v>48</v>
      </c>
      <c r="P5" s="4" t="str">
        <f t="shared" si="0"/>
        <v>Outstanding</v>
      </c>
      <c r="Q5" s="13" t="s">
        <v>25</v>
      </c>
    </row>
    <row r="6" spans="1:17" ht="60" customHeight="1" x14ac:dyDescent="0.35">
      <c r="A6" s="11" t="s">
        <v>49</v>
      </c>
      <c r="B6" s="2" t="s">
        <v>50</v>
      </c>
      <c r="C6" s="1" t="s">
        <v>51</v>
      </c>
      <c r="D6" s="3" t="s">
        <v>52</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49</v>
      </c>
      <c r="B7" s="2" t="s">
        <v>58</v>
      </c>
      <c r="C7" s="1" t="s">
        <v>59</v>
      </c>
      <c r="D7" s="3" t="s">
        <v>52</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49</v>
      </c>
      <c r="B8" s="2" t="s">
        <v>65</v>
      </c>
      <c r="C8" s="1" t="s">
        <v>66</v>
      </c>
      <c r="D8" s="3" t="s">
        <v>52</v>
      </c>
      <c r="E8" s="3" t="s">
        <v>21</v>
      </c>
      <c r="F8" s="4" t="s">
        <v>22</v>
      </c>
      <c r="G8" s="4" t="s">
        <v>23</v>
      </c>
      <c r="H8" s="4" t="s">
        <v>24</v>
      </c>
      <c r="I8" s="4" t="s">
        <v>25</v>
      </c>
      <c r="J8" s="5" t="s">
        <v>25</v>
      </c>
      <c r="K8" s="5" t="s">
        <v>67</v>
      </c>
      <c r="L8" s="5" t="s">
        <v>68</v>
      </c>
      <c r="M8" s="5"/>
      <c r="N8" s="5" t="s">
        <v>69</v>
      </c>
      <c r="O8" s="5"/>
      <c r="P8" s="4" t="str">
        <f t="shared" si="0"/>
        <v>Outstanding</v>
      </c>
      <c r="Q8" s="13" t="s">
        <v>25</v>
      </c>
    </row>
    <row r="9" spans="1:17" ht="60" customHeight="1" x14ac:dyDescent="0.35">
      <c r="A9" s="11" t="s">
        <v>49</v>
      </c>
      <c r="B9" s="2" t="s">
        <v>70</v>
      </c>
      <c r="C9" s="1" t="s">
        <v>71</v>
      </c>
      <c r="D9" s="3" t="s">
        <v>20</v>
      </c>
      <c r="E9" s="3" t="s">
        <v>21</v>
      </c>
      <c r="F9" s="4" t="s">
        <v>22</v>
      </c>
      <c r="G9" s="4" t="s">
        <v>23</v>
      </c>
      <c r="H9" s="4" t="s">
        <v>24</v>
      </c>
      <c r="I9" s="4" t="s">
        <v>25</v>
      </c>
      <c r="J9" s="5" t="s">
        <v>25</v>
      </c>
      <c r="K9" s="5" t="s">
        <v>72</v>
      </c>
      <c r="L9" s="5" t="s">
        <v>73</v>
      </c>
      <c r="M9" s="5" t="s">
        <v>74</v>
      </c>
      <c r="N9" s="5" t="s">
        <v>75</v>
      </c>
      <c r="O9" s="5" t="s">
        <v>76</v>
      </c>
      <c r="P9" s="4" t="str">
        <f t="shared" si="0"/>
        <v>Outstanding</v>
      </c>
      <c r="Q9" s="13" t="s">
        <v>25</v>
      </c>
    </row>
    <row r="10" spans="1:17" ht="60" customHeight="1" x14ac:dyDescent="0.35">
      <c r="A10" s="11" t="s">
        <v>49</v>
      </c>
      <c r="B10" s="2" t="s">
        <v>77</v>
      </c>
      <c r="C10" s="1" t="s">
        <v>78</v>
      </c>
      <c r="D10" s="3" t="s">
        <v>52</v>
      </c>
      <c r="E10" s="3" t="s">
        <v>21</v>
      </c>
      <c r="F10" s="4" t="s">
        <v>22</v>
      </c>
      <c r="G10" s="4" t="s">
        <v>23</v>
      </c>
      <c r="H10" s="4" t="s">
        <v>24</v>
      </c>
      <c r="I10" s="4" t="s">
        <v>25</v>
      </c>
      <c r="J10" s="5" t="s">
        <v>25</v>
      </c>
      <c r="K10" s="5" t="s">
        <v>79</v>
      </c>
      <c r="L10" s="5" t="s">
        <v>80</v>
      </c>
      <c r="M10" s="5" t="s">
        <v>81</v>
      </c>
      <c r="N10" s="5" t="s">
        <v>82</v>
      </c>
      <c r="O10" s="5" t="s">
        <v>83</v>
      </c>
      <c r="P10" s="4" t="str">
        <f t="shared" si="0"/>
        <v>Outstanding</v>
      </c>
      <c r="Q10" s="13" t="s">
        <v>25</v>
      </c>
    </row>
    <row r="11" spans="1:17" ht="60" customHeight="1" x14ac:dyDescent="0.35">
      <c r="A11" s="11" t="s">
        <v>49</v>
      </c>
      <c r="B11" s="2" t="s">
        <v>84</v>
      </c>
      <c r="C11" s="1" t="s">
        <v>85</v>
      </c>
      <c r="D11" s="3" t="s">
        <v>20</v>
      </c>
      <c r="E11" s="3" t="s">
        <v>21</v>
      </c>
      <c r="F11" s="4" t="s">
        <v>22</v>
      </c>
      <c r="G11" s="4" t="s">
        <v>23</v>
      </c>
      <c r="H11" s="4" t="s">
        <v>24</v>
      </c>
      <c r="I11" s="4" t="s">
        <v>25</v>
      </c>
      <c r="J11" s="5" t="s">
        <v>25</v>
      </c>
      <c r="K11" s="5" t="s">
        <v>86</v>
      </c>
      <c r="L11" s="5" t="s">
        <v>87</v>
      </c>
      <c r="M11" s="5" t="s">
        <v>88</v>
      </c>
      <c r="N11" s="5" t="s">
        <v>89</v>
      </c>
      <c r="O11" s="5" t="s">
        <v>90</v>
      </c>
      <c r="P11" s="4" t="str">
        <f t="shared" si="0"/>
        <v>Outstanding</v>
      </c>
      <c r="Q11" s="13" t="s">
        <v>25</v>
      </c>
    </row>
    <row r="12" spans="1:17" ht="60" customHeight="1" x14ac:dyDescent="0.35">
      <c r="A12" s="11" t="s">
        <v>49</v>
      </c>
      <c r="B12" s="2" t="s">
        <v>91</v>
      </c>
      <c r="C12" s="1" t="s">
        <v>92</v>
      </c>
      <c r="D12" s="3" t="s">
        <v>52</v>
      </c>
      <c r="E12" s="3" t="s">
        <v>21</v>
      </c>
      <c r="F12" s="4" t="s">
        <v>22</v>
      </c>
      <c r="G12" s="4" t="s">
        <v>23</v>
      </c>
      <c r="H12" s="4" t="s">
        <v>24</v>
      </c>
      <c r="I12" s="4" t="s">
        <v>25</v>
      </c>
      <c r="J12" s="5" t="s">
        <v>25</v>
      </c>
      <c r="K12" s="5" t="s">
        <v>93</v>
      </c>
      <c r="L12" s="5" t="s">
        <v>94</v>
      </c>
      <c r="M12" s="5" t="s">
        <v>95</v>
      </c>
      <c r="N12" s="5" t="s">
        <v>96</v>
      </c>
      <c r="O12" s="5" t="s">
        <v>97</v>
      </c>
      <c r="P12" s="4" t="str">
        <f t="shared" si="0"/>
        <v>Outstanding</v>
      </c>
      <c r="Q12" s="13" t="s">
        <v>25</v>
      </c>
    </row>
    <row r="13" spans="1:17" ht="60" customHeight="1" x14ac:dyDescent="0.35">
      <c r="A13" s="11" t="s">
        <v>49</v>
      </c>
      <c r="B13" s="2" t="s">
        <v>98</v>
      </c>
      <c r="C13" s="1" t="s">
        <v>99</v>
      </c>
      <c r="D13" s="3" t="s">
        <v>20</v>
      </c>
      <c r="E13" s="3" t="s">
        <v>100</v>
      </c>
      <c r="F13" s="4" t="s">
        <v>22</v>
      </c>
      <c r="G13" s="4" t="s">
        <v>23</v>
      </c>
      <c r="H13" s="4" t="s">
        <v>24</v>
      </c>
      <c r="I13" s="4" t="s">
        <v>25</v>
      </c>
      <c r="J13" s="5" t="s">
        <v>25</v>
      </c>
      <c r="K13" s="5" t="s">
        <v>101</v>
      </c>
      <c r="L13" s="5" t="s">
        <v>102</v>
      </c>
      <c r="M13" s="5" t="s">
        <v>103</v>
      </c>
      <c r="N13" s="5" t="s">
        <v>104</v>
      </c>
      <c r="O13" s="5" t="s">
        <v>105</v>
      </c>
      <c r="P13" s="4" t="str">
        <f t="shared" si="0"/>
        <v>Outstanding</v>
      </c>
      <c r="Q13" s="13" t="s">
        <v>25</v>
      </c>
    </row>
    <row r="14" spans="1:17" ht="60" customHeight="1" x14ac:dyDescent="0.35">
      <c r="A14" s="11" t="s">
        <v>49</v>
      </c>
      <c r="B14" s="2" t="s">
        <v>106</v>
      </c>
      <c r="C14" s="1" t="s">
        <v>107</v>
      </c>
      <c r="D14" s="3" t="s">
        <v>20</v>
      </c>
      <c r="E14" s="3" t="s">
        <v>21</v>
      </c>
      <c r="F14" s="4" t="s">
        <v>22</v>
      </c>
      <c r="G14" s="4" t="s">
        <v>23</v>
      </c>
      <c r="H14" s="4" t="s">
        <v>24</v>
      </c>
      <c r="I14" s="4" t="s">
        <v>25</v>
      </c>
      <c r="J14" s="5" t="s">
        <v>25</v>
      </c>
      <c r="K14" s="5" t="s">
        <v>108</v>
      </c>
      <c r="L14" s="5" t="s">
        <v>109</v>
      </c>
      <c r="M14" s="5" t="s">
        <v>110</v>
      </c>
      <c r="N14" s="5" t="s">
        <v>111</v>
      </c>
      <c r="O14" s="5" t="s">
        <v>112</v>
      </c>
      <c r="P14" s="4" t="str">
        <f t="shared" si="0"/>
        <v>Outstanding</v>
      </c>
      <c r="Q14" s="13" t="s">
        <v>25</v>
      </c>
    </row>
    <row r="15" spans="1:17" ht="60" customHeight="1" x14ac:dyDescent="0.35">
      <c r="A15" s="11" t="s">
        <v>49</v>
      </c>
      <c r="B15" s="2" t="s">
        <v>113</v>
      </c>
      <c r="C15" s="1" t="s">
        <v>114</v>
      </c>
      <c r="D15" s="3" t="s">
        <v>20</v>
      </c>
      <c r="E15" s="3" t="s">
        <v>21</v>
      </c>
      <c r="F15" s="4" t="s">
        <v>22</v>
      </c>
      <c r="G15" s="4" t="s">
        <v>23</v>
      </c>
      <c r="H15" s="4" t="s">
        <v>24</v>
      </c>
      <c r="I15" s="4" t="s">
        <v>25</v>
      </c>
      <c r="J15" s="5" t="s">
        <v>25</v>
      </c>
      <c r="K15" s="5" t="s">
        <v>115</v>
      </c>
      <c r="L15" s="5" t="s">
        <v>116</v>
      </c>
      <c r="M15" s="5" t="s">
        <v>117</v>
      </c>
      <c r="N15" s="5" t="s">
        <v>118</v>
      </c>
      <c r="O15" s="5" t="s">
        <v>119</v>
      </c>
      <c r="P15" s="4" t="str">
        <f t="shared" si="0"/>
        <v>Outstanding</v>
      </c>
      <c r="Q15" s="13" t="s">
        <v>25</v>
      </c>
    </row>
    <row r="16" spans="1:17" ht="60" customHeight="1" x14ac:dyDescent="0.35">
      <c r="A16" s="11" t="s">
        <v>120</v>
      </c>
      <c r="B16" s="2" t="s">
        <v>121</v>
      </c>
      <c r="C16" s="1" t="s">
        <v>122</v>
      </c>
      <c r="D16" s="3" t="s">
        <v>52</v>
      </c>
      <c r="E16" s="3" t="s">
        <v>21</v>
      </c>
      <c r="F16" s="4" t="s">
        <v>22</v>
      </c>
      <c r="G16" s="4" t="s">
        <v>23</v>
      </c>
      <c r="H16" s="4" t="s">
        <v>24</v>
      </c>
      <c r="I16" s="4" t="s">
        <v>25</v>
      </c>
      <c r="J16" s="5" t="s">
        <v>25</v>
      </c>
      <c r="K16" s="5" t="s">
        <v>123</v>
      </c>
      <c r="L16" s="5" t="s">
        <v>124</v>
      </c>
      <c r="M16" s="5" t="s">
        <v>125</v>
      </c>
      <c r="N16" s="5" t="s">
        <v>126</v>
      </c>
      <c r="O16" s="5" t="s">
        <v>127</v>
      </c>
      <c r="P16" s="4" t="str">
        <f t="shared" si="0"/>
        <v>Outstanding</v>
      </c>
      <c r="Q16" s="13" t="s">
        <v>25</v>
      </c>
    </row>
    <row r="17" spans="1:17" ht="60" customHeight="1" x14ac:dyDescent="0.35">
      <c r="A17" s="11" t="s">
        <v>128</v>
      </c>
      <c r="B17" s="2" t="s">
        <v>129</v>
      </c>
      <c r="C17" s="1" t="s">
        <v>130</v>
      </c>
      <c r="D17" s="3" t="s">
        <v>52</v>
      </c>
      <c r="E17" s="3" t="s">
        <v>21</v>
      </c>
      <c r="F17" s="4" t="s">
        <v>22</v>
      </c>
      <c r="G17" s="4" t="s">
        <v>23</v>
      </c>
      <c r="H17" s="4" t="s">
        <v>24</v>
      </c>
      <c r="I17" s="4" t="s">
        <v>25</v>
      </c>
      <c r="J17" s="5" t="s">
        <v>25</v>
      </c>
      <c r="K17" s="5" t="s">
        <v>131</v>
      </c>
      <c r="L17" s="5" t="s">
        <v>132</v>
      </c>
      <c r="M17" s="5" t="s">
        <v>133</v>
      </c>
      <c r="N17" s="5" t="s">
        <v>134</v>
      </c>
      <c r="O17" s="5" t="s">
        <v>135</v>
      </c>
      <c r="P17" s="4" t="str">
        <f t="shared" si="0"/>
        <v>Outstanding</v>
      </c>
      <c r="Q17" s="13" t="s">
        <v>25</v>
      </c>
    </row>
    <row r="18" spans="1:17" ht="60" customHeight="1" x14ac:dyDescent="0.35">
      <c r="A18" s="11" t="s">
        <v>128</v>
      </c>
      <c r="B18" s="2" t="s">
        <v>136</v>
      </c>
      <c r="C18" s="1" t="s">
        <v>137</v>
      </c>
      <c r="D18" s="3" t="s">
        <v>20</v>
      </c>
      <c r="E18" s="3" t="s">
        <v>100</v>
      </c>
      <c r="F18" s="4" t="s">
        <v>22</v>
      </c>
      <c r="G18" s="4" t="s">
        <v>23</v>
      </c>
      <c r="H18" s="4" t="s">
        <v>24</v>
      </c>
      <c r="I18" s="4" t="s">
        <v>25</v>
      </c>
      <c r="J18" s="5" t="s">
        <v>25</v>
      </c>
      <c r="K18" s="5" t="s">
        <v>138</v>
      </c>
      <c r="L18" s="5" t="s">
        <v>139</v>
      </c>
      <c r="M18" s="5" t="s">
        <v>140</v>
      </c>
      <c r="N18" s="5" t="s">
        <v>141</v>
      </c>
      <c r="O18" s="5" t="s">
        <v>142</v>
      </c>
      <c r="P18" s="4" t="str">
        <f t="shared" si="0"/>
        <v>Outstanding</v>
      </c>
      <c r="Q18" s="13" t="s">
        <v>25</v>
      </c>
    </row>
    <row r="19" spans="1:17" ht="60" customHeight="1" x14ac:dyDescent="0.35">
      <c r="A19" s="11" t="s">
        <v>143</v>
      </c>
      <c r="B19" s="2" t="s">
        <v>144</v>
      </c>
      <c r="C19" s="1" t="s">
        <v>145</v>
      </c>
      <c r="D19" s="3" t="s">
        <v>20</v>
      </c>
      <c r="E19" s="3" t="s">
        <v>100</v>
      </c>
      <c r="F19" s="4" t="s">
        <v>22</v>
      </c>
      <c r="G19" s="4" t="s">
        <v>23</v>
      </c>
      <c r="H19" s="4" t="s">
        <v>24</v>
      </c>
      <c r="I19" s="4" t="s">
        <v>25</v>
      </c>
      <c r="J19" s="5" t="s">
        <v>25</v>
      </c>
      <c r="K19" s="5" t="s">
        <v>146</v>
      </c>
      <c r="L19" s="5" t="s">
        <v>147</v>
      </c>
      <c r="M19" s="5" t="s">
        <v>148</v>
      </c>
      <c r="N19" s="5" t="s">
        <v>149</v>
      </c>
      <c r="O19" s="5" t="s">
        <v>150</v>
      </c>
      <c r="P19" s="4" t="str">
        <f t="shared" si="0"/>
        <v>Outstanding</v>
      </c>
      <c r="Q19" s="13" t="s">
        <v>25</v>
      </c>
    </row>
    <row r="20" spans="1:17" ht="60" customHeight="1" x14ac:dyDescent="0.35">
      <c r="A20" s="11" t="s">
        <v>143</v>
      </c>
      <c r="B20" s="2" t="s">
        <v>151</v>
      </c>
      <c r="C20" s="1" t="s">
        <v>152</v>
      </c>
      <c r="D20" s="3" t="s">
        <v>52</v>
      </c>
      <c r="E20" s="3" t="s">
        <v>100</v>
      </c>
      <c r="F20" s="4" t="s">
        <v>22</v>
      </c>
      <c r="G20" s="4" t="s">
        <v>23</v>
      </c>
      <c r="H20" s="4" t="s">
        <v>24</v>
      </c>
      <c r="I20" s="4" t="s">
        <v>25</v>
      </c>
      <c r="J20" s="5" t="s">
        <v>25</v>
      </c>
      <c r="K20" s="5" t="s">
        <v>153</v>
      </c>
      <c r="L20" s="5" t="s">
        <v>154</v>
      </c>
      <c r="M20" s="5" t="s">
        <v>133</v>
      </c>
      <c r="N20" s="5" t="s">
        <v>155</v>
      </c>
      <c r="O20" s="5" t="s">
        <v>156</v>
      </c>
      <c r="P20" s="4" t="str">
        <f t="shared" si="0"/>
        <v>Outstanding</v>
      </c>
      <c r="Q20" s="13" t="s">
        <v>25</v>
      </c>
    </row>
    <row r="21" spans="1:17" ht="60" customHeight="1" x14ac:dyDescent="0.35">
      <c r="A21" s="11" t="s">
        <v>157</v>
      </c>
      <c r="B21" s="2" t="s">
        <v>158</v>
      </c>
      <c r="C21" s="1" t="s">
        <v>159</v>
      </c>
      <c r="D21" s="3" t="s">
        <v>52</v>
      </c>
      <c r="E21" s="3" t="s">
        <v>100</v>
      </c>
      <c r="F21" s="4" t="s">
        <v>22</v>
      </c>
      <c r="G21" s="4" t="s">
        <v>23</v>
      </c>
      <c r="H21" s="4" t="s">
        <v>24</v>
      </c>
      <c r="I21" s="4" t="s">
        <v>25</v>
      </c>
      <c r="J21" s="5" t="s">
        <v>25</v>
      </c>
      <c r="K21" s="5" t="s">
        <v>160</v>
      </c>
      <c r="L21" s="5" t="s">
        <v>161</v>
      </c>
      <c r="M21" s="5" t="s">
        <v>162</v>
      </c>
      <c r="N21" s="5" t="s">
        <v>163</v>
      </c>
      <c r="O21" s="5" t="s">
        <v>164</v>
      </c>
      <c r="P21" s="4" t="str">
        <f t="shared" si="0"/>
        <v>Outstanding</v>
      </c>
      <c r="Q21" s="13" t="s">
        <v>25</v>
      </c>
    </row>
    <row r="22" spans="1:17" ht="60" customHeight="1" x14ac:dyDescent="0.35">
      <c r="A22" s="11" t="s">
        <v>165</v>
      </c>
      <c r="B22" s="2" t="s">
        <v>166</v>
      </c>
      <c r="C22" s="1" t="s">
        <v>167</v>
      </c>
      <c r="D22" s="3" t="s">
        <v>52</v>
      </c>
      <c r="E22" s="3" t="s">
        <v>21</v>
      </c>
      <c r="F22" s="4" t="s">
        <v>22</v>
      </c>
      <c r="G22" s="4" t="s">
        <v>23</v>
      </c>
      <c r="H22" s="4" t="s">
        <v>24</v>
      </c>
      <c r="I22" s="4" t="s">
        <v>25</v>
      </c>
      <c r="J22" s="5" t="s">
        <v>25</v>
      </c>
      <c r="K22" s="5" t="s">
        <v>168</v>
      </c>
      <c r="L22" s="5" t="s">
        <v>169</v>
      </c>
      <c r="M22" s="5" t="s">
        <v>170</v>
      </c>
      <c r="N22" s="5" t="s">
        <v>171</v>
      </c>
      <c r="O22" s="5" t="s">
        <v>172</v>
      </c>
      <c r="P22" s="4" t="str">
        <f t="shared" si="0"/>
        <v>Outstanding</v>
      </c>
      <c r="Q22" s="13" t="s">
        <v>25</v>
      </c>
    </row>
    <row r="23" spans="1:17" ht="60" customHeight="1" x14ac:dyDescent="0.35">
      <c r="A23" s="11" t="s">
        <v>165</v>
      </c>
      <c r="B23" s="2" t="s">
        <v>173</v>
      </c>
      <c r="C23" s="1" t="s">
        <v>174</v>
      </c>
      <c r="D23" s="3" t="s">
        <v>20</v>
      </c>
      <c r="E23" s="3" t="s">
        <v>100</v>
      </c>
      <c r="F23" s="4" t="s">
        <v>22</v>
      </c>
      <c r="G23" s="4" t="s">
        <v>23</v>
      </c>
      <c r="H23" s="4" t="s">
        <v>24</v>
      </c>
      <c r="I23" s="4" t="s">
        <v>25</v>
      </c>
      <c r="J23" s="5" t="s">
        <v>25</v>
      </c>
      <c r="K23" s="5" t="s">
        <v>175</v>
      </c>
      <c r="L23" s="5" t="s">
        <v>176</v>
      </c>
      <c r="M23" s="5" t="s">
        <v>177</v>
      </c>
      <c r="N23" s="5" t="s">
        <v>178</v>
      </c>
      <c r="O23" s="5" t="s">
        <v>179</v>
      </c>
      <c r="P23" s="4" t="str">
        <f t="shared" si="0"/>
        <v>Outstanding</v>
      </c>
      <c r="Q23" s="13" t="s">
        <v>25</v>
      </c>
    </row>
    <row r="24" spans="1:17" ht="60" customHeight="1" x14ac:dyDescent="0.35">
      <c r="A24" s="11" t="s">
        <v>165</v>
      </c>
      <c r="B24" s="2" t="s">
        <v>180</v>
      </c>
      <c r="C24" s="1" t="s">
        <v>181</v>
      </c>
      <c r="D24" s="3" t="s">
        <v>52</v>
      </c>
      <c r="E24" s="3" t="s">
        <v>100</v>
      </c>
      <c r="F24" s="4" t="s">
        <v>22</v>
      </c>
      <c r="G24" s="4" t="s">
        <v>23</v>
      </c>
      <c r="H24" s="4" t="s">
        <v>24</v>
      </c>
      <c r="I24" s="4" t="s">
        <v>25</v>
      </c>
      <c r="J24" s="5" t="s">
        <v>25</v>
      </c>
      <c r="K24" s="5" t="s">
        <v>182</v>
      </c>
      <c r="L24" s="5" t="s">
        <v>183</v>
      </c>
      <c r="M24" s="5" t="s">
        <v>184</v>
      </c>
      <c r="N24" s="5" t="s">
        <v>185</v>
      </c>
      <c r="O24" s="5" t="s">
        <v>186</v>
      </c>
      <c r="P24" s="4" t="str">
        <f t="shared" si="0"/>
        <v>Outstanding</v>
      </c>
      <c r="Q24" s="13" t="s">
        <v>25</v>
      </c>
    </row>
    <row r="25" spans="1:17" ht="60" customHeight="1" x14ac:dyDescent="0.35">
      <c r="A25" s="11" t="s">
        <v>165</v>
      </c>
      <c r="B25" s="2" t="s">
        <v>187</v>
      </c>
      <c r="C25" s="1" t="s">
        <v>188</v>
      </c>
      <c r="D25" s="3" t="s">
        <v>52</v>
      </c>
      <c r="E25" s="3" t="s">
        <v>100</v>
      </c>
      <c r="F25" s="4" t="s">
        <v>22</v>
      </c>
      <c r="G25" s="4" t="s">
        <v>23</v>
      </c>
      <c r="H25" s="4" t="s">
        <v>24</v>
      </c>
      <c r="I25" s="4" t="s">
        <v>25</v>
      </c>
      <c r="J25" s="5" t="s">
        <v>25</v>
      </c>
      <c r="K25" s="5" t="s">
        <v>189</v>
      </c>
      <c r="L25" s="5" t="s">
        <v>190</v>
      </c>
      <c r="M25" s="5" t="s">
        <v>133</v>
      </c>
      <c r="N25" s="5" t="s">
        <v>191</v>
      </c>
      <c r="O25" s="5" t="s">
        <v>192</v>
      </c>
      <c r="P25" s="4" t="str">
        <f t="shared" si="0"/>
        <v>Outstanding</v>
      </c>
      <c r="Q25" s="13" t="s">
        <v>25</v>
      </c>
    </row>
    <row r="26" spans="1:17" ht="60" customHeight="1" x14ac:dyDescent="0.35">
      <c r="A26" s="11" t="s">
        <v>193</v>
      </c>
      <c r="B26" s="2" t="s">
        <v>194</v>
      </c>
      <c r="C26" s="1" t="s">
        <v>195</v>
      </c>
      <c r="D26" s="3" t="s">
        <v>20</v>
      </c>
      <c r="E26" s="3" t="s">
        <v>100</v>
      </c>
      <c r="F26" s="4" t="s">
        <v>22</v>
      </c>
      <c r="G26" s="4" t="s">
        <v>23</v>
      </c>
      <c r="H26" s="4" t="s">
        <v>24</v>
      </c>
      <c r="I26" s="4" t="s">
        <v>25</v>
      </c>
      <c r="J26" s="5" t="s">
        <v>25</v>
      </c>
      <c r="K26" s="5" t="s">
        <v>196</v>
      </c>
      <c r="L26" s="5" t="s">
        <v>197</v>
      </c>
      <c r="M26" s="5" t="s">
        <v>198</v>
      </c>
      <c r="N26" s="5" t="s">
        <v>199</v>
      </c>
      <c r="O26" s="5" t="s">
        <v>200</v>
      </c>
      <c r="P26" s="4" t="str">
        <f t="shared" si="0"/>
        <v>Outstanding</v>
      </c>
      <c r="Q26" s="13" t="s">
        <v>25</v>
      </c>
    </row>
    <row r="27" spans="1:17" ht="60" customHeight="1" x14ac:dyDescent="0.35">
      <c r="A27" s="11" t="s">
        <v>193</v>
      </c>
      <c r="B27" s="2" t="s">
        <v>201</v>
      </c>
      <c r="C27" s="1" t="s">
        <v>202</v>
      </c>
      <c r="D27" s="3" t="s">
        <v>52</v>
      </c>
      <c r="E27" s="3" t="s">
        <v>100</v>
      </c>
      <c r="F27" s="4" t="s">
        <v>22</v>
      </c>
      <c r="G27" s="4" t="s">
        <v>23</v>
      </c>
      <c r="H27" s="4" t="s">
        <v>24</v>
      </c>
      <c r="I27" s="4" t="s">
        <v>25</v>
      </c>
      <c r="J27" s="5" t="s">
        <v>25</v>
      </c>
      <c r="K27" s="5" t="s">
        <v>203</v>
      </c>
      <c r="L27" s="5" t="s">
        <v>204</v>
      </c>
      <c r="M27" s="5" t="s">
        <v>205</v>
      </c>
      <c r="N27" s="5" t="s">
        <v>206</v>
      </c>
      <c r="O27" s="5" t="s">
        <v>207</v>
      </c>
      <c r="P27" s="4" t="str">
        <f t="shared" si="0"/>
        <v>Outstanding</v>
      </c>
      <c r="Q27" s="13" t="s">
        <v>25</v>
      </c>
    </row>
    <row r="28" spans="1:17" ht="60" customHeight="1" x14ac:dyDescent="0.35">
      <c r="A28" s="11" t="s">
        <v>193</v>
      </c>
      <c r="B28" s="2" t="s">
        <v>208</v>
      </c>
      <c r="C28" s="1" t="s">
        <v>209</v>
      </c>
      <c r="D28" s="3" t="s">
        <v>52</v>
      </c>
      <c r="E28" s="3" t="s">
        <v>100</v>
      </c>
      <c r="F28" s="4" t="s">
        <v>22</v>
      </c>
      <c r="G28" s="4" t="s">
        <v>23</v>
      </c>
      <c r="H28" s="4" t="s">
        <v>24</v>
      </c>
      <c r="I28" s="4" t="s">
        <v>25</v>
      </c>
      <c r="J28" s="5" t="s">
        <v>25</v>
      </c>
      <c r="K28" s="5" t="s">
        <v>210</v>
      </c>
      <c r="L28" s="5" t="s">
        <v>211</v>
      </c>
      <c r="M28" s="5" t="s">
        <v>212</v>
      </c>
      <c r="N28" s="5" t="s">
        <v>213</v>
      </c>
      <c r="O28" s="5" t="s">
        <v>214</v>
      </c>
      <c r="P28" s="4" t="str">
        <f t="shared" si="0"/>
        <v>Outstanding</v>
      </c>
      <c r="Q28" s="13" t="s">
        <v>25</v>
      </c>
    </row>
    <row r="29" spans="1:17" ht="60" customHeight="1" x14ac:dyDescent="0.35">
      <c r="A29" s="11" t="s">
        <v>193</v>
      </c>
      <c r="B29" s="2" t="s">
        <v>215</v>
      </c>
      <c r="C29" s="1" t="s">
        <v>216</v>
      </c>
      <c r="D29" s="3" t="s">
        <v>52</v>
      </c>
      <c r="E29" s="3" t="s">
        <v>100</v>
      </c>
      <c r="F29" s="4" t="s">
        <v>22</v>
      </c>
      <c r="G29" s="4" t="s">
        <v>23</v>
      </c>
      <c r="H29" s="4" t="s">
        <v>24</v>
      </c>
      <c r="I29" s="4" t="s">
        <v>25</v>
      </c>
      <c r="J29" s="5" t="s">
        <v>25</v>
      </c>
      <c r="K29" s="5" t="s">
        <v>217</v>
      </c>
      <c r="L29" s="5" t="s">
        <v>218</v>
      </c>
      <c r="M29" s="5" t="s">
        <v>219</v>
      </c>
      <c r="N29" s="5" t="s">
        <v>220</v>
      </c>
      <c r="O29" s="5" t="s">
        <v>221</v>
      </c>
      <c r="P29" s="4" t="str">
        <f t="shared" si="0"/>
        <v>Outstanding</v>
      </c>
      <c r="Q29" s="13" t="s">
        <v>25</v>
      </c>
    </row>
    <row r="30" spans="1:17" ht="60" customHeight="1" x14ac:dyDescent="0.35">
      <c r="A30" s="11" t="s">
        <v>222</v>
      </c>
      <c r="B30" s="2" t="s">
        <v>223</v>
      </c>
      <c r="C30" s="1" t="s">
        <v>224</v>
      </c>
      <c r="D30" s="3" t="s">
        <v>20</v>
      </c>
      <c r="E30" s="3" t="s">
        <v>21</v>
      </c>
      <c r="F30" s="4" t="s">
        <v>22</v>
      </c>
      <c r="G30" s="4" t="s">
        <v>23</v>
      </c>
      <c r="H30" s="4" t="s">
        <v>24</v>
      </c>
      <c r="I30" s="4" t="s">
        <v>25</v>
      </c>
      <c r="J30" s="5" t="s">
        <v>25</v>
      </c>
      <c r="K30" s="5" t="s">
        <v>225</v>
      </c>
      <c r="L30" s="5" t="s">
        <v>226</v>
      </c>
      <c r="M30" s="5" t="s">
        <v>227</v>
      </c>
      <c r="N30" s="5" t="s">
        <v>228</v>
      </c>
      <c r="O30" s="5" t="s">
        <v>229</v>
      </c>
      <c r="P30" s="4" t="str">
        <f t="shared" si="0"/>
        <v>Outstanding</v>
      </c>
      <c r="Q30" s="13" t="s">
        <v>25</v>
      </c>
    </row>
    <row r="31" spans="1:17" ht="60" customHeight="1" x14ac:dyDescent="0.35">
      <c r="A31" s="11" t="s">
        <v>222</v>
      </c>
      <c r="B31" s="2" t="s">
        <v>230</v>
      </c>
      <c r="C31" s="1" t="s">
        <v>231</v>
      </c>
      <c r="D31" s="3" t="s">
        <v>52</v>
      </c>
      <c r="E31" s="3" t="s">
        <v>100</v>
      </c>
      <c r="F31" s="4" t="s">
        <v>22</v>
      </c>
      <c r="G31" s="4" t="s">
        <v>23</v>
      </c>
      <c r="H31" s="4" t="s">
        <v>24</v>
      </c>
      <c r="I31" s="4" t="s">
        <v>25</v>
      </c>
      <c r="J31" s="5" t="s">
        <v>25</v>
      </c>
      <c r="K31" s="5" t="s">
        <v>232</v>
      </c>
      <c r="L31" s="5" t="s">
        <v>233</v>
      </c>
      <c r="M31" s="5" t="s">
        <v>234</v>
      </c>
      <c r="N31" s="5" t="s">
        <v>235</v>
      </c>
      <c r="O31" s="5" t="s">
        <v>236</v>
      </c>
      <c r="P31" s="4" t="str">
        <f t="shared" si="0"/>
        <v>Outstanding</v>
      </c>
      <c r="Q31" s="13" t="s">
        <v>25</v>
      </c>
    </row>
    <row r="32" spans="1:17" ht="60" customHeight="1" x14ac:dyDescent="0.35">
      <c r="A32" s="11" t="s">
        <v>237</v>
      </c>
      <c r="B32" s="2" t="s">
        <v>238</v>
      </c>
      <c r="C32" s="1" t="s">
        <v>239</v>
      </c>
      <c r="D32" s="3" t="s">
        <v>20</v>
      </c>
      <c r="E32" s="3" t="s">
        <v>100</v>
      </c>
      <c r="F32" s="4" t="s">
        <v>22</v>
      </c>
      <c r="G32" s="4" t="s">
        <v>23</v>
      </c>
      <c r="H32" s="4" t="s">
        <v>24</v>
      </c>
      <c r="I32" s="4" t="s">
        <v>25</v>
      </c>
      <c r="J32" s="5" t="s">
        <v>25</v>
      </c>
      <c r="K32" s="5" t="s">
        <v>240</v>
      </c>
      <c r="L32" s="5" t="s">
        <v>241</v>
      </c>
      <c r="M32" s="5" t="s">
        <v>242</v>
      </c>
      <c r="N32" s="5" t="s">
        <v>243</v>
      </c>
      <c r="O32" s="5" t="s">
        <v>244</v>
      </c>
      <c r="P32" s="4" t="str">
        <f t="shared" si="0"/>
        <v>Outstanding</v>
      </c>
      <c r="Q32" s="13" t="s">
        <v>25</v>
      </c>
    </row>
    <row r="33" spans="1:17" ht="60" customHeight="1" x14ac:dyDescent="0.35">
      <c r="A33" s="11" t="s">
        <v>245</v>
      </c>
      <c r="B33" s="2" t="s">
        <v>246</v>
      </c>
      <c r="C33" s="1" t="s">
        <v>247</v>
      </c>
      <c r="D33" s="3" t="s">
        <v>20</v>
      </c>
      <c r="E33" s="3" t="s">
        <v>100</v>
      </c>
      <c r="F33" s="4" t="s">
        <v>22</v>
      </c>
      <c r="G33" s="4" t="s">
        <v>23</v>
      </c>
      <c r="H33" s="4" t="s">
        <v>24</v>
      </c>
      <c r="I33" s="4" t="s">
        <v>25</v>
      </c>
      <c r="J33" s="5" t="s">
        <v>25</v>
      </c>
      <c r="K33" s="5" t="s">
        <v>248</v>
      </c>
      <c r="L33" s="5" t="s">
        <v>249</v>
      </c>
      <c r="M33" s="5" t="s">
        <v>250</v>
      </c>
      <c r="N33" s="5" t="s">
        <v>251</v>
      </c>
      <c r="O33" s="5" t="s">
        <v>252</v>
      </c>
      <c r="P33" s="4" t="str">
        <f t="shared" si="0"/>
        <v>Outstanding</v>
      </c>
      <c r="Q33" s="13" t="s">
        <v>25</v>
      </c>
    </row>
    <row r="34" spans="1:17" ht="60" customHeight="1" x14ac:dyDescent="0.35">
      <c r="A34" s="11" t="s">
        <v>253</v>
      </c>
      <c r="B34" s="2" t="s">
        <v>254</v>
      </c>
      <c r="C34" s="1" t="s">
        <v>255</v>
      </c>
      <c r="D34" s="3" t="s">
        <v>20</v>
      </c>
      <c r="E34" s="3" t="s">
        <v>21</v>
      </c>
      <c r="F34" s="4" t="s">
        <v>22</v>
      </c>
      <c r="G34" s="4" t="s">
        <v>23</v>
      </c>
      <c r="H34" s="4" t="s">
        <v>24</v>
      </c>
      <c r="I34" s="4" t="s">
        <v>25</v>
      </c>
      <c r="J34" s="5" t="s">
        <v>25</v>
      </c>
      <c r="K34" s="5" t="s">
        <v>256</v>
      </c>
      <c r="L34" s="5" t="s">
        <v>257</v>
      </c>
      <c r="M34" s="5" t="s">
        <v>258</v>
      </c>
      <c r="N34" s="5" t="s">
        <v>259</v>
      </c>
      <c r="O34" s="5" t="s">
        <v>260</v>
      </c>
      <c r="P34" s="4" t="str">
        <f t="shared" si="0"/>
        <v>Outstanding</v>
      </c>
      <c r="Q34" s="13" t="s">
        <v>25</v>
      </c>
    </row>
    <row r="35" spans="1:17" ht="60" customHeight="1" x14ac:dyDescent="0.35">
      <c r="A35" s="11" t="s">
        <v>253</v>
      </c>
      <c r="B35" s="2" t="s">
        <v>261</v>
      </c>
      <c r="C35" s="1" t="s">
        <v>262</v>
      </c>
      <c r="D35" s="3" t="s">
        <v>20</v>
      </c>
      <c r="E35" s="3" t="s">
        <v>100</v>
      </c>
      <c r="F35" s="4" t="s">
        <v>22</v>
      </c>
      <c r="G35" s="4" t="s">
        <v>23</v>
      </c>
      <c r="H35" s="4" t="s">
        <v>24</v>
      </c>
      <c r="I35" s="4" t="s">
        <v>25</v>
      </c>
      <c r="J35" s="5" t="s">
        <v>25</v>
      </c>
      <c r="K35" s="5" t="s">
        <v>263</v>
      </c>
      <c r="L35" s="5" t="s">
        <v>264</v>
      </c>
      <c r="M35" s="5" t="s">
        <v>265</v>
      </c>
      <c r="N35" s="5" t="s">
        <v>266</v>
      </c>
      <c r="O35" s="5" t="s">
        <v>267</v>
      </c>
      <c r="P35" s="4" t="str">
        <f t="shared" si="0"/>
        <v>Outstanding</v>
      </c>
      <c r="Q35" s="13" t="s">
        <v>25</v>
      </c>
    </row>
    <row r="36" spans="1:17" ht="60" customHeight="1" x14ac:dyDescent="0.35">
      <c r="A36" s="11" t="s">
        <v>253</v>
      </c>
      <c r="B36" s="2" t="s">
        <v>268</v>
      </c>
      <c r="C36" s="1" t="s">
        <v>269</v>
      </c>
      <c r="D36" s="3" t="s">
        <v>20</v>
      </c>
      <c r="E36" s="3" t="s">
        <v>100</v>
      </c>
      <c r="F36" s="4" t="s">
        <v>22</v>
      </c>
      <c r="G36" s="4" t="s">
        <v>23</v>
      </c>
      <c r="H36" s="4" t="s">
        <v>24</v>
      </c>
      <c r="I36" s="4" t="s">
        <v>25</v>
      </c>
      <c r="J36" s="5" t="s">
        <v>25</v>
      </c>
      <c r="K36" s="5" t="s">
        <v>270</v>
      </c>
      <c r="L36" s="5" t="s">
        <v>271</v>
      </c>
      <c r="M36" s="5" t="s">
        <v>272</v>
      </c>
      <c r="N36" s="5" t="s">
        <v>273</v>
      </c>
      <c r="O36" s="5" t="s">
        <v>274</v>
      </c>
      <c r="P36" s="4" t="str">
        <f t="shared" si="0"/>
        <v>Outstanding</v>
      </c>
      <c r="Q36" s="13" t="s">
        <v>25</v>
      </c>
    </row>
    <row r="37" spans="1:17" ht="60" customHeight="1" x14ac:dyDescent="0.35">
      <c r="A37" s="11" t="s">
        <v>253</v>
      </c>
      <c r="B37" s="2" t="s">
        <v>275</v>
      </c>
      <c r="C37" s="1" t="s">
        <v>276</v>
      </c>
      <c r="D37" s="3" t="s">
        <v>20</v>
      </c>
      <c r="E37" s="3" t="s">
        <v>21</v>
      </c>
      <c r="F37" s="4" t="s">
        <v>22</v>
      </c>
      <c r="G37" s="4" t="s">
        <v>23</v>
      </c>
      <c r="H37" s="4" t="s">
        <v>24</v>
      </c>
      <c r="I37" s="4" t="s">
        <v>25</v>
      </c>
      <c r="J37" s="5" t="s">
        <v>25</v>
      </c>
      <c r="K37" s="5" t="s">
        <v>277</v>
      </c>
      <c r="L37" s="5" t="s">
        <v>278</v>
      </c>
      <c r="M37" s="5" t="s">
        <v>279</v>
      </c>
      <c r="N37" s="5" t="s">
        <v>280</v>
      </c>
      <c r="O37" s="5" t="s">
        <v>281</v>
      </c>
      <c r="P37" s="4" t="str">
        <f t="shared" si="0"/>
        <v>Outstanding</v>
      </c>
      <c r="Q37" s="13" t="s">
        <v>25</v>
      </c>
    </row>
    <row r="38" spans="1:17" ht="60" customHeight="1" x14ac:dyDescent="0.35">
      <c r="A38" s="11" t="s">
        <v>253</v>
      </c>
      <c r="B38" s="2" t="s">
        <v>282</v>
      </c>
      <c r="C38" s="1" t="s">
        <v>283</v>
      </c>
      <c r="D38" s="3" t="s">
        <v>20</v>
      </c>
      <c r="E38" s="3" t="s">
        <v>21</v>
      </c>
      <c r="F38" s="4" t="s">
        <v>22</v>
      </c>
      <c r="G38" s="4" t="s">
        <v>23</v>
      </c>
      <c r="H38" s="4" t="s">
        <v>24</v>
      </c>
      <c r="I38" s="4" t="s">
        <v>25</v>
      </c>
      <c r="J38" s="5" t="s">
        <v>25</v>
      </c>
      <c r="K38" s="5" t="s">
        <v>284</v>
      </c>
      <c r="L38" s="5" t="s">
        <v>285</v>
      </c>
      <c r="M38" s="5" t="s">
        <v>286</v>
      </c>
      <c r="N38" s="5" t="s">
        <v>287</v>
      </c>
      <c r="O38" s="5" t="s">
        <v>288</v>
      </c>
      <c r="P38" s="4" t="str">
        <f t="shared" si="0"/>
        <v>Outstanding</v>
      </c>
      <c r="Q38" s="13" t="s">
        <v>25</v>
      </c>
    </row>
    <row r="39" spans="1:17" ht="60" customHeight="1" x14ac:dyDescent="0.35">
      <c r="A39" s="11" t="s">
        <v>253</v>
      </c>
      <c r="B39" s="2" t="s">
        <v>289</v>
      </c>
      <c r="C39" s="1" t="s">
        <v>290</v>
      </c>
      <c r="D39" s="3" t="s">
        <v>20</v>
      </c>
      <c r="E39" s="3" t="s">
        <v>21</v>
      </c>
      <c r="F39" s="4" t="s">
        <v>22</v>
      </c>
      <c r="G39" s="4" t="s">
        <v>23</v>
      </c>
      <c r="H39" s="4" t="s">
        <v>24</v>
      </c>
      <c r="I39" s="4" t="s">
        <v>25</v>
      </c>
      <c r="J39" s="5" t="s">
        <v>25</v>
      </c>
      <c r="K39" s="5" t="s">
        <v>291</v>
      </c>
      <c r="L39" s="5" t="s">
        <v>292</v>
      </c>
      <c r="M39" s="5" t="s">
        <v>198</v>
      </c>
      <c r="N39" s="5" t="s">
        <v>293</v>
      </c>
      <c r="O39" s="5" t="s">
        <v>294</v>
      </c>
      <c r="P39" s="4" t="str">
        <f t="shared" si="0"/>
        <v>Outstanding</v>
      </c>
      <c r="Q39" s="13" t="s">
        <v>25</v>
      </c>
    </row>
    <row r="40" spans="1:17" ht="60" customHeight="1" x14ac:dyDescent="0.35">
      <c r="A40" s="11" t="s">
        <v>253</v>
      </c>
      <c r="B40" s="2" t="s">
        <v>295</v>
      </c>
      <c r="C40" s="1" t="s">
        <v>296</v>
      </c>
      <c r="D40" s="3" t="s">
        <v>20</v>
      </c>
      <c r="E40" s="3" t="s">
        <v>100</v>
      </c>
      <c r="F40" s="4" t="s">
        <v>22</v>
      </c>
      <c r="G40" s="4" t="s">
        <v>23</v>
      </c>
      <c r="H40" s="4" t="s">
        <v>24</v>
      </c>
      <c r="I40" s="4" t="s">
        <v>25</v>
      </c>
      <c r="J40" s="5" t="s">
        <v>25</v>
      </c>
      <c r="K40" s="5" t="s">
        <v>297</v>
      </c>
      <c r="L40" s="5" t="s">
        <v>298</v>
      </c>
      <c r="M40" s="5" t="s">
        <v>299</v>
      </c>
      <c r="N40" s="5" t="s">
        <v>300</v>
      </c>
      <c r="O40" s="5" t="s">
        <v>301</v>
      </c>
      <c r="P40" s="4" t="str">
        <f t="shared" si="0"/>
        <v>Outstanding</v>
      </c>
      <c r="Q40" s="13" t="s">
        <v>25</v>
      </c>
    </row>
    <row r="41" spans="1:17" ht="60" customHeight="1" x14ac:dyDescent="0.35">
      <c r="A41" s="11" t="s">
        <v>302</v>
      </c>
      <c r="B41" s="2" t="s">
        <v>303</v>
      </c>
      <c r="C41" s="1" t="s">
        <v>304</v>
      </c>
      <c r="D41" s="3" t="s">
        <v>20</v>
      </c>
      <c r="E41" s="3" t="s">
        <v>100</v>
      </c>
      <c r="F41" s="4" t="s">
        <v>22</v>
      </c>
      <c r="G41" s="4" t="s">
        <v>23</v>
      </c>
      <c r="H41" s="4" t="s">
        <v>24</v>
      </c>
      <c r="I41" s="4" t="s">
        <v>25</v>
      </c>
      <c r="J41" s="5" t="s">
        <v>25</v>
      </c>
      <c r="K41" s="5" t="s">
        <v>305</v>
      </c>
      <c r="L41" s="5" t="s">
        <v>306</v>
      </c>
      <c r="M41" s="5" t="s">
        <v>307</v>
      </c>
      <c r="N41" s="5" t="s">
        <v>308</v>
      </c>
      <c r="O41" s="5" t="s">
        <v>309</v>
      </c>
      <c r="P41" s="4" t="str">
        <f t="shared" si="0"/>
        <v>Outstanding</v>
      </c>
      <c r="Q41" s="13" t="s">
        <v>25</v>
      </c>
    </row>
    <row r="42" spans="1:17" ht="60" customHeight="1" x14ac:dyDescent="0.35">
      <c r="A42" s="11" t="s">
        <v>302</v>
      </c>
      <c r="B42" s="2" t="s">
        <v>310</v>
      </c>
      <c r="C42" s="1" t="s">
        <v>311</v>
      </c>
      <c r="D42" s="3" t="s">
        <v>20</v>
      </c>
      <c r="E42" s="3" t="s">
        <v>21</v>
      </c>
      <c r="F42" s="4" t="s">
        <v>22</v>
      </c>
      <c r="G42" s="4" t="s">
        <v>23</v>
      </c>
      <c r="H42" s="4" t="s">
        <v>24</v>
      </c>
      <c r="I42" s="4" t="s">
        <v>25</v>
      </c>
      <c r="J42" s="5" t="s">
        <v>25</v>
      </c>
      <c r="K42" s="5" t="s">
        <v>312</v>
      </c>
      <c r="L42" s="5" t="s">
        <v>313</v>
      </c>
      <c r="M42" s="5" t="s">
        <v>314</v>
      </c>
      <c r="N42" s="5" t="s">
        <v>315</v>
      </c>
      <c r="O42" s="5" t="s">
        <v>316</v>
      </c>
      <c r="P42" s="4" t="str">
        <f t="shared" si="0"/>
        <v>Outstanding</v>
      </c>
      <c r="Q42" s="13" t="s">
        <v>25</v>
      </c>
    </row>
    <row r="43" spans="1:17" ht="60" customHeight="1" x14ac:dyDescent="0.35">
      <c r="A43" s="11" t="s">
        <v>302</v>
      </c>
      <c r="B43" s="2" t="s">
        <v>317</v>
      </c>
      <c r="C43" s="1" t="s">
        <v>318</v>
      </c>
      <c r="D43" s="3" t="s">
        <v>20</v>
      </c>
      <c r="E43" s="3" t="s">
        <v>100</v>
      </c>
      <c r="F43" s="4" t="s">
        <v>22</v>
      </c>
      <c r="G43" s="4" t="s">
        <v>23</v>
      </c>
      <c r="H43" s="4" t="s">
        <v>24</v>
      </c>
      <c r="I43" s="4" t="s">
        <v>25</v>
      </c>
      <c r="J43" s="5" t="s">
        <v>25</v>
      </c>
      <c r="K43" s="5" t="s">
        <v>319</v>
      </c>
      <c r="L43" s="5" t="s">
        <v>320</v>
      </c>
      <c r="M43" s="5" t="s">
        <v>321</v>
      </c>
      <c r="N43" s="5" t="s">
        <v>322</v>
      </c>
      <c r="O43" s="5" t="s">
        <v>323</v>
      </c>
      <c r="P43" s="4" t="str">
        <f t="shared" si="0"/>
        <v>Outstanding</v>
      </c>
      <c r="Q43" s="13" t="s">
        <v>25</v>
      </c>
    </row>
    <row r="44" spans="1:17" ht="60" customHeight="1" x14ac:dyDescent="0.35">
      <c r="A44" s="11" t="s">
        <v>302</v>
      </c>
      <c r="B44" s="2" t="s">
        <v>324</v>
      </c>
      <c r="C44" s="1" t="s">
        <v>325</v>
      </c>
      <c r="D44" s="3" t="s">
        <v>20</v>
      </c>
      <c r="E44" s="3" t="s">
        <v>100</v>
      </c>
      <c r="F44" s="4" t="s">
        <v>22</v>
      </c>
      <c r="G44" s="4" t="s">
        <v>23</v>
      </c>
      <c r="H44" s="4" t="s">
        <v>24</v>
      </c>
      <c r="I44" s="4" t="s">
        <v>25</v>
      </c>
      <c r="J44" s="5" t="s">
        <v>25</v>
      </c>
      <c r="K44" s="5" t="s">
        <v>326</v>
      </c>
      <c r="L44" s="5" t="s">
        <v>327</v>
      </c>
      <c r="M44" s="5" t="s">
        <v>328</v>
      </c>
      <c r="N44" s="5" t="s">
        <v>329</v>
      </c>
      <c r="O44" s="5" t="s">
        <v>330</v>
      </c>
      <c r="P44" s="4" t="str">
        <f t="shared" si="0"/>
        <v>Outstanding</v>
      </c>
      <c r="Q44" s="13" t="s">
        <v>25</v>
      </c>
    </row>
    <row r="45" spans="1:17" ht="60" customHeight="1" x14ac:dyDescent="0.35">
      <c r="A45" s="11" t="s">
        <v>302</v>
      </c>
      <c r="B45" s="2" t="s">
        <v>331</v>
      </c>
      <c r="C45" s="1" t="s">
        <v>332</v>
      </c>
      <c r="D45" s="3" t="s">
        <v>20</v>
      </c>
      <c r="E45" s="3" t="s">
        <v>21</v>
      </c>
      <c r="F45" s="4" t="s">
        <v>22</v>
      </c>
      <c r="G45" s="4" t="s">
        <v>23</v>
      </c>
      <c r="H45" s="4" t="s">
        <v>24</v>
      </c>
      <c r="I45" s="4" t="s">
        <v>25</v>
      </c>
      <c r="J45" s="5" t="s">
        <v>25</v>
      </c>
      <c r="K45" s="5" t="s">
        <v>333</v>
      </c>
      <c r="L45" s="5" t="s">
        <v>334</v>
      </c>
      <c r="M45" s="5" t="s">
        <v>335</v>
      </c>
      <c r="N45" s="5" t="s">
        <v>336</v>
      </c>
      <c r="O45" s="5" t="s">
        <v>337</v>
      </c>
      <c r="P45" s="4" t="str">
        <f t="shared" si="0"/>
        <v>Outstanding</v>
      </c>
      <c r="Q45" s="13" t="s">
        <v>25</v>
      </c>
    </row>
    <row r="46" spans="1:17" ht="60" customHeight="1" x14ac:dyDescent="0.35">
      <c r="A46" s="11" t="s">
        <v>302</v>
      </c>
      <c r="B46" s="2" t="s">
        <v>338</v>
      </c>
      <c r="C46" s="1" t="s">
        <v>339</v>
      </c>
      <c r="D46" s="3" t="s">
        <v>52</v>
      </c>
      <c r="E46" s="3" t="s">
        <v>100</v>
      </c>
      <c r="F46" s="4" t="s">
        <v>22</v>
      </c>
      <c r="G46" s="4" t="s">
        <v>23</v>
      </c>
      <c r="H46" s="4" t="s">
        <v>24</v>
      </c>
      <c r="I46" s="4" t="s">
        <v>25</v>
      </c>
      <c r="J46" s="5" t="s">
        <v>25</v>
      </c>
      <c r="K46" s="5" t="s">
        <v>340</v>
      </c>
      <c r="L46" s="5" t="s">
        <v>341</v>
      </c>
      <c r="M46" s="5" t="s">
        <v>342</v>
      </c>
      <c r="N46" s="5" t="s">
        <v>343</v>
      </c>
      <c r="O46" s="5" t="s">
        <v>344</v>
      </c>
      <c r="P46" s="4" t="str">
        <f t="shared" si="0"/>
        <v>Outstanding</v>
      </c>
      <c r="Q46" s="13" t="s">
        <v>25</v>
      </c>
    </row>
    <row r="47" spans="1:17" ht="60" customHeight="1" x14ac:dyDescent="0.35">
      <c r="A47" s="11" t="s">
        <v>302</v>
      </c>
      <c r="B47" s="2" t="s">
        <v>345</v>
      </c>
      <c r="C47" s="1" t="s">
        <v>346</v>
      </c>
      <c r="D47" s="3" t="s">
        <v>20</v>
      </c>
      <c r="E47" s="3" t="s">
        <v>100</v>
      </c>
      <c r="F47" s="4" t="s">
        <v>22</v>
      </c>
      <c r="G47" s="4" t="s">
        <v>23</v>
      </c>
      <c r="H47" s="4" t="s">
        <v>24</v>
      </c>
      <c r="I47" s="4" t="s">
        <v>25</v>
      </c>
      <c r="J47" s="5" t="s">
        <v>25</v>
      </c>
      <c r="K47" s="5" t="s">
        <v>347</v>
      </c>
      <c r="L47" s="5" t="s">
        <v>348</v>
      </c>
      <c r="M47" s="5" t="s">
        <v>349</v>
      </c>
      <c r="N47" s="5" t="s">
        <v>350</v>
      </c>
      <c r="O47" s="5" t="s">
        <v>351</v>
      </c>
      <c r="P47" s="4" t="str">
        <f t="shared" si="0"/>
        <v>Outstanding</v>
      </c>
      <c r="Q47" s="13" t="s">
        <v>25</v>
      </c>
    </row>
    <row r="48" spans="1:17" ht="60" customHeight="1" x14ac:dyDescent="0.35">
      <c r="A48" s="11" t="s">
        <v>352</v>
      </c>
      <c r="B48" s="2" t="s">
        <v>353</v>
      </c>
      <c r="C48" s="1" t="s">
        <v>354</v>
      </c>
      <c r="D48" s="3" t="s">
        <v>20</v>
      </c>
      <c r="E48" s="3" t="s">
        <v>21</v>
      </c>
      <c r="F48" s="4" t="s">
        <v>22</v>
      </c>
      <c r="G48" s="4" t="s">
        <v>23</v>
      </c>
      <c r="H48" s="4" t="s">
        <v>24</v>
      </c>
      <c r="I48" s="4" t="s">
        <v>25</v>
      </c>
      <c r="J48" s="5" t="s">
        <v>25</v>
      </c>
      <c r="K48" s="5" t="s">
        <v>355</v>
      </c>
      <c r="L48" s="5" t="s">
        <v>356</v>
      </c>
      <c r="M48" s="5"/>
      <c r="N48" s="5" t="s">
        <v>357</v>
      </c>
      <c r="O48" s="5" t="s">
        <v>358</v>
      </c>
      <c r="P48" s="4" t="str">
        <f t="shared" si="0"/>
        <v>Outstanding</v>
      </c>
      <c r="Q48" s="13" t="s">
        <v>25</v>
      </c>
    </row>
    <row r="49" spans="1:17" ht="60" customHeight="1" x14ac:dyDescent="0.35">
      <c r="A49" s="11" t="s">
        <v>352</v>
      </c>
      <c r="B49" s="2" t="s">
        <v>359</v>
      </c>
      <c r="C49" s="1" t="s">
        <v>360</v>
      </c>
      <c r="D49" s="3" t="s">
        <v>52</v>
      </c>
      <c r="E49" s="3" t="s">
        <v>100</v>
      </c>
      <c r="F49" s="4" t="s">
        <v>22</v>
      </c>
      <c r="G49" s="4" t="s">
        <v>23</v>
      </c>
      <c r="H49" s="4" t="s">
        <v>24</v>
      </c>
      <c r="I49" s="4" t="s">
        <v>25</v>
      </c>
      <c r="J49" s="5" t="s">
        <v>25</v>
      </c>
      <c r="K49" s="5" t="s">
        <v>361</v>
      </c>
      <c r="L49" s="5" t="s">
        <v>362</v>
      </c>
      <c r="M49" s="5" t="s">
        <v>363</v>
      </c>
      <c r="N49" s="5" t="s">
        <v>364</v>
      </c>
      <c r="O49" s="5" t="s">
        <v>365</v>
      </c>
      <c r="P49" s="4" t="str">
        <f t="shared" si="0"/>
        <v>Outstanding</v>
      </c>
      <c r="Q49" s="13" t="s">
        <v>25</v>
      </c>
    </row>
    <row r="50" spans="1:17" ht="60" customHeight="1" x14ac:dyDescent="0.35">
      <c r="A50" s="11" t="s">
        <v>366</v>
      </c>
      <c r="B50" s="2" t="s">
        <v>367</v>
      </c>
      <c r="C50" s="1" t="s">
        <v>368</v>
      </c>
      <c r="D50" s="3" t="s">
        <v>20</v>
      </c>
      <c r="E50" s="3" t="s">
        <v>21</v>
      </c>
      <c r="F50" s="4" t="s">
        <v>22</v>
      </c>
      <c r="G50" s="4" t="s">
        <v>23</v>
      </c>
      <c r="H50" s="4" t="s">
        <v>24</v>
      </c>
      <c r="I50" s="4" t="s">
        <v>25</v>
      </c>
      <c r="J50" s="5" t="s">
        <v>25</v>
      </c>
      <c r="K50" s="5" t="s">
        <v>369</v>
      </c>
      <c r="L50" s="5" t="s">
        <v>370</v>
      </c>
      <c r="M50" s="5" t="s">
        <v>371</v>
      </c>
      <c r="N50" s="5" t="s">
        <v>372</v>
      </c>
      <c r="O50" s="5" t="s">
        <v>373</v>
      </c>
      <c r="P50" s="4" t="str">
        <f t="shared" si="0"/>
        <v>Outstanding</v>
      </c>
      <c r="Q50" s="13" t="s">
        <v>25</v>
      </c>
    </row>
    <row r="51" spans="1:17" ht="60" customHeight="1" x14ac:dyDescent="0.35">
      <c r="A51" s="11" t="s">
        <v>366</v>
      </c>
      <c r="B51" s="2" t="s">
        <v>374</v>
      </c>
      <c r="C51" s="1" t="s">
        <v>375</v>
      </c>
      <c r="D51" s="3" t="s">
        <v>52</v>
      </c>
      <c r="E51" s="3" t="s">
        <v>100</v>
      </c>
      <c r="F51" s="4" t="s">
        <v>22</v>
      </c>
      <c r="G51" s="4" t="s">
        <v>23</v>
      </c>
      <c r="H51" s="4" t="s">
        <v>24</v>
      </c>
      <c r="I51" s="4" t="s">
        <v>25</v>
      </c>
      <c r="J51" s="5" t="s">
        <v>25</v>
      </c>
      <c r="K51" s="5" t="s">
        <v>376</v>
      </c>
      <c r="L51" s="5" t="s">
        <v>377</v>
      </c>
      <c r="M51" s="5" t="s">
        <v>378</v>
      </c>
      <c r="N51" s="5" t="s">
        <v>379</v>
      </c>
      <c r="O51" s="5" t="s">
        <v>380</v>
      </c>
      <c r="P51" s="4" t="str">
        <f t="shared" si="0"/>
        <v>Outstanding</v>
      </c>
      <c r="Q51" s="13" t="s">
        <v>25</v>
      </c>
    </row>
    <row r="52" spans="1:17" ht="60" customHeight="1" x14ac:dyDescent="0.35">
      <c r="A52" s="11" t="s">
        <v>366</v>
      </c>
      <c r="B52" s="2" t="s">
        <v>381</v>
      </c>
      <c r="C52" s="1" t="s">
        <v>382</v>
      </c>
      <c r="D52" s="3" t="s">
        <v>20</v>
      </c>
      <c r="E52" s="3" t="s">
        <v>21</v>
      </c>
      <c r="F52" s="4" t="s">
        <v>22</v>
      </c>
      <c r="G52" s="4" t="s">
        <v>23</v>
      </c>
      <c r="H52" s="4" t="s">
        <v>24</v>
      </c>
      <c r="I52" s="4" t="s">
        <v>25</v>
      </c>
      <c r="J52" s="5" t="s">
        <v>25</v>
      </c>
      <c r="K52" s="5" t="s">
        <v>383</v>
      </c>
      <c r="L52" s="5" t="s">
        <v>384</v>
      </c>
      <c r="M52" s="5" t="s">
        <v>385</v>
      </c>
      <c r="N52" s="5" t="s">
        <v>386</v>
      </c>
      <c r="O52" s="5" t="s">
        <v>387</v>
      </c>
      <c r="P52" s="4" t="str">
        <f t="shared" si="0"/>
        <v>Outstanding</v>
      </c>
      <c r="Q52" s="13" t="s">
        <v>25</v>
      </c>
    </row>
    <row r="53" spans="1:17" ht="60" customHeight="1" x14ac:dyDescent="0.35">
      <c r="A53" s="11" t="s">
        <v>388</v>
      </c>
      <c r="B53" s="2" t="s">
        <v>389</v>
      </c>
      <c r="C53" s="1" t="s">
        <v>390</v>
      </c>
      <c r="D53" s="3" t="s">
        <v>52</v>
      </c>
      <c r="E53" s="3" t="s">
        <v>100</v>
      </c>
      <c r="F53" s="4" t="s">
        <v>22</v>
      </c>
      <c r="G53" s="4" t="s">
        <v>23</v>
      </c>
      <c r="H53" s="4" t="s">
        <v>24</v>
      </c>
      <c r="I53" s="4" t="s">
        <v>25</v>
      </c>
      <c r="J53" s="5" t="s">
        <v>25</v>
      </c>
      <c r="K53" s="5" t="s">
        <v>391</v>
      </c>
      <c r="L53" s="5" t="s">
        <v>392</v>
      </c>
      <c r="M53" s="5" t="s">
        <v>393</v>
      </c>
      <c r="N53" s="5" t="s">
        <v>394</v>
      </c>
      <c r="O53" s="5" t="s">
        <v>395</v>
      </c>
      <c r="P53" s="4" t="str">
        <f t="shared" si="0"/>
        <v>Outstanding</v>
      </c>
      <c r="Q53" s="13" t="s">
        <v>25</v>
      </c>
    </row>
    <row r="54" spans="1:17" ht="60" customHeight="1" x14ac:dyDescent="0.35">
      <c r="A54" s="11" t="s">
        <v>388</v>
      </c>
      <c r="B54" s="2" t="s">
        <v>396</v>
      </c>
      <c r="C54" s="1" t="s">
        <v>397</v>
      </c>
      <c r="D54" s="3" t="s">
        <v>20</v>
      </c>
      <c r="E54" s="3" t="s">
        <v>100</v>
      </c>
      <c r="F54" s="4" t="s">
        <v>22</v>
      </c>
      <c r="G54" s="4" t="s">
        <v>23</v>
      </c>
      <c r="H54" s="4" t="s">
        <v>24</v>
      </c>
      <c r="I54" s="4" t="s">
        <v>25</v>
      </c>
      <c r="J54" s="5" t="s">
        <v>25</v>
      </c>
      <c r="K54" s="5" t="s">
        <v>398</v>
      </c>
      <c r="L54" s="5" t="s">
        <v>399</v>
      </c>
      <c r="M54" s="5" t="s">
        <v>393</v>
      </c>
      <c r="N54" s="5" t="s">
        <v>400</v>
      </c>
      <c r="O54" s="5" t="s">
        <v>395</v>
      </c>
      <c r="P54" s="4" t="str">
        <f t="shared" si="0"/>
        <v>Outstanding</v>
      </c>
      <c r="Q54" s="13" t="s">
        <v>25</v>
      </c>
    </row>
    <row r="55" spans="1:17" ht="60" customHeight="1" x14ac:dyDescent="0.35">
      <c r="A55" s="11" t="s">
        <v>401</v>
      </c>
      <c r="B55" s="2" t="s">
        <v>402</v>
      </c>
      <c r="C55" s="1" t="s">
        <v>403</v>
      </c>
      <c r="D55" s="3" t="s">
        <v>20</v>
      </c>
      <c r="E55" s="3" t="s">
        <v>21</v>
      </c>
      <c r="F55" s="4" t="s">
        <v>22</v>
      </c>
      <c r="G55" s="4" t="s">
        <v>23</v>
      </c>
      <c r="H55" s="4" t="s">
        <v>24</v>
      </c>
      <c r="I55" s="4" t="s">
        <v>25</v>
      </c>
      <c r="J55" s="5" t="s">
        <v>25</v>
      </c>
      <c r="K55" s="5" t="s">
        <v>404</v>
      </c>
      <c r="L55" s="5" t="s">
        <v>405</v>
      </c>
      <c r="M55" s="5" t="s">
        <v>406</v>
      </c>
      <c r="N55" s="5" t="s">
        <v>407</v>
      </c>
      <c r="O55" s="5" t="s">
        <v>408</v>
      </c>
      <c r="P55" s="4" t="str">
        <f t="shared" si="0"/>
        <v>Outstanding</v>
      </c>
      <c r="Q55" s="13" t="s">
        <v>25</v>
      </c>
    </row>
    <row r="56" spans="1:17" ht="60" customHeight="1" x14ac:dyDescent="0.35">
      <c r="A56" s="11" t="s">
        <v>401</v>
      </c>
      <c r="B56" s="2" t="s">
        <v>409</v>
      </c>
      <c r="C56" s="1" t="s">
        <v>410</v>
      </c>
      <c r="D56" s="3" t="s">
        <v>20</v>
      </c>
      <c r="E56" s="3" t="s">
        <v>21</v>
      </c>
      <c r="F56" s="4" t="s">
        <v>22</v>
      </c>
      <c r="G56" s="4" t="s">
        <v>23</v>
      </c>
      <c r="H56" s="4" t="s">
        <v>24</v>
      </c>
      <c r="I56" s="4" t="s">
        <v>25</v>
      </c>
      <c r="J56" s="5" t="s">
        <v>25</v>
      </c>
      <c r="K56" s="5" t="s">
        <v>411</v>
      </c>
      <c r="L56" s="5" t="s">
        <v>412</v>
      </c>
      <c r="M56" s="5" t="s">
        <v>413</v>
      </c>
      <c r="N56" s="5" t="s">
        <v>414</v>
      </c>
      <c r="O56" s="5" t="s">
        <v>415</v>
      </c>
      <c r="P56" s="4" t="str">
        <f t="shared" si="0"/>
        <v>Outstanding</v>
      </c>
      <c r="Q56" s="13" t="s">
        <v>25</v>
      </c>
    </row>
    <row r="57" spans="1:17" ht="60" customHeight="1" x14ac:dyDescent="0.35">
      <c r="A57" s="11" t="s">
        <v>401</v>
      </c>
      <c r="B57" s="2" t="s">
        <v>416</v>
      </c>
      <c r="C57" s="1" t="s">
        <v>417</v>
      </c>
      <c r="D57" s="3" t="s">
        <v>20</v>
      </c>
      <c r="E57" s="3" t="s">
        <v>100</v>
      </c>
      <c r="F57" s="4" t="s">
        <v>22</v>
      </c>
      <c r="G57" s="4" t="s">
        <v>23</v>
      </c>
      <c r="H57" s="4" t="s">
        <v>24</v>
      </c>
      <c r="I57" s="4" t="s">
        <v>25</v>
      </c>
      <c r="J57" s="5" t="s">
        <v>25</v>
      </c>
      <c r="K57" s="5" t="s">
        <v>418</v>
      </c>
      <c r="L57" s="5" t="s">
        <v>419</v>
      </c>
      <c r="M57" s="5" t="s">
        <v>420</v>
      </c>
      <c r="N57" s="5" t="s">
        <v>421</v>
      </c>
      <c r="O57" s="5" t="s">
        <v>422</v>
      </c>
      <c r="P57" s="4" t="str">
        <f t="shared" si="0"/>
        <v>Outstanding</v>
      </c>
      <c r="Q57" s="13" t="s">
        <v>25</v>
      </c>
    </row>
    <row r="58" spans="1:17" ht="60" customHeight="1" x14ac:dyDescent="0.35">
      <c r="A58" s="12" t="s">
        <v>401</v>
      </c>
      <c r="B58" s="6" t="s">
        <v>423</v>
      </c>
      <c r="C58" s="7" t="s">
        <v>424</v>
      </c>
      <c r="D58" s="8" t="s">
        <v>20</v>
      </c>
      <c r="E58" s="8" t="s">
        <v>100</v>
      </c>
      <c r="F58" s="9" t="s">
        <v>22</v>
      </c>
      <c r="G58" s="9" t="s">
        <v>23</v>
      </c>
      <c r="H58" s="9" t="s">
        <v>24</v>
      </c>
      <c r="I58" s="9" t="s">
        <v>25</v>
      </c>
      <c r="J58" s="10" t="s">
        <v>25</v>
      </c>
      <c r="K58" s="10" t="s">
        <v>425</v>
      </c>
      <c r="L58" s="10"/>
      <c r="M58" s="10" t="s">
        <v>426</v>
      </c>
      <c r="N58" s="10" t="s">
        <v>427</v>
      </c>
      <c r="O58" s="10" t="s">
        <v>428</v>
      </c>
      <c r="P58" s="9" t="str">
        <f t="shared" si="0"/>
        <v>Outstanding</v>
      </c>
      <c r="Q58" s="14" t="s">
        <v>25</v>
      </c>
    </row>
    <row r="62" spans="1:17" ht="32" customHeight="1" x14ac:dyDescent="0.35">
      <c r="A62" s="106" t="s">
        <v>429</v>
      </c>
      <c r="B62" s="106"/>
      <c r="C62" s="106"/>
      <c r="D62" s="106"/>
    </row>
  </sheetData>
  <mergeCells count="1">
    <mergeCell ref="A62:D62"/>
  </mergeCells>
  <conditionalFormatting sqref="F2:F5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8" xr:uid="{00000000-0002-0000-0200-000000000000}">
      <formula1>"Must,Should,Could,Won't,Unassigned"</formula1>
    </dataValidation>
    <dataValidation type="list" showErrorMessage="1" errorTitle="Invalid Value" error="Please select a value from the list: Low, Medium, High, Unassessed." sqref="G2:G58" xr:uid="{00000000-0002-0000-0200-000001000000}">
      <formula1>"Low,Medium,High,Unassessed"</formula1>
    </dataValidation>
    <dataValidation type="list" showErrorMessage="1" errorTitle="Invalid Value" error="Please select a value from the list: Phase1, Phase2, Phase3, Phase4, Phase5, Pending." sqref="H2:H5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8" xr:uid="{00000000-0002-0000-0200-000003000000}">
      <formula1>"Implemented,Testing,Failed,Compensated,Risk Accepted,N/A"</formula1>
    </dataValidation>
  </dataValidations>
  <hyperlinks>
    <hyperlink ref="A6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562</v>
      </c>
      <c r="C2" s="123" t="s">
        <v>562</v>
      </c>
      <c r="D2" s="123" t="s">
        <v>562</v>
      </c>
      <c r="E2" s="123" t="s">
        <v>562</v>
      </c>
      <c r="F2" s="123" t="s">
        <v>562</v>
      </c>
      <c r="G2" s="123" t="s">
        <v>562</v>
      </c>
      <c r="H2" s="127" t="s">
        <v>563</v>
      </c>
      <c r="I2" s="127" t="s">
        <v>563</v>
      </c>
      <c r="J2" s="127" t="s">
        <v>563</v>
      </c>
      <c r="K2" s="127" t="s">
        <v>563</v>
      </c>
      <c r="L2" s="127" t="s">
        <v>563</v>
      </c>
      <c r="M2" s="126" t="s">
        <v>564</v>
      </c>
      <c r="N2" s="126" t="s">
        <v>564</v>
      </c>
      <c r="O2" s="128" t="s">
        <v>565</v>
      </c>
      <c r="P2" s="128" t="s">
        <v>565</v>
      </c>
      <c r="Q2" s="124" t="s">
        <v>15</v>
      </c>
      <c r="R2" s="124" t="s">
        <v>15</v>
      </c>
      <c r="S2" s="124" t="s">
        <v>15</v>
      </c>
      <c r="T2" s="125" t="s">
        <v>566</v>
      </c>
    </row>
    <row r="3" spans="2:20" ht="35" customHeight="1" x14ac:dyDescent="0.35">
      <c r="B3" s="70" t="s">
        <v>567</v>
      </c>
      <c r="C3" s="70" t="s">
        <v>568</v>
      </c>
      <c r="D3" s="70" t="s">
        <v>569</v>
      </c>
      <c r="E3" s="70" t="s">
        <v>570</v>
      </c>
      <c r="F3" s="70" t="s">
        <v>571</v>
      </c>
      <c r="G3" s="70" t="s">
        <v>11</v>
      </c>
      <c r="H3" s="71" t="s">
        <v>572</v>
      </c>
      <c r="I3" s="71" t="s">
        <v>573</v>
      </c>
      <c r="J3" s="71" t="s">
        <v>574</v>
      </c>
      <c r="K3" s="71" t="s">
        <v>575</v>
      </c>
      <c r="L3" s="71" t="s">
        <v>506</v>
      </c>
      <c r="M3" s="72" t="s">
        <v>576</v>
      </c>
      <c r="N3" s="72" t="s">
        <v>577</v>
      </c>
      <c r="O3" s="73" t="s">
        <v>578</v>
      </c>
      <c r="P3" s="73" t="s">
        <v>579</v>
      </c>
      <c r="Q3" s="74" t="s">
        <v>15</v>
      </c>
      <c r="R3" s="74" t="s">
        <v>580</v>
      </c>
      <c r="S3" s="74" t="s">
        <v>581</v>
      </c>
      <c r="T3" s="75" t="s">
        <v>582</v>
      </c>
    </row>
    <row r="4" spans="2:20" ht="60" customHeight="1" x14ac:dyDescent="0.35">
      <c r="B4" s="76" t="s">
        <v>583</v>
      </c>
      <c r="C4" s="76" t="s">
        <v>584</v>
      </c>
      <c r="D4" s="76" t="s">
        <v>585</v>
      </c>
      <c r="E4" s="76" t="s">
        <v>586</v>
      </c>
      <c r="F4" s="76" t="s">
        <v>587</v>
      </c>
      <c r="G4" s="76" t="s">
        <v>588</v>
      </c>
      <c r="H4" s="76" t="s">
        <v>589</v>
      </c>
      <c r="I4" s="76" t="s">
        <v>590</v>
      </c>
      <c r="J4" s="76" t="s">
        <v>591</v>
      </c>
      <c r="K4" s="76" t="s">
        <v>592</v>
      </c>
      <c r="L4" s="76" t="s">
        <v>593</v>
      </c>
      <c r="M4" s="76" t="s">
        <v>594</v>
      </c>
      <c r="N4" s="76" t="s">
        <v>595</v>
      </c>
      <c r="O4" s="76" t="s">
        <v>596</v>
      </c>
      <c r="P4" s="76" t="s">
        <v>597</v>
      </c>
      <c r="Q4" s="76" t="s">
        <v>598</v>
      </c>
      <c r="R4" s="76" t="s">
        <v>599</v>
      </c>
      <c r="S4" s="76" t="s">
        <v>600</v>
      </c>
      <c r="T4" s="76" t="s">
        <v>601</v>
      </c>
    </row>
    <row r="5" spans="2:20" ht="60" customHeight="1" x14ac:dyDescent="0.35">
      <c r="B5" s="38" t="s">
        <v>602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603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604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605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606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607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608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609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610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611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612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613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614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615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616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617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618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619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620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621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622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623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624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625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626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627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628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629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630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631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632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633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634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635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636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637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638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639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640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641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642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643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644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645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646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647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648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649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650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651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429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652</v>
      </c>
      <c r="B1" s="104" t="s">
        <v>1</v>
      </c>
      <c r="C1" s="104" t="s">
        <v>653</v>
      </c>
      <c r="D1" s="104" t="s">
        <v>11</v>
      </c>
      <c r="E1" s="104" t="s">
        <v>654</v>
      </c>
      <c r="F1" s="104" t="s">
        <v>655</v>
      </c>
      <c r="G1" s="104" t="s">
        <v>656</v>
      </c>
      <c r="H1" s="104" t="s">
        <v>657</v>
      </c>
      <c r="I1" s="104" t="s">
        <v>658</v>
      </c>
      <c r="J1" s="104" t="s">
        <v>659</v>
      </c>
      <c r="K1" s="104" t="s">
        <v>660</v>
      </c>
      <c r="L1" s="104" t="s">
        <v>661</v>
      </c>
      <c r="M1" s="104" t="s">
        <v>662</v>
      </c>
      <c r="N1" s="104" t="s">
        <v>663</v>
      </c>
      <c r="O1" s="104" t="s">
        <v>664</v>
      </c>
      <c r="P1" s="104" t="s">
        <v>665</v>
      </c>
      <c r="Q1" s="104" t="s">
        <v>666</v>
      </c>
      <c r="R1" s="104" t="s">
        <v>667</v>
      </c>
      <c r="S1" s="104" t="s">
        <v>668</v>
      </c>
      <c r="T1" s="104" t="s">
        <v>669</v>
      </c>
      <c r="U1" s="104" t="s">
        <v>670</v>
      </c>
      <c r="V1" s="104" t="s">
        <v>671</v>
      </c>
      <c r="W1" s="104" t="s">
        <v>672</v>
      </c>
      <c r="X1" s="104" t="s">
        <v>673</v>
      </c>
      <c r="Y1" s="104" t="s">
        <v>674</v>
      </c>
      <c r="Z1" s="104" t="s">
        <v>675</v>
      </c>
      <c r="AA1" s="104" t="s">
        <v>676</v>
      </c>
      <c r="AB1" s="104" t="s">
        <v>677</v>
      </c>
      <c r="AC1" s="104" t="s">
        <v>678</v>
      </c>
      <c r="AD1" s="104" t="s">
        <v>679</v>
      </c>
      <c r="AE1" s="104" t="s">
        <v>680</v>
      </c>
      <c r="AF1" s="104" t="s">
        <v>681</v>
      </c>
      <c r="AG1" s="104" t="s">
        <v>682</v>
      </c>
      <c r="AH1" s="104" t="s">
        <v>683</v>
      </c>
      <c r="AI1" s="104" t="s">
        <v>684</v>
      </c>
      <c r="AJ1" s="104" t="s">
        <v>685</v>
      </c>
      <c r="AK1" s="104" t="s">
        <v>686</v>
      </c>
      <c r="AL1" s="104" t="s">
        <v>687</v>
      </c>
      <c r="AM1" s="104" t="s">
        <v>688</v>
      </c>
      <c r="AN1" s="104" t="s">
        <v>689</v>
      </c>
      <c r="AO1" s="104" t="s">
        <v>690</v>
      </c>
      <c r="AP1" s="104" t="s">
        <v>691</v>
      </c>
      <c r="AQ1" s="104" t="s">
        <v>692</v>
      </c>
      <c r="AR1" s="104" t="s">
        <v>693</v>
      </c>
      <c r="AS1" s="104" t="s">
        <v>694</v>
      </c>
      <c r="AT1" s="104" t="s">
        <v>695</v>
      </c>
      <c r="AU1" s="104" t="s">
        <v>696</v>
      </c>
      <c r="AV1" s="104" t="s">
        <v>697</v>
      </c>
      <c r="AW1" s="105" t="s">
        <v>698</v>
      </c>
    </row>
    <row r="2" spans="1:49" ht="60" customHeight="1" outlineLevel="1" x14ac:dyDescent="0.35">
      <c r="A2" s="97" t="s">
        <v>699</v>
      </c>
      <c r="B2" s="80">
        <v>1</v>
      </c>
      <c r="C2" s="82" t="s">
        <v>25</v>
      </c>
      <c r="D2" s="84" t="s">
        <v>700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699</v>
      </c>
      <c r="B3" s="81" t="s">
        <v>701</v>
      </c>
      <c r="C3" s="83" t="s">
        <v>702</v>
      </c>
      <c r="D3" s="85" t="s">
        <v>703</v>
      </c>
      <c r="E3" s="85" t="s">
        <v>704</v>
      </c>
      <c r="F3" s="86" t="s">
        <v>705</v>
      </c>
      <c r="G3" s="86" t="s">
        <v>706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699</v>
      </c>
      <c r="B4" s="81" t="s">
        <v>707</v>
      </c>
      <c r="C4" s="83" t="s">
        <v>708</v>
      </c>
      <c r="D4" s="85" t="s">
        <v>709</v>
      </c>
      <c r="E4" s="85" t="s">
        <v>710</v>
      </c>
      <c r="F4" s="86" t="s">
        <v>705</v>
      </c>
      <c r="G4" s="86" t="s">
        <v>711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699</v>
      </c>
      <c r="B5" s="81" t="s">
        <v>712</v>
      </c>
      <c r="C5" s="83" t="s">
        <v>713</v>
      </c>
      <c r="D5" s="85" t="s">
        <v>714</v>
      </c>
      <c r="E5" s="85" t="s">
        <v>715</v>
      </c>
      <c r="F5" s="86" t="s">
        <v>705</v>
      </c>
      <c r="G5" s="86" t="s">
        <v>716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699</v>
      </c>
      <c r="B6" s="81" t="s">
        <v>717</v>
      </c>
      <c r="C6" s="83" t="s">
        <v>718</v>
      </c>
      <c r="D6" s="85" t="s">
        <v>719</v>
      </c>
      <c r="E6" s="85" t="s">
        <v>720</v>
      </c>
      <c r="F6" s="86" t="s">
        <v>705</v>
      </c>
      <c r="G6" s="86" t="s">
        <v>706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699</v>
      </c>
      <c r="B7" s="81" t="s">
        <v>721</v>
      </c>
      <c r="C7" s="83" t="s">
        <v>722</v>
      </c>
      <c r="D7" s="85" t="s">
        <v>723</v>
      </c>
      <c r="E7" s="85" t="s">
        <v>724</v>
      </c>
      <c r="F7" s="86" t="s">
        <v>705</v>
      </c>
      <c r="G7" s="86" t="s">
        <v>716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725</v>
      </c>
      <c r="B8" s="80">
        <v>2</v>
      </c>
      <c r="C8" s="82" t="s">
        <v>25</v>
      </c>
      <c r="D8" s="84" t="s">
        <v>726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725</v>
      </c>
      <c r="B9" s="81" t="s">
        <v>727</v>
      </c>
      <c r="C9" s="83" t="s">
        <v>728</v>
      </c>
      <c r="D9" s="85" t="s">
        <v>729</v>
      </c>
      <c r="E9" s="85" t="s">
        <v>730</v>
      </c>
      <c r="F9" s="86" t="s">
        <v>731</v>
      </c>
      <c r="G9" s="86" t="s">
        <v>706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725</v>
      </c>
      <c r="B10" s="81" t="s">
        <v>732</v>
      </c>
      <c r="C10" s="83" t="s">
        <v>733</v>
      </c>
      <c r="D10" s="85" t="s">
        <v>734</v>
      </c>
      <c r="E10" s="85" t="s">
        <v>735</v>
      </c>
      <c r="F10" s="86" t="s">
        <v>731</v>
      </c>
      <c r="G10" s="86" t="s">
        <v>706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725</v>
      </c>
      <c r="B11" s="81" t="s">
        <v>736</v>
      </c>
      <c r="C11" s="83" t="s">
        <v>737</v>
      </c>
      <c r="D11" s="85" t="s">
        <v>738</v>
      </c>
      <c r="E11" s="85" t="s">
        <v>739</v>
      </c>
      <c r="F11" s="86" t="s">
        <v>731</v>
      </c>
      <c r="G11" s="86" t="s">
        <v>711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725</v>
      </c>
      <c r="B12" s="81" t="s">
        <v>740</v>
      </c>
      <c r="C12" s="83" t="s">
        <v>741</v>
      </c>
      <c r="D12" s="85" t="s">
        <v>742</v>
      </c>
      <c r="E12" s="85" t="s">
        <v>743</v>
      </c>
      <c r="F12" s="86" t="s">
        <v>731</v>
      </c>
      <c r="G12" s="86" t="s">
        <v>716</v>
      </c>
      <c r="H12" s="86">
        <v>2</v>
      </c>
      <c r="I12" s="88">
        <f>IF(COUNTIF(J12:AW12,"&lt;&gt;")=0,"",SUMPRODUCT(((Recommendations[ImplStatus]="Implemented")+(Recommendations[ImplStatus]="Compensated"))*ISNUMBER(MATCH(Recommendations[Id],J12:AW12,0)))/COUNTIF(J12:AW12,"&lt;&gt;"))</f>
        <v>0</v>
      </c>
      <c r="J12" s="90" t="s">
        <v>423</v>
      </c>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725</v>
      </c>
      <c r="B13" s="81" t="s">
        <v>744</v>
      </c>
      <c r="C13" s="83" t="s">
        <v>745</v>
      </c>
      <c r="D13" s="85" t="s">
        <v>746</v>
      </c>
      <c r="E13" s="85" t="s">
        <v>747</v>
      </c>
      <c r="F13" s="86" t="s">
        <v>731</v>
      </c>
      <c r="G13" s="86" t="s">
        <v>748</v>
      </c>
      <c r="H13" s="86">
        <v>2</v>
      </c>
      <c r="I13" s="88">
        <f>IF(COUNTIF(J13:AW13,"&lt;&gt;")=0,"",SUMPRODUCT(((Recommendations[ImplStatus]="Implemented")+(Recommendations[ImplStatus]="Compensated"))*ISNUMBER(MATCH(Recommendations[Id],J13:AW13,0)))/COUNTIF(J13:AW13,"&lt;&gt;"))</f>
        <v>0</v>
      </c>
      <c r="J13" s="90" t="s">
        <v>215</v>
      </c>
      <c r="K13" s="90" t="s">
        <v>254</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725</v>
      </c>
      <c r="B14" s="81" t="s">
        <v>749</v>
      </c>
      <c r="C14" s="83" t="s">
        <v>750</v>
      </c>
      <c r="D14" s="85" t="s">
        <v>751</v>
      </c>
      <c r="E14" s="85" t="s">
        <v>752</v>
      </c>
      <c r="F14" s="86" t="s">
        <v>731</v>
      </c>
      <c r="G14" s="86" t="s">
        <v>748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725</v>
      </c>
      <c r="B15" s="81" t="s">
        <v>753</v>
      </c>
      <c r="C15" s="83" t="s">
        <v>754</v>
      </c>
      <c r="D15" s="85" t="s">
        <v>755</v>
      </c>
      <c r="E15" s="85" t="s">
        <v>756</v>
      </c>
      <c r="F15" s="86" t="s">
        <v>731</v>
      </c>
      <c r="G15" s="86" t="s">
        <v>748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757</v>
      </c>
      <c r="B16" s="80">
        <v>3</v>
      </c>
      <c r="C16" s="82" t="s">
        <v>25</v>
      </c>
      <c r="D16" s="84" t="s">
        <v>758</v>
      </c>
      <c r="E16" s="84" t="s">
        <v>25</v>
      </c>
      <c r="F16" s="80" t="s">
        <v>25</v>
      </c>
      <c r="G16" s="80" t="s">
        <v>25</v>
      </c>
      <c r="H16" s="80"/>
      <c r="I16" s="87">
        <f>IF(COUNTIF(J16:AW16,"&lt;&gt;")=0,"",SUMPRODUCT(((Recommendations[ImplStatus]="Implemented")+(Recommendations[ImplStatus]="Compensated"))*ISNUMBER(MATCH(Recommendations[Id],J16:AW16,0)))/COUNTIF(J16:AW16,"&lt;&gt;"))</f>
        <v>0</v>
      </c>
      <c r="J16" s="89" t="s">
        <v>144</v>
      </c>
      <c r="K16" s="89" t="s">
        <v>151</v>
      </c>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757</v>
      </c>
      <c r="B17" s="81" t="s">
        <v>759</v>
      </c>
      <c r="C17" s="83" t="s">
        <v>760</v>
      </c>
      <c r="D17" s="85" t="s">
        <v>761</v>
      </c>
      <c r="E17" s="85" t="s">
        <v>762</v>
      </c>
      <c r="F17" s="86" t="s">
        <v>763</v>
      </c>
      <c r="G17" s="86" t="s">
        <v>764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757</v>
      </c>
      <c r="B18" s="81" t="s">
        <v>765</v>
      </c>
      <c r="C18" s="83" t="s">
        <v>766</v>
      </c>
      <c r="D18" s="85" t="s">
        <v>767</v>
      </c>
      <c r="E18" s="85" t="s">
        <v>768</v>
      </c>
      <c r="F18" s="86" t="s">
        <v>763</v>
      </c>
      <c r="G18" s="86" t="s">
        <v>706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757</v>
      </c>
      <c r="B19" s="81" t="s">
        <v>769</v>
      </c>
      <c r="C19" s="83" t="s">
        <v>770</v>
      </c>
      <c r="D19" s="85" t="s">
        <v>771</v>
      </c>
      <c r="E19" s="85" t="s">
        <v>772</v>
      </c>
      <c r="F19" s="86" t="s">
        <v>763</v>
      </c>
      <c r="G19" s="86" t="s">
        <v>748</v>
      </c>
      <c r="H19" s="86">
        <v>1</v>
      </c>
      <c r="I19" s="88">
        <f>IF(COUNTIF(J19:AW19,"&lt;&gt;")=0,"",SUMPRODUCT(((Recommendations[ImplStatus]="Implemented")+(Recommendations[ImplStatus]="Compensated"))*ISNUMBER(MATCH(Recommendations[Id],J19:AW19,0)))/COUNTIF(J19:AW19,"&lt;&gt;"))</f>
        <v>0</v>
      </c>
      <c r="J19" s="90" t="s">
        <v>18</v>
      </c>
      <c r="K19" s="90" t="s">
        <v>31</v>
      </c>
      <c r="L19" s="90" t="s">
        <v>37</v>
      </c>
      <c r="M19" s="90" t="s">
        <v>43</v>
      </c>
      <c r="N19" s="90" t="s">
        <v>201</v>
      </c>
      <c r="O19" s="90" t="s">
        <v>208</v>
      </c>
      <c r="P19" s="90" t="s">
        <v>317</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757</v>
      </c>
      <c r="B20" s="81" t="s">
        <v>773</v>
      </c>
      <c r="C20" s="83" t="s">
        <v>774</v>
      </c>
      <c r="D20" s="85" t="s">
        <v>775</v>
      </c>
      <c r="E20" s="85" t="s">
        <v>776</v>
      </c>
      <c r="F20" s="86" t="s">
        <v>763</v>
      </c>
      <c r="G20" s="86" t="s">
        <v>748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757</v>
      </c>
      <c r="B21" s="81" t="s">
        <v>777</v>
      </c>
      <c r="C21" s="83" t="s">
        <v>778</v>
      </c>
      <c r="D21" s="85" t="s">
        <v>779</v>
      </c>
      <c r="E21" s="85" t="s">
        <v>780</v>
      </c>
      <c r="F21" s="86" t="s">
        <v>763</v>
      </c>
      <c r="G21" s="86" t="s">
        <v>748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757</v>
      </c>
      <c r="B22" s="81" t="s">
        <v>781</v>
      </c>
      <c r="C22" s="83" t="s">
        <v>782</v>
      </c>
      <c r="D22" s="85" t="s">
        <v>783</v>
      </c>
      <c r="E22" s="85" t="s">
        <v>784</v>
      </c>
      <c r="F22" s="86" t="s">
        <v>763</v>
      </c>
      <c r="G22" s="86" t="s">
        <v>748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757</v>
      </c>
      <c r="B23" s="81" t="s">
        <v>785</v>
      </c>
      <c r="C23" s="83" t="s">
        <v>786</v>
      </c>
      <c r="D23" s="85" t="s">
        <v>787</v>
      </c>
      <c r="E23" s="85" t="s">
        <v>788</v>
      </c>
      <c r="F23" s="86" t="s">
        <v>763</v>
      </c>
      <c r="G23" s="86" t="s">
        <v>706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757</v>
      </c>
      <c r="B24" s="81" t="s">
        <v>789</v>
      </c>
      <c r="C24" s="83" t="s">
        <v>790</v>
      </c>
      <c r="D24" s="85" t="s">
        <v>791</v>
      </c>
      <c r="E24" s="85" t="s">
        <v>792</v>
      </c>
      <c r="F24" s="86" t="s">
        <v>763</v>
      </c>
      <c r="G24" s="86" t="s">
        <v>706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757</v>
      </c>
      <c r="B25" s="81" t="s">
        <v>793</v>
      </c>
      <c r="C25" s="83" t="s">
        <v>794</v>
      </c>
      <c r="D25" s="85" t="s">
        <v>795</v>
      </c>
      <c r="E25" s="85" t="s">
        <v>796</v>
      </c>
      <c r="F25" s="86" t="s">
        <v>763</v>
      </c>
      <c r="G25" s="86" t="s">
        <v>748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757</v>
      </c>
      <c r="B26" s="81" t="s">
        <v>797</v>
      </c>
      <c r="C26" s="83" t="s">
        <v>798</v>
      </c>
      <c r="D26" s="85" t="s">
        <v>799</v>
      </c>
      <c r="E26" s="85" t="s">
        <v>800</v>
      </c>
      <c r="F26" s="86" t="s">
        <v>763</v>
      </c>
      <c r="G26" s="86" t="s">
        <v>748</v>
      </c>
      <c r="H26" s="86">
        <v>2</v>
      </c>
      <c r="I26" s="88">
        <f>IF(COUNTIF(J26:AW26,"&lt;&gt;")=0,"",SUMPRODUCT(((Recommendations[ImplStatus]="Implemented")+(Recommendations[ImplStatus]="Compensated"))*ISNUMBER(MATCH(Recommendations[Id],J26:AW26,0)))/COUNTIF(J26:AW26,"&lt;&gt;"))</f>
        <v>0</v>
      </c>
      <c r="J26" s="90" t="s">
        <v>345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757</v>
      </c>
      <c r="B27" s="81" t="s">
        <v>801</v>
      </c>
      <c r="C27" s="83" t="s">
        <v>802</v>
      </c>
      <c r="D27" s="85" t="s">
        <v>803</v>
      </c>
      <c r="E27" s="85" t="s">
        <v>804</v>
      </c>
      <c r="F27" s="86" t="s">
        <v>763</v>
      </c>
      <c r="G27" s="86" t="s">
        <v>748</v>
      </c>
      <c r="H27" s="86">
        <v>2</v>
      </c>
      <c r="I27" s="88">
        <f>IF(COUNTIF(J27:AW27,"&lt;&gt;")=0,"",SUMPRODUCT(((Recommendations[ImplStatus]="Implemented")+(Recommendations[ImplStatus]="Compensated"))*ISNUMBER(MATCH(Recommendations[Id],J27:AW27,0)))/COUNTIF(J27:AW27,"&lt;&gt;"))</f>
        <v>0</v>
      </c>
      <c r="J27" s="90" t="s">
        <v>238</v>
      </c>
      <c r="K27" s="90" t="s">
        <v>389</v>
      </c>
      <c r="L27" s="90" t="s">
        <v>396</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757</v>
      </c>
      <c r="B28" s="81" t="s">
        <v>805</v>
      </c>
      <c r="C28" s="83" t="s">
        <v>806</v>
      </c>
      <c r="D28" s="85" t="s">
        <v>807</v>
      </c>
      <c r="E28" s="85" t="s">
        <v>808</v>
      </c>
      <c r="F28" s="86" t="s">
        <v>763</v>
      </c>
      <c r="G28" s="86" t="s">
        <v>748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757</v>
      </c>
      <c r="B29" s="81" t="s">
        <v>809</v>
      </c>
      <c r="C29" s="83" t="s">
        <v>810</v>
      </c>
      <c r="D29" s="85" t="s">
        <v>811</v>
      </c>
      <c r="E29" s="85" t="s">
        <v>812</v>
      </c>
      <c r="F29" s="86" t="s">
        <v>763</v>
      </c>
      <c r="G29" s="86" t="s">
        <v>748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757</v>
      </c>
      <c r="B30" s="81" t="s">
        <v>813</v>
      </c>
      <c r="C30" s="83" t="s">
        <v>814</v>
      </c>
      <c r="D30" s="85" t="s">
        <v>815</v>
      </c>
      <c r="E30" s="85" t="s">
        <v>816</v>
      </c>
      <c r="F30" s="86" t="s">
        <v>763</v>
      </c>
      <c r="G30" s="86" t="s">
        <v>716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817</v>
      </c>
      <c r="B31" s="80">
        <v>4</v>
      </c>
      <c r="C31" s="82" t="s">
        <v>25</v>
      </c>
      <c r="D31" s="84" t="s">
        <v>818</v>
      </c>
      <c r="E31" s="84" t="s">
        <v>25</v>
      </c>
      <c r="F31" s="80" t="s">
        <v>25</v>
      </c>
      <c r="G31" s="80" t="s">
        <v>25</v>
      </c>
      <c r="H31" s="80"/>
      <c r="I31" s="87">
        <f>IF(COUNTIF(J31:AW31,"&lt;&gt;")=0,"",SUMPRODUCT(((Recommendations[ImplStatus]="Implemented")+(Recommendations[ImplStatus]="Compensated"))*ISNUMBER(MATCH(Recommendations[Id],J31:AW31,0)))/COUNTIF(J31:AW31,"&lt;&gt;"))</f>
        <v>0</v>
      </c>
      <c r="J31" s="89" t="s">
        <v>180</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817</v>
      </c>
      <c r="B32" s="81" t="s">
        <v>819</v>
      </c>
      <c r="C32" s="83" t="s">
        <v>820</v>
      </c>
      <c r="D32" s="85" t="s">
        <v>821</v>
      </c>
      <c r="E32" s="85" t="s">
        <v>822</v>
      </c>
      <c r="F32" s="86" t="s">
        <v>823</v>
      </c>
      <c r="G32" s="86" t="s">
        <v>764</v>
      </c>
      <c r="H32" s="86">
        <v>1</v>
      </c>
      <c r="I32" s="88">
        <f>IF(COUNTIF(J32:AW32,"&lt;&gt;")=0,"",SUMPRODUCT(((Recommendations[ImplStatus]="Implemented")+(Recommendations[ImplStatus]="Compensated"))*ISNUMBER(MATCH(Recommendations[Id],J32:AW32,0)))/COUNTIF(J32:AW32,"&lt;&gt;"))</f>
        <v>0</v>
      </c>
      <c r="J32" s="90" t="s">
        <v>58</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817</v>
      </c>
      <c r="B33" s="81" t="s">
        <v>824</v>
      </c>
      <c r="C33" s="83" t="s">
        <v>825</v>
      </c>
      <c r="D33" s="85" t="s">
        <v>826</v>
      </c>
      <c r="E33" s="85" t="s">
        <v>827</v>
      </c>
      <c r="F33" s="86" t="s">
        <v>823</v>
      </c>
      <c r="G33" s="86" t="s">
        <v>764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817</v>
      </c>
      <c r="B34" s="81" t="s">
        <v>828</v>
      </c>
      <c r="C34" s="83" t="s">
        <v>829</v>
      </c>
      <c r="D34" s="85" t="s">
        <v>830</v>
      </c>
      <c r="E34" s="85" t="s">
        <v>831</v>
      </c>
      <c r="F34" s="86" t="s">
        <v>705</v>
      </c>
      <c r="G34" s="86" t="s">
        <v>748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817</v>
      </c>
      <c r="B35" s="81" t="s">
        <v>832</v>
      </c>
      <c r="C35" s="83" t="s">
        <v>833</v>
      </c>
      <c r="D35" s="85" t="s">
        <v>834</v>
      </c>
      <c r="E35" s="85" t="s">
        <v>835</v>
      </c>
      <c r="F35" s="86" t="s">
        <v>705</v>
      </c>
      <c r="G35" s="86" t="s">
        <v>748</v>
      </c>
      <c r="H35" s="86">
        <v>1</v>
      </c>
      <c r="I35" s="88">
        <f>IF(COUNTIF(J35:AW35,"&lt;&gt;")=0,"",SUMPRODUCT(((Recommendations[ImplStatus]="Implemented")+(Recommendations[ImplStatus]="Compensated"))*ISNUMBER(MATCH(Recommendations[Id],J35:AW35,0)))/COUNTIF(J35:AW35,"&lt;&gt;"))</f>
        <v>0</v>
      </c>
      <c r="J35" s="90" t="s">
        <v>324</v>
      </c>
      <c r="K35" s="90" t="s">
        <v>331</v>
      </c>
      <c r="L35" s="90" t="s">
        <v>338</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817</v>
      </c>
      <c r="B36" s="81" t="s">
        <v>836</v>
      </c>
      <c r="C36" s="83" t="s">
        <v>837</v>
      </c>
      <c r="D36" s="85" t="s">
        <v>838</v>
      </c>
      <c r="E36" s="85" t="s">
        <v>839</v>
      </c>
      <c r="F36" s="86" t="s">
        <v>705</v>
      </c>
      <c r="G36" s="86" t="s">
        <v>748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817</v>
      </c>
      <c r="B37" s="81" t="s">
        <v>840</v>
      </c>
      <c r="C37" s="83" t="s">
        <v>841</v>
      </c>
      <c r="D37" s="85" t="s">
        <v>842</v>
      </c>
      <c r="E37" s="85" t="s">
        <v>843</v>
      </c>
      <c r="F37" s="86" t="s">
        <v>705</v>
      </c>
      <c r="G37" s="86" t="s">
        <v>748</v>
      </c>
      <c r="H37" s="86">
        <v>1</v>
      </c>
      <c r="I37" s="88">
        <f>IF(COUNTIF(J37:AW37,"&lt;&gt;")=0,"",SUMPRODUCT(((Recommendations[ImplStatus]="Implemented")+(Recommendations[ImplStatus]="Compensated"))*ISNUMBER(MATCH(Recommendations[Id],J37:AW37,0)))/COUNTIF(J37:AW37,"&lt;&gt;"))</f>
        <v>0</v>
      </c>
      <c r="J37" s="90" t="s">
        <v>158</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817</v>
      </c>
      <c r="B38" s="81" t="s">
        <v>844</v>
      </c>
      <c r="C38" s="83" t="s">
        <v>845</v>
      </c>
      <c r="D38" s="85" t="s">
        <v>846</v>
      </c>
      <c r="E38" s="85" t="s">
        <v>847</v>
      </c>
      <c r="F38" s="86" t="s">
        <v>848</v>
      </c>
      <c r="G38" s="86" t="s">
        <v>748</v>
      </c>
      <c r="H38" s="86">
        <v>1</v>
      </c>
      <c r="I38" s="88">
        <f>IF(COUNTIF(J38:AW38,"&lt;&gt;")=0,"",SUMPRODUCT(((Recommendations[ImplStatus]="Implemented")+(Recommendations[ImplStatus]="Compensated"))*ISNUMBER(MATCH(Recommendations[Id],J38:AW38,0)))/COUNTIF(J38:AW38,"&lt;&gt;"))</f>
        <v>0</v>
      </c>
      <c r="J38" s="90" t="s">
        <v>223</v>
      </c>
      <c r="K38" s="90" t="s">
        <v>230</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817</v>
      </c>
      <c r="B39" s="81" t="s">
        <v>849</v>
      </c>
      <c r="C39" s="83" t="s">
        <v>850</v>
      </c>
      <c r="D39" s="85" t="s">
        <v>851</v>
      </c>
      <c r="E39" s="85" t="s">
        <v>852</v>
      </c>
      <c r="F39" s="86" t="s">
        <v>705</v>
      </c>
      <c r="G39" s="86" t="s">
        <v>748</v>
      </c>
      <c r="H39" s="86">
        <v>2</v>
      </c>
      <c r="I39" s="88">
        <f>IF(COUNTIF(J39:AW39,"&lt;&gt;")=0,"",SUMPRODUCT(((Recommendations[ImplStatus]="Implemented")+(Recommendations[ImplStatus]="Compensated"))*ISNUMBER(MATCH(Recommendations[Id],J39:AW39,0)))/COUNTIF(J39:AW39,"&lt;&gt;"))</f>
        <v>0</v>
      </c>
      <c r="J39" s="90" t="s">
        <v>77</v>
      </c>
      <c r="K39" s="90" t="s">
        <v>402</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817</v>
      </c>
      <c r="B40" s="81" t="s">
        <v>853</v>
      </c>
      <c r="C40" s="83" t="s">
        <v>854</v>
      </c>
      <c r="D40" s="85" t="s">
        <v>855</v>
      </c>
      <c r="E40" s="85" t="s">
        <v>856</v>
      </c>
      <c r="F40" s="86" t="s">
        <v>705</v>
      </c>
      <c r="G40" s="86" t="s">
        <v>748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817</v>
      </c>
      <c r="B41" s="81" t="s">
        <v>857</v>
      </c>
      <c r="C41" s="83" t="s">
        <v>858</v>
      </c>
      <c r="D41" s="85" t="s">
        <v>859</v>
      </c>
      <c r="E41" s="85" t="s">
        <v>860</v>
      </c>
      <c r="F41" s="86" t="s">
        <v>705</v>
      </c>
      <c r="G41" s="86" t="s">
        <v>748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817</v>
      </c>
      <c r="B42" s="81" t="s">
        <v>861</v>
      </c>
      <c r="C42" s="83" t="s">
        <v>862</v>
      </c>
      <c r="D42" s="85" t="s">
        <v>863</v>
      </c>
      <c r="E42" s="85" t="s">
        <v>864</v>
      </c>
      <c r="F42" s="86" t="s">
        <v>763</v>
      </c>
      <c r="G42" s="86" t="s">
        <v>748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817</v>
      </c>
      <c r="B43" s="81" t="s">
        <v>865</v>
      </c>
      <c r="C43" s="83" t="s">
        <v>866</v>
      </c>
      <c r="D43" s="85" t="s">
        <v>867</v>
      </c>
      <c r="E43" s="85" t="s">
        <v>868</v>
      </c>
      <c r="F43" s="86" t="s">
        <v>763</v>
      </c>
      <c r="G43" s="86" t="s">
        <v>748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869</v>
      </c>
      <c r="B44" s="80">
        <v>5</v>
      </c>
      <c r="C44" s="82" t="s">
        <v>25</v>
      </c>
      <c r="D44" s="84" t="s">
        <v>870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869</v>
      </c>
      <c r="B45" s="81" t="s">
        <v>871</v>
      </c>
      <c r="C45" s="83" t="s">
        <v>872</v>
      </c>
      <c r="D45" s="85" t="s">
        <v>873</v>
      </c>
      <c r="E45" s="85" t="s">
        <v>874</v>
      </c>
      <c r="F45" s="86" t="s">
        <v>848</v>
      </c>
      <c r="G45" s="86" t="s">
        <v>706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869</v>
      </c>
      <c r="B46" s="81" t="s">
        <v>875</v>
      </c>
      <c r="C46" s="83" t="s">
        <v>876</v>
      </c>
      <c r="D46" s="85" t="s">
        <v>877</v>
      </c>
      <c r="E46" s="85" t="s">
        <v>878</v>
      </c>
      <c r="F46" s="86" t="s">
        <v>848</v>
      </c>
      <c r="G46" s="86" t="s">
        <v>748</v>
      </c>
      <c r="H46" s="86">
        <v>1</v>
      </c>
      <c r="I46" s="88">
        <f>IF(COUNTIF(J46:AW46,"&lt;&gt;")=0,"",SUMPRODUCT(((Recommendations[ImplStatus]="Implemented")+(Recommendations[ImplStatus]="Compensated"))*ISNUMBER(MATCH(Recommendations[Id],J46:AW46,0)))/COUNTIF(J46:AW46,"&lt;&gt;"))</f>
        <v>0</v>
      </c>
      <c r="J46" s="90" t="s">
        <v>65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869</v>
      </c>
      <c r="B47" s="81" t="s">
        <v>879</v>
      </c>
      <c r="C47" s="83" t="s">
        <v>880</v>
      </c>
      <c r="D47" s="85" t="s">
        <v>881</v>
      </c>
      <c r="E47" s="85" t="s">
        <v>882</v>
      </c>
      <c r="F47" s="86" t="s">
        <v>848</v>
      </c>
      <c r="G47" s="86" t="s">
        <v>748</v>
      </c>
      <c r="H47" s="86">
        <v>1</v>
      </c>
      <c r="I47" s="88">
        <f>IF(COUNTIF(J47:AW47,"&lt;&gt;")=0,"",SUMPRODUCT(((Recommendations[ImplStatus]="Implemented")+(Recommendations[ImplStatus]="Compensated"))*ISNUMBER(MATCH(Recommendations[Id],J47:AW47,0)))/COUNTIF(J47:AW47,"&lt;&gt;"))</f>
        <v>0</v>
      </c>
      <c r="J47" s="90" t="s">
        <v>70</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869</v>
      </c>
      <c r="B48" s="81" t="s">
        <v>883</v>
      </c>
      <c r="C48" s="83" t="s">
        <v>884</v>
      </c>
      <c r="D48" s="85" t="s">
        <v>885</v>
      </c>
      <c r="E48" s="85" t="s">
        <v>886</v>
      </c>
      <c r="F48" s="86" t="s">
        <v>848</v>
      </c>
      <c r="G48" s="86" t="s">
        <v>748</v>
      </c>
      <c r="H48" s="86">
        <v>1</v>
      </c>
      <c r="I48" s="88">
        <f>IF(COUNTIF(J48:AW48,"&lt;&gt;")=0,"",SUMPRODUCT(((Recommendations[ImplStatus]="Implemented")+(Recommendations[ImplStatus]="Compensated"))*ISNUMBER(MATCH(Recommendations[Id],J48:AW48,0)))/COUNTIF(J48:AW48,"&lt;&gt;"))</f>
        <v>0</v>
      </c>
      <c r="J48" s="90" t="s">
        <v>50</v>
      </c>
      <c r="K48" s="90" t="s">
        <v>84</v>
      </c>
      <c r="L48" s="90" t="s">
        <v>91</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869</v>
      </c>
      <c r="B49" s="81" t="s">
        <v>887</v>
      </c>
      <c r="C49" s="83" t="s">
        <v>888</v>
      </c>
      <c r="D49" s="85" t="s">
        <v>889</v>
      </c>
      <c r="E49" s="85" t="s">
        <v>890</v>
      </c>
      <c r="F49" s="86" t="s">
        <v>848</v>
      </c>
      <c r="G49" s="86" t="s">
        <v>706</v>
      </c>
      <c r="H49" s="86">
        <v>2</v>
      </c>
      <c r="I49" s="88">
        <f>IF(COUNTIF(J49:AW49,"&lt;&gt;")=0,"",SUMPRODUCT(((Recommendations[ImplStatus]="Implemented")+(Recommendations[ImplStatus]="Compensated"))*ISNUMBER(MATCH(Recommendations[Id],J49:AW49,0)))/COUNTIF(J49:AW49,"&lt;&gt;"))</f>
        <v>0</v>
      </c>
      <c r="J49" s="90" t="s">
        <v>98</v>
      </c>
      <c r="K49" s="90" t="s">
        <v>106</v>
      </c>
      <c r="L49" s="90" t="s">
        <v>113</v>
      </c>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869</v>
      </c>
      <c r="B50" s="81" t="s">
        <v>891</v>
      </c>
      <c r="C50" s="83" t="s">
        <v>892</v>
      </c>
      <c r="D50" s="85" t="s">
        <v>893</v>
      </c>
      <c r="E50" s="85" t="s">
        <v>894</v>
      </c>
      <c r="F50" s="86" t="s">
        <v>848</v>
      </c>
      <c r="G50" s="86" t="s">
        <v>764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895</v>
      </c>
      <c r="B51" s="80">
        <v>6</v>
      </c>
      <c r="C51" s="82" t="s">
        <v>25</v>
      </c>
      <c r="D51" s="84" t="s">
        <v>896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895</v>
      </c>
      <c r="B52" s="81" t="s">
        <v>897</v>
      </c>
      <c r="C52" s="83" t="s">
        <v>898</v>
      </c>
      <c r="D52" s="85" t="s">
        <v>899</v>
      </c>
      <c r="E52" s="85" t="s">
        <v>900</v>
      </c>
      <c r="F52" s="86" t="s">
        <v>823</v>
      </c>
      <c r="G52" s="86" t="s">
        <v>764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895</v>
      </c>
      <c r="B53" s="81" t="s">
        <v>901</v>
      </c>
      <c r="C53" s="83" t="s">
        <v>902</v>
      </c>
      <c r="D53" s="85" t="s">
        <v>903</v>
      </c>
      <c r="E53" s="85" t="s">
        <v>904</v>
      </c>
      <c r="F53" s="86" t="s">
        <v>823</v>
      </c>
      <c r="G53" s="86" t="s">
        <v>764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895</v>
      </c>
      <c r="B54" s="81" t="s">
        <v>905</v>
      </c>
      <c r="C54" s="83" t="s">
        <v>906</v>
      </c>
      <c r="D54" s="85" t="s">
        <v>907</v>
      </c>
      <c r="E54" s="85" t="s">
        <v>908</v>
      </c>
      <c r="F54" s="86" t="s">
        <v>848</v>
      </c>
      <c r="G54" s="86" t="s">
        <v>748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895</v>
      </c>
      <c r="B55" s="81" t="s">
        <v>909</v>
      </c>
      <c r="C55" s="83" t="s">
        <v>910</v>
      </c>
      <c r="D55" s="85" t="s">
        <v>911</v>
      </c>
      <c r="E55" s="85" t="s">
        <v>912</v>
      </c>
      <c r="F55" s="86" t="s">
        <v>848</v>
      </c>
      <c r="G55" s="86" t="s">
        <v>748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895</v>
      </c>
      <c r="B56" s="81" t="s">
        <v>913</v>
      </c>
      <c r="C56" s="83" t="s">
        <v>914</v>
      </c>
      <c r="D56" s="85" t="s">
        <v>915</v>
      </c>
      <c r="E56" s="85" t="s">
        <v>916</v>
      </c>
      <c r="F56" s="86" t="s">
        <v>848</v>
      </c>
      <c r="G56" s="86" t="s">
        <v>748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895</v>
      </c>
      <c r="B57" s="81" t="s">
        <v>917</v>
      </c>
      <c r="C57" s="83" t="s">
        <v>918</v>
      </c>
      <c r="D57" s="85" t="s">
        <v>919</v>
      </c>
      <c r="E57" s="85" t="s">
        <v>920</v>
      </c>
      <c r="F57" s="86" t="s">
        <v>731</v>
      </c>
      <c r="G57" s="86" t="s">
        <v>706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895</v>
      </c>
      <c r="B58" s="81" t="s">
        <v>921</v>
      </c>
      <c r="C58" s="83" t="s">
        <v>922</v>
      </c>
      <c r="D58" s="85" t="s">
        <v>923</v>
      </c>
      <c r="E58" s="85" t="s">
        <v>924</v>
      </c>
      <c r="F58" s="86" t="s">
        <v>848</v>
      </c>
      <c r="G58" s="86" t="s">
        <v>748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895</v>
      </c>
      <c r="B59" s="81" t="s">
        <v>925</v>
      </c>
      <c r="C59" s="83" t="s">
        <v>926</v>
      </c>
      <c r="D59" s="85" t="s">
        <v>927</v>
      </c>
      <c r="E59" s="85" t="s">
        <v>928</v>
      </c>
      <c r="F59" s="86" t="s">
        <v>848</v>
      </c>
      <c r="G59" s="86" t="s">
        <v>764</v>
      </c>
      <c r="H59" s="86">
        <v>3</v>
      </c>
      <c r="I59" s="88">
        <f>IF(COUNTIF(J59:AW59,"&lt;&gt;")=0,"",SUMPRODUCT(((Recommendations[ImplStatus]="Implemented")+(Recommendations[ImplStatus]="Compensated"))*ISNUMBER(MATCH(Recommendations[Id],J59:AW59,0)))/COUNTIF(J59:AW59,"&lt;&gt;"))</f>
        <v>0</v>
      </c>
      <c r="J59" s="90" t="s">
        <v>367</v>
      </c>
      <c r="K59" s="90" t="s">
        <v>374</v>
      </c>
      <c r="L59" s="90" t="s">
        <v>381</v>
      </c>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929</v>
      </c>
      <c r="B60" s="80">
        <v>7</v>
      </c>
      <c r="C60" s="82" t="s">
        <v>25</v>
      </c>
      <c r="D60" s="84" t="s">
        <v>930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929</v>
      </c>
      <c r="B61" s="81" t="s">
        <v>931</v>
      </c>
      <c r="C61" s="83" t="s">
        <v>932</v>
      </c>
      <c r="D61" s="85" t="s">
        <v>933</v>
      </c>
      <c r="E61" s="85" t="s">
        <v>934</v>
      </c>
      <c r="F61" s="86" t="s">
        <v>823</v>
      </c>
      <c r="G61" s="86" t="s">
        <v>764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929</v>
      </c>
      <c r="B62" s="81" t="s">
        <v>935</v>
      </c>
      <c r="C62" s="83" t="s">
        <v>936</v>
      </c>
      <c r="D62" s="85" t="s">
        <v>937</v>
      </c>
      <c r="E62" s="85" t="s">
        <v>938</v>
      </c>
      <c r="F62" s="86" t="s">
        <v>823</v>
      </c>
      <c r="G62" s="86" t="s">
        <v>764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929</v>
      </c>
      <c r="B63" s="81" t="s">
        <v>939</v>
      </c>
      <c r="C63" s="83" t="s">
        <v>940</v>
      </c>
      <c r="D63" s="85" t="s">
        <v>941</v>
      </c>
      <c r="E63" s="85" t="s">
        <v>942</v>
      </c>
      <c r="F63" s="86" t="s">
        <v>731</v>
      </c>
      <c r="G63" s="86" t="s">
        <v>748</v>
      </c>
      <c r="H63" s="86">
        <v>1</v>
      </c>
      <c r="I63" s="88">
        <f>IF(COUNTIF(J63:AW63,"&lt;&gt;")=0,"",SUMPRODUCT(((Recommendations[ImplStatus]="Implemented")+(Recommendations[ImplStatus]="Compensated"))*ISNUMBER(MATCH(Recommendations[Id],J63:AW63,0)))/COUNTIF(J63:AW63,"&lt;&gt;"))</f>
        <v>0</v>
      </c>
      <c r="J63" s="90" t="s">
        <v>268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929</v>
      </c>
      <c r="B64" s="81" t="s">
        <v>943</v>
      </c>
      <c r="C64" s="83" t="s">
        <v>944</v>
      </c>
      <c r="D64" s="85" t="s">
        <v>945</v>
      </c>
      <c r="E64" s="85" t="s">
        <v>946</v>
      </c>
      <c r="F64" s="86" t="s">
        <v>731</v>
      </c>
      <c r="G64" s="86" t="s">
        <v>748</v>
      </c>
      <c r="H64" s="86">
        <v>1</v>
      </c>
      <c r="I64" s="88">
        <f>IF(COUNTIF(J64:AW64,"&lt;&gt;")=0,"",SUMPRODUCT(((Recommendations[ImplStatus]="Implemented")+(Recommendations[ImplStatus]="Compensated"))*ISNUMBER(MATCH(Recommendations[Id],J64:AW64,0)))/COUNTIF(J64:AW64,"&lt;&gt;"))</f>
        <v>0</v>
      </c>
      <c r="J64" s="90" t="s">
        <v>275</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929</v>
      </c>
      <c r="B65" s="81" t="s">
        <v>947</v>
      </c>
      <c r="C65" s="83" t="s">
        <v>948</v>
      </c>
      <c r="D65" s="85" t="s">
        <v>949</v>
      </c>
      <c r="E65" s="85" t="s">
        <v>950</v>
      </c>
      <c r="F65" s="86" t="s">
        <v>731</v>
      </c>
      <c r="G65" s="86" t="s">
        <v>706</v>
      </c>
      <c r="H65" s="86">
        <v>2</v>
      </c>
      <c r="I65" s="88">
        <f>IF(COUNTIF(J65:AW65,"&lt;&gt;")=0,"",SUMPRODUCT(((Recommendations[ImplStatus]="Implemented")+(Recommendations[ImplStatus]="Compensated"))*ISNUMBER(MATCH(Recommendations[Id],J65:AW65,0)))/COUNTIF(J65:AW65,"&lt;&gt;"))</f>
        <v>0</v>
      </c>
      <c r="J65" s="90" t="s">
        <v>289</v>
      </c>
      <c r="K65" s="90" t="s">
        <v>295</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929</v>
      </c>
      <c r="B66" s="81" t="s">
        <v>951</v>
      </c>
      <c r="C66" s="83" t="s">
        <v>952</v>
      </c>
      <c r="D66" s="85" t="s">
        <v>953</v>
      </c>
      <c r="E66" s="85" t="s">
        <v>954</v>
      </c>
      <c r="F66" s="86" t="s">
        <v>731</v>
      </c>
      <c r="G66" s="86" t="s">
        <v>706</v>
      </c>
      <c r="H66" s="86">
        <v>2</v>
      </c>
      <c r="I66" s="88">
        <f>IF(COUNTIF(J66:AW66,"&lt;&gt;")=0,"",SUMPRODUCT(((Recommendations[ImplStatus]="Implemented")+(Recommendations[ImplStatus]="Compensated"))*ISNUMBER(MATCH(Recommendations[Id],J66:AW66,0)))/COUNTIF(J66:AW66,"&lt;&gt;"))</f>
        <v>0</v>
      </c>
      <c r="J66" s="90" t="s">
        <v>194</v>
      </c>
      <c r="K66" s="90" t="s">
        <v>261</v>
      </c>
      <c r="L66" s="90" t="s">
        <v>289</v>
      </c>
      <c r="M66" s="90" t="s">
        <v>295</v>
      </c>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929</v>
      </c>
      <c r="B67" s="81" t="s">
        <v>955</v>
      </c>
      <c r="C67" s="83" t="s">
        <v>956</v>
      </c>
      <c r="D67" s="85" t="s">
        <v>957</v>
      </c>
      <c r="E67" s="85" t="s">
        <v>958</v>
      </c>
      <c r="F67" s="86" t="s">
        <v>731</v>
      </c>
      <c r="G67" s="86" t="s">
        <v>711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959</v>
      </c>
      <c r="B68" s="80">
        <v>8</v>
      </c>
      <c r="C68" s="82" t="s">
        <v>25</v>
      </c>
      <c r="D68" s="84" t="s">
        <v>960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959</v>
      </c>
      <c r="B69" s="81" t="s">
        <v>961</v>
      </c>
      <c r="C69" s="83" t="s">
        <v>962</v>
      </c>
      <c r="D69" s="85" t="s">
        <v>963</v>
      </c>
      <c r="E69" s="85" t="s">
        <v>964</v>
      </c>
      <c r="F69" s="86" t="s">
        <v>823</v>
      </c>
      <c r="G69" s="86" t="s">
        <v>764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959</v>
      </c>
      <c r="B70" s="81" t="s">
        <v>965</v>
      </c>
      <c r="C70" s="83" t="s">
        <v>966</v>
      </c>
      <c r="D70" s="85" t="s">
        <v>967</v>
      </c>
      <c r="E70" s="85" t="s">
        <v>968</v>
      </c>
      <c r="F70" s="86" t="s">
        <v>763</v>
      </c>
      <c r="G70" s="86" t="s">
        <v>716</v>
      </c>
      <c r="H70" s="86">
        <v>1</v>
      </c>
      <c r="I70" s="88">
        <f>IF(COUNTIF(J70:AW70,"&lt;&gt;")=0,"",SUMPRODUCT(((Recommendations[ImplStatus]="Implemented")+(Recommendations[ImplStatus]="Compensated"))*ISNUMBER(MATCH(Recommendations[Id],J70:AW70,0)))/COUNTIF(J70:AW70,"&lt;&gt;"))</f>
        <v>0</v>
      </c>
      <c r="J70" s="90" t="s">
        <v>353</v>
      </c>
      <c r="K70" s="90" t="s">
        <v>359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959</v>
      </c>
      <c r="B71" s="81" t="s">
        <v>969</v>
      </c>
      <c r="C71" s="83" t="s">
        <v>970</v>
      </c>
      <c r="D71" s="85" t="s">
        <v>971</v>
      </c>
      <c r="E71" s="85" t="s">
        <v>972</v>
      </c>
      <c r="F71" s="86" t="s">
        <v>763</v>
      </c>
      <c r="G71" s="86" t="s">
        <v>748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959</v>
      </c>
      <c r="B72" s="81" t="s">
        <v>973</v>
      </c>
      <c r="C72" s="83" t="s">
        <v>974</v>
      </c>
      <c r="D72" s="85" t="s">
        <v>975</v>
      </c>
      <c r="E72" s="85" t="s">
        <v>976</v>
      </c>
      <c r="F72" s="86" t="s">
        <v>977</v>
      </c>
      <c r="G72" s="86" t="s">
        <v>748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959</v>
      </c>
      <c r="B73" s="81" t="s">
        <v>978</v>
      </c>
      <c r="C73" s="83" t="s">
        <v>979</v>
      </c>
      <c r="D73" s="85" t="s">
        <v>980</v>
      </c>
      <c r="E73" s="85" t="s">
        <v>981</v>
      </c>
      <c r="F73" s="86" t="s">
        <v>763</v>
      </c>
      <c r="G73" s="86" t="s">
        <v>716</v>
      </c>
      <c r="H73" s="86">
        <v>2</v>
      </c>
      <c r="I73" s="88">
        <f>IF(COUNTIF(J73:AW73,"&lt;&gt;")=0,"",SUMPRODUCT(((Recommendations[ImplStatus]="Implemented")+(Recommendations[ImplStatus]="Compensated"))*ISNUMBER(MATCH(Recommendations[Id],J73:AW73,0)))/COUNTIF(J73:AW73,"&lt;&gt;"))</f>
        <v>0</v>
      </c>
      <c r="J73" s="90" t="s">
        <v>303</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959</v>
      </c>
      <c r="B74" s="81" t="s">
        <v>982</v>
      </c>
      <c r="C74" s="83" t="s">
        <v>983</v>
      </c>
      <c r="D74" s="85" t="s">
        <v>984</v>
      </c>
      <c r="E74" s="85" t="s">
        <v>985</v>
      </c>
      <c r="F74" s="86" t="s">
        <v>763</v>
      </c>
      <c r="G74" s="86" t="s">
        <v>716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959</v>
      </c>
      <c r="B75" s="81" t="s">
        <v>986</v>
      </c>
      <c r="C75" s="83" t="s">
        <v>987</v>
      </c>
      <c r="D75" s="85" t="s">
        <v>988</v>
      </c>
      <c r="E75" s="85" t="s">
        <v>989</v>
      </c>
      <c r="F75" s="86" t="s">
        <v>763</v>
      </c>
      <c r="G75" s="86" t="s">
        <v>716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959</v>
      </c>
      <c r="B76" s="81" t="s">
        <v>990</v>
      </c>
      <c r="C76" s="83" t="s">
        <v>991</v>
      </c>
      <c r="D76" s="85" t="s">
        <v>992</v>
      </c>
      <c r="E76" s="85" t="s">
        <v>993</v>
      </c>
      <c r="F76" s="86" t="s">
        <v>763</v>
      </c>
      <c r="G76" s="86" t="s">
        <v>716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959</v>
      </c>
      <c r="B77" s="81" t="s">
        <v>994</v>
      </c>
      <c r="C77" s="83" t="s">
        <v>995</v>
      </c>
      <c r="D77" s="85" t="s">
        <v>996</v>
      </c>
      <c r="E77" s="85" t="s">
        <v>997</v>
      </c>
      <c r="F77" s="86" t="s">
        <v>763</v>
      </c>
      <c r="G77" s="86" t="s">
        <v>716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959</v>
      </c>
      <c r="B78" s="81" t="s">
        <v>998</v>
      </c>
      <c r="C78" s="83" t="s">
        <v>999</v>
      </c>
      <c r="D78" s="85" t="s">
        <v>1000</v>
      </c>
      <c r="E78" s="85" t="s">
        <v>1001</v>
      </c>
      <c r="F78" s="86" t="s">
        <v>763</v>
      </c>
      <c r="G78" s="86" t="s">
        <v>748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959</v>
      </c>
      <c r="B79" s="81" t="s">
        <v>1002</v>
      </c>
      <c r="C79" s="83" t="s">
        <v>1003</v>
      </c>
      <c r="D79" s="85" t="s">
        <v>1004</v>
      </c>
      <c r="E79" s="85" t="s">
        <v>1005</v>
      </c>
      <c r="F79" s="86" t="s">
        <v>763</v>
      </c>
      <c r="G79" s="86" t="s">
        <v>716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959</v>
      </c>
      <c r="B80" s="81" t="s">
        <v>1006</v>
      </c>
      <c r="C80" s="83" t="s">
        <v>1007</v>
      </c>
      <c r="D80" s="85" t="s">
        <v>1008</v>
      </c>
      <c r="E80" s="85" t="s">
        <v>1009</v>
      </c>
      <c r="F80" s="86" t="s">
        <v>763</v>
      </c>
      <c r="G80" s="86" t="s">
        <v>716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1010</v>
      </c>
      <c r="B81" s="80">
        <v>9</v>
      </c>
      <c r="C81" s="82" t="s">
        <v>25</v>
      </c>
      <c r="D81" s="84" t="s">
        <v>1011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1010</v>
      </c>
      <c r="B82" s="81" t="s">
        <v>1012</v>
      </c>
      <c r="C82" s="83" t="s">
        <v>1013</v>
      </c>
      <c r="D82" s="85" t="s">
        <v>1014</v>
      </c>
      <c r="E82" s="85" t="s">
        <v>1015</v>
      </c>
      <c r="F82" s="86" t="s">
        <v>731</v>
      </c>
      <c r="G82" s="86" t="s">
        <v>748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1010</v>
      </c>
      <c r="B83" s="81" t="s">
        <v>1016</v>
      </c>
      <c r="C83" s="83" t="s">
        <v>1017</v>
      </c>
      <c r="D83" s="85" t="s">
        <v>1018</v>
      </c>
      <c r="E83" s="85" t="s">
        <v>1019</v>
      </c>
      <c r="F83" s="86" t="s">
        <v>705</v>
      </c>
      <c r="G83" s="86" t="s">
        <v>748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1010</v>
      </c>
      <c r="B84" s="81" t="s">
        <v>1020</v>
      </c>
      <c r="C84" s="83" t="s">
        <v>1021</v>
      </c>
      <c r="D84" s="85" t="s">
        <v>1022</v>
      </c>
      <c r="E84" s="85" t="s">
        <v>1023</v>
      </c>
      <c r="F84" s="86" t="s">
        <v>977</v>
      </c>
      <c r="G84" s="86" t="s">
        <v>748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1010</v>
      </c>
      <c r="B85" s="81" t="s">
        <v>1024</v>
      </c>
      <c r="C85" s="83" t="s">
        <v>1025</v>
      </c>
      <c r="D85" s="85" t="s">
        <v>1026</v>
      </c>
      <c r="E85" s="85" t="s">
        <v>1027</v>
      </c>
      <c r="F85" s="86" t="s">
        <v>731</v>
      </c>
      <c r="G85" s="86" t="s">
        <v>748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1010</v>
      </c>
      <c r="B86" s="81" t="s">
        <v>1028</v>
      </c>
      <c r="C86" s="83" t="s">
        <v>1029</v>
      </c>
      <c r="D86" s="85" t="s">
        <v>1030</v>
      </c>
      <c r="E86" s="85" t="s">
        <v>1031</v>
      </c>
      <c r="F86" s="86" t="s">
        <v>977</v>
      </c>
      <c r="G86" s="86" t="s">
        <v>748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1010</v>
      </c>
      <c r="B87" s="81" t="s">
        <v>1032</v>
      </c>
      <c r="C87" s="83" t="s">
        <v>1033</v>
      </c>
      <c r="D87" s="85" t="s">
        <v>1034</v>
      </c>
      <c r="E87" s="85" t="s">
        <v>1035</v>
      </c>
      <c r="F87" s="86" t="s">
        <v>977</v>
      </c>
      <c r="G87" s="86" t="s">
        <v>748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1010</v>
      </c>
      <c r="B88" s="81" t="s">
        <v>1036</v>
      </c>
      <c r="C88" s="83" t="s">
        <v>1037</v>
      </c>
      <c r="D88" s="85" t="s">
        <v>1038</v>
      </c>
      <c r="E88" s="85" t="s">
        <v>1039</v>
      </c>
      <c r="F88" s="86" t="s">
        <v>977</v>
      </c>
      <c r="G88" s="86" t="s">
        <v>748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1040</v>
      </c>
      <c r="B89" s="80">
        <v>10</v>
      </c>
      <c r="C89" s="82" t="s">
        <v>25</v>
      </c>
      <c r="D89" s="84" t="s">
        <v>1041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1040</v>
      </c>
      <c r="B90" s="81" t="s">
        <v>1042</v>
      </c>
      <c r="C90" s="83" t="s">
        <v>1043</v>
      </c>
      <c r="D90" s="85" t="s">
        <v>1044</v>
      </c>
      <c r="E90" s="85" t="s">
        <v>1045</v>
      </c>
      <c r="F90" s="86" t="s">
        <v>705</v>
      </c>
      <c r="G90" s="86" t="s">
        <v>716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1040</v>
      </c>
      <c r="B91" s="81" t="s">
        <v>1046</v>
      </c>
      <c r="C91" s="83" t="s">
        <v>1047</v>
      </c>
      <c r="D91" s="85" t="s">
        <v>1048</v>
      </c>
      <c r="E91" s="85" t="s">
        <v>1049</v>
      </c>
      <c r="F91" s="86" t="s">
        <v>705</v>
      </c>
      <c r="G91" s="86" t="s">
        <v>748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1040</v>
      </c>
      <c r="B92" s="81" t="s">
        <v>1050</v>
      </c>
      <c r="C92" s="83" t="s">
        <v>1051</v>
      </c>
      <c r="D92" s="85" t="s">
        <v>1052</v>
      </c>
      <c r="E92" s="85" t="s">
        <v>1053</v>
      </c>
      <c r="F92" s="86" t="s">
        <v>705</v>
      </c>
      <c r="G92" s="86" t="s">
        <v>748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1040</v>
      </c>
      <c r="B93" s="81" t="s">
        <v>1054</v>
      </c>
      <c r="C93" s="83" t="s">
        <v>1055</v>
      </c>
      <c r="D93" s="85" t="s">
        <v>1056</v>
      </c>
      <c r="E93" s="85" t="s">
        <v>1057</v>
      </c>
      <c r="F93" s="86" t="s">
        <v>705</v>
      </c>
      <c r="G93" s="86" t="s">
        <v>716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1040</v>
      </c>
      <c r="B94" s="81" t="s">
        <v>1058</v>
      </c>
      <c r="C94" s="83" t="s">
        <v>1059</v>
      </c>
      <c r="D94" s="85" t="s">
        <v>1060</v>
      </c>
      <c r="E94" s="85" t="s">
        <v>1061</v>
      </c>
      <c r="F94" s="86" t="s">
        <v>705</v>
      </c>
      <c r="G94" s="86" t="s">
        <v>748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1040</v>
      </c>
      <c r="B95" s="81" t="s">
        <v>1062</v>
      </c>
      <c r="C95" s="83" t="s">
        <v>1063</v>
      </c>
      <c r="D95" s="85" t="s">
        <v>1064</v>
      </c>
      <c r="E95" s="85" t="s">
        <v>1065</v>
      </c>
      <c r="F95" s="86" t="s">
        <v>705</v>
      </c>
      <c r="G95" s="86" t="s">
        <v>748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1040</v>
      </c>
      <c r="B96" s="81" t="s">
        <v>1066</v>
      </c>
      <c r="C96" s="83" t="s">
        <v>1067</v>
      </c>
      <c r="D96" s="85" t="s">
        <v>1068</v>
      </c>
      <c r="E96" s="85" t="s">
        <v>1069</v>
      </c>
      <c r="F96" s="86" t="s">
        <v>705</v>
      </c>
      <c r="G96" s="86" t="s">
        <v>716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1070</v>
      </c>
      <c r="B97" s="80">
        <v>11</v>
      </c>
      <c r="C97" s="82" t="s">
        <v>25</v>
      </c>
      <c r="D97" s="84" t="s">
        <v>1071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1070</v>
      </c>
      <c r="B98" s="81" t="s">
        <v>1072</v>
      </c>
      <c r="C98" s="83" t="s">
        <v>1073</v>
      </c>
      <c r="D98" s="85" t="s">
        <v>1074</v>
      </c>
      <c r="E98" s="85" t="s">
        <v>1075</v>
      </c>
      <c r="F98" s="86" t="s">
        <v>823</v>
      </c>
      <c r="G98" s="86" t="s">
        <v>764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1070</v>
      </c>
      <c r="B99" s="81" t="s">
        <v>1076</v>
      </c>
      <c r="C99" s="83" t="s">
        <v>1077</v>
      </c>
      <c r="D99" s="85" t="s">
        <v>1078</v>
      </c>
      <c r="E99" s="85" t="s">
        <v>1079</v>
      </c>
      <c r="F99" s="86" t="s">
        <v>763</v>
      </c>
      <c r="G99" s="86" t="s">
        <v>1080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1070</v>
      </c>
      <c r="B100" s="81" t="s">
        <v>1081</v>
      </c>
      <c r="C100" s="83" t="s">
        <v>1082</v>
      </c>
      <c r="D100" s="85" t="s">
        <v>1083</v>
      </c>
      <c r="E100" s="85" t="s">
        <v>1084</v>
      </c>
      <c r="F100" s="86" t="s">
        <v>763</v>
      </c>
      <c r="G100" s="86" t="s">
        <v>748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1070</v>
      </c>
      <c r="B101" s="81" t="s">
        <v>1085</v>
      </c>
      <c r="C101" s="83" t="s">
        <v>1086</v>
      </c>
      <c r="D101" s="85" t="s">
        <v>1087</v>
      </c>
      <c r="E101" s="85" t="s">
        <v>1088</v>
      </c>
      <c r="F101" s="86" t="s">
        <v>763</v>
      </c>
      <c r="G101" s="86" t="s">
        <v>1080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1070</v>
      </c>
      <c r="B102" s="81" t="s">
        <v>1089</v>
      </c>
      <c r="C102" s="83" t="s">
        <v>1090</v>
      </c>
      <c r="D102" s="85" t="s">
        <v>1091</v>
      </c>
      <c r="E102" s="85" t="s">
        <v>1092</v>
      </c>
      <c r="F102" s="86" t="s">
        <v>763</v>
      </c>
      <c r="G102" s="86" t="s">
        <v>1080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1093</v>
      </c>
      <c r="B103" s="80">
        <v>12</v>
      </c>
      <c r="C103" s="82" t="s">
        <v>25</v>
      </c>
      <c r="D103" s="84" t="s">
        <v>1094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1093</v>
      </c>
      <c r="B104" s="81" t="s">
        <v>1095</v>
      </c>
      <c r="C104" s="83" t="s">
        <v>1096</v>
      </c>
      <c r="D104" s="85" t="s">
        <v>1097</v>
      </c>
      <c r="E104" s="85" t="s">
        <v>1098</v>
      </c>
      <c r="F104" s="86" t="s">
        <v>977</v>
      </c>
      <c r="G104" s="86" t="s">
        <v>748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1093</v>
      </c>
      <c r="B105" s="81" t="s">
        <v>1099</v>
      </c>
      <c r="C105" s="83" t="s">
        <v>1100</v>
      </c>
      <c r="D105" s="85" t="s">
        <v>1101</v>
      </c>
      <c r="E105" s="85" t="s">
        <v>1102</v>
      </c>
      <c r="F105" s="86" t="s">
        <v>977</v>
      </c>
      <c r="G105" s="86" t="s">
        <v>748</v>
      </c>
      <c r="H105" s="86">
        <v>2</v>
      </c>
      <c r="I105" s="88">
        <f>IF(COUNTIF(J105:AW105,"&lt;&gt;")=0,"",SUMPRODUCT(((Recommendations[ImplStatus]="Implemented")+(Recommendations[ImplStatus]="Compensated"))*ISNUMBER(MATCH(Recommendations[Id],J105:AW105,0)))/COUNTIF(J105:AW105,"&lt;&gt;"))</f>
        <v>0</v>
      </c>
      <c r="J105" s="90" t="s">
        <v>187</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1093</v>
      </c>
      <c r="B106" s="81" t="s">
        <v>1103</v>
      </c>
      <c r="C106" s="83" t="s">
        <v>1104</v>
      </c>
      <c r="D106" s="85" t="s">
        <v>1105</v>
      </c>
      <c r="E106" s="85" t="s">
        <v>1106</v>
      </c>
      <c r="F106" s="86" t="s">
        <v>977</v>
      </c>
      <c r="G106" s="86" t="s">
        <v>748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1093</v>
      </c>
      <c r="B107" s="81" t="s">
        <v>1107</v>
      </c>
      <c r="C107" s="83" t="s">
        <v>1108</v>
      </c>
      <c r="D107" s="85" t="s">
        <v>1109</v>
      </c>
      <c r="E107" s="85" t="s">
        <v>1110</v>
      </c>
      <c r="F107" s="86" t="s">
        <v>823</v>
      </c>
      <c r="G107" s="86" t="s">
        <v>764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1093</v>
      </c>
      <c r="B108" s="81" t="s">
        <v>1111</v>
      </c>
      <c r="C108" s="83" t="s">
        <v>1112</v>
      </c>
      <c r="D108" s="85" t="s">
        <v>1113</v>
      </c>
      <c r="E108" s="85" t="s">
        <v>1114</v>
      </c>
      <c r="F108" s="86" t="s">
        <v>977</v>
      </c>
      <c r="G108" s="86" t="s">
        <v>748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1093</v>
      </c>
      <c r="B109" s="81" t="s">
        <v>1115</v>
      </c>
      <c r="C109" s="83" t="s">
        <v>1116</v>
      </c>
      <c r="D109" s="85" t="s">
        <v>1117</v>
      </c>
      <c r="E109" s="85" t="s">
        <v>1118</v>
      </c>
      <c r="F109" s="86" t="s">
        <v>977</v>
      </c>
      <c r="G109" s="86" t="s">
        <v>748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1093</v>
      </c>
      <c r="B110" s="81" t="s">
        <v>1119</v>
      </c>
      <c r="C110" s="83" t="s">
        <v>1120</v>
      </c>
      <c r="D110" s="85" t="s">
        <v>1121</v>
      </c>
      <c r="E110" s="85" t="s">
        <v>1122</v>
      </c>
      <c r="F110" s="86" t="s">
        <v>705</v>
      </c>
      <c r="G110" s="86" t="s">
        <v>748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1093</v>
      </c>
      <c r="B111" s="81" t="s">
        <v>1123</v>
      </c>
      <c r="C111" s="83" t="s">
        <v>1124</v>
      </c>
      <c r="D111" s="85" t="s">
        <v>1125</v>
      </c>
      <c r="E111" s="85" t="s">
        <v>1126</v>
      </c>
      <c r="F111" s="86" t="s">
        <v>705</v>
      </c>
      <c r="G111" s="86" t="s">
        <v>748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1127</v>
      </c>
      <c r="B112" s="80">
        <v>13</v>
      </c>
      <c r="C112" s="82" t="s">
        <v>25</v>
      </c>
      <c r="D112" s="84" t="s">
        <v>1128</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166</v>
      </c>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1127</v>
      </c>
      <c r="B113" s="81" t="s">
        <v>1129</v>
      </c>
      <c r="C113" s="83" t="s">
        <v>1130</v>
      </c>
      <c r="D113" s="85" t="s">
        <v>1131</v>
      </c>
      <c r="E113" s="85" t="s">
        <v>1132</v>
      </c>
      <c r="F113" s="86" t="s">
        <v>977</v>
      </c>
      <c r="G113" s="86" t="s">
        <v>716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1127</v>
      </c>
      <c r="B114" s="81" t="s">
        <v>1133</v>
      </c>
      <c r="C114" s="83" t="s">
        <v>1134</v>
      </c>
      <c r="D114" s="85" t="s">
        <v>1135</v>
      </c>
      <c r="E114" s="85" t="s">
        <v>1136</v>
      </c>
      <c r="F114" s="86" t="s">
        <v>705</v>
      </c>
      <c r="G114" s="86" t="s">
        <v>716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1127</v>
      </c>
      <c r="B115" s="81" t="s">
        <v>1137</v>
      </c>
      <c r="C115" s="83" t="s">
        <v>1138</v>
      </c>
      <c r="D115" s="85" t="s">
        <v>1139</v>
      </c>
      <c r="E115" s="85" t="s">
        <v>1140</v>
      </c>
      <c r="F115" s="86" t="s">
        <v>977</v>
      </c>
      <c r="G115" s="86" t="s">
        <v>716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1127</v>
      </c>
      <c r="B116" s="81" t="s">
        <v>1141</v>
      </c>
      <c r="C116" s="83" t="s">
        <v>1142</v>
      </c>
      <c r="D116" s="85" t="s">
        <v>1143</v>
      </c>
      <c r="E116" s="85" t="s">
        <v>1144</v>
      </c>
      <c r="F116" s="86" t="s">
        <v>977</v>
      </c>
      <c r="G116" s="86" t="s">
        <v>748</v>
      </c>
      <c r="H116" s="86">
        <v>2</v>
      </c>
      <c r="I116" s="88">
        <f>IF(COUNTIF(J116:AW116,"&lt;&gt;")=0,"",SUMPRODUCT(((Recommendations[ImplStatus]="Implemented")+(Recommendations[ImplStatus]="Compensated"))*ISNUMBER(MATCH(Recommendations[Id],J116:AW116,0)))/COUNTIF(J116:AW116,"&lt;&gt;"))</f>
        <v>0</v>
      </c>
      <c r="J116" s="90" t="s">
        <v>18</v>
      </c>
      <c r="K116" s="90" t="s">
        <v>136</v>
      </c>
      <c r="L116" s="90" t="s">
        <v>303</v>
      </c>
      <c r="M116" s="90" t="s">
        <v>310</v>
      </c>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1127</v>
      </c>
      <c r="B117" s="81" t="s">
        <v>1145</v>
      </c>
      <c r="C117" s="83" t="s">
        <v>1146</v>
      </c>
      <c r="D117" s="85" t="s">
        <v>1147</v>
      </c>
      <c r="E117" s="85" t="s">
        <v>1148</v>
      </c>
      <c r="F117" s="86" t="s">
        <v>705</v>
      </c>
      <c r="G117" s="86" t="s">
        <v>748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1127</v>
      </c>
      <c r="B118" s="81" t="s">
        <v>1149</v>
      </c>
      <c r="C118" s="83" t="s">
        <v>1150</v>
      </c>
      <c r="D118" s="85" t="s">
        <v>1151</v>
      </c>
      <c r="E118" s="85" t="s">
        <v>1152</v>
      </c>
      <c r="F118" s="86" t="s">
        <v>977</v>
      </c>
      <c r="G118" s="86" t="s">
        <v>716</v>
      </c>
      <c r="H118" s="86">
        <v>2</v>
      </c>
      <c r="I118" s="88">
        <f>IF(COUNTIF(J118:AW118,"&lt;&gt;")=0,"",SUMPRODUCT(((Recommendations[ImplStatus]="Implemented")+(Recommendations[ImplStatus]="Compensated"))*ISNUMBER(MATCH(Recommendations[Id],J118:AW118,0)))/COUNTIF(J118:AW118,"&lt;&gt;"))</f>
        <v>0</v>
      </c>
      <c r="J118" s="90" t="s">
        <v>18</v>
      </c>
      <c r="K118" s="90" t="s">
        <v>303</v>
      </c>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1127</v>
      </c>
      <c r="B119" s="81" t="s">
        <v>1153</v>
      </c>
      <c r="C119" s="83" t="s">
        <v>1154</v>
      </c>
      <c r="D119" s="85" t="s">
        <v>1155</v>
      </c>
      <c r="E119" s="85" t="s">
        <v>1156</v>
      </c>
      <c r="F119" s="86" t="s">
        <v>705</v>
      </c>
      <c r="G119" s="86" t="s">
        <v>748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1127</v>
      </c>
      <c r="B120" s="81" t="s">
        <v>1157</v>
      </c>
      <c r="C120" s="83" t="s">
        <v>1158</v>
      </c>
      <c r="D120" s="85" t="s">
        <v>1159</v>
      </c>
      <c r="E120" s="85" t="s">
        <v>1160</v>
      </c>
      <c r="F120" s="86" t="s">
        <v>977</v>
      </c>
      <c r="G120" s="86" t="s">
        <v>748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1127</v>
      </c>
      <c r="B121" s="81" t="s">
        <v>1161</v>
      </c>
      <c r="C121" s="83" t="s">
        <v>1162</v>
      </c>
      <c r="D121" s="85" t="s">
        <v>1163</v>
      </c>
      <c r="E121" s="85" t="s">
        <v>1164</v>
      </c>
      <c r="F121" s="86" t="s">
        <v>977</v>
      </c>
      <c r="G121" s="86" t="s">
        <v>748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1127</v>
      </c>
      <c r="B122" s="81" t="s">
        <v>1165</v>
      </c>
      <c r="C122" s="83" t="s">
        <v>1166</v>
      </c>
      <c r="D122" s="85" t="s">
        <v>1167</v>
      </c>
      <c r="E122" s="85" t="s">
        <v>1168</v>
      </c>
      <c r="F122" s="86" t="s">
        <v>977</v>
      </c>
      <c r="G122" s="86" t="s">
        <v>748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1127</v>
      </c>
      <c r="B123" s="81" t="s">
        <v>1169</v>
      </c>
      <c r="C123" s="83" t="s">
        <v>1170</v>
      </c>
      <c r="D123" s="85" t="s">
        <v>1171</v>
      </c>
      <c r="E123" s="85" t="s">
        <v>1172</v>
      </c>
      <c r="F123" s="86" t="s">
        <v>977</v>
      </c>
      <c r="G123" s="86" t="s">
        <v>716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1173</v>
      </c>
      <c r="B124" s="80">
        <v>14</v>
      </c>
      <c r="C124" s="82" t="s">
        <v>25</v>
      </c>
      <c r="D124" s="84" t="s">
        <v>1174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1173</v>
      </c>
      <c r="B125" s="81" t="s">
        <v>1175</v>
      </c>
      <c r="C125" s="83" t="s">
        <v>1176</v>
      </c>
      <c r="D125" s="85" t="s">
        <v>1177</v>
      </c>
      <c r="E125" s="85" t="s">
        <v>1178</v>
      </c>
      <c r="F125" s="86" t="s">
        <v>823</v>
      </c>
      <c r="G125" s="86" t="s">
        <v>764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1173</v>
      </c>
      <c r="B126" s="81" t="s">
        <v>1179</v>
      </c>
      <c r="C126" s="83" t="s">
        <v>1180</v>
      </c>
      <c r="D126" s="85" t="s">
        <v>1181</v>
      </c>
      <c r="E126" s="85" t="s">
        <v>1182</v>
      </c>
      <c r="F126" s="86" t="s">
        <v>848</v>
      </c>
      <c r="G126" s="86" t="s">
        <v>748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1173</v>
      </c>
      <c r="B127" s="81" t="s">
        <v>1183</v>
      </c>
      <c r="C127" s="83" t="s">
        <v>1184</v>
      </c>
      <c r="D127" s="85" t="s">
        <v>1185</v>
      </c>
      <c r="E127" s="85" t="s">
        <v>1186</v>
      </c>
      <c r="F127" s="86" t="s">
        <v>848</v>
      </c>
      <c r="G127" s="86" t="s">
        <v>748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1173</v>
      </c>
      <c r="B128" s="81" t="s">
        <v>1187</v>
      </c>
      <c r="C128" s="83" t="s">
        <v>1188</v>
      </c>
      <c r="D128" s="85" t="s">
        <v>1189</v>
      </c>
      <c r="E128" s="85" t="s">
        <v>1190</v>
      </c>
      <c r="F128" s="86" t="s">
        <v>848</v>
      </c>
      <c r="G128" s="86" t="s">
        <v>748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1173</v>
      </c>
      <c r="B129" s="81" t="s">
        <v>1191</v>
      </c>
      <c r="C129" s="83" t="s">
        <v>1192</v>
      </c>
      <c r="D129" s="85" t="s">
        <v>1193</v>
      </c>
      <c r="E129" s="85" t="s">
        <v>1194</v>
      </c>
      <c r="F129" s="86" t="s">
        <v>848</v>
      </c>
      <c r="G129" s="86" t="s">
        <v>748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1173</v>
      </c>
      <c r="B130" s="81" t="s">
        <v>1195</v>
      </c>
      <c r="C130" s="83" t="s">
        <v>1196</v>
      </c>
      <c r="D130" s="85" t="s">
        <v>1197</v>
      </c>
      <c r="E130" s="85" t="s">
        <v>1198</v>
      </c>
      <c r="F130" s="86" t="s">
        <v>848</v>
      </c>
      <c r="G130" s="86" t="s">
        <v>748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1173</v>
      </c>
      <c r="B131" s="81" t="s">
        <v>1199</v>
      </c>
      <c r="C131" s="83" t="s">
        <v>1200</v>
      </c>
      <c r="D131" s="85" t="s">
        <v>1201</v>
      </c>
      <c r="E131" s="85" t="s">
        <v>1202</v>
      </c>
      <c r="F131" s="86" t="s">
        <v>848</v>
      </c>
      <c r="G131" s="86" t="s">
        <v>748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1173</v>
      </c>
      <c r="B132" s="81" t="s">
        <v>1203</v>
      </c>
      <c r="C132" s="83" t="s">
        <v>1204</v>
      </c>
      <c r="D132" s="85" t="s">
        <v>1205</v>
      </c>
      <c r="E132" s="85" t="s">
        <v>1206</v>
      </c>
      <c r="F132" s="86" t="s">
        <v>848</v>
      </c>
      <c r="G132" s="86" t="s">
        <v>748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1173</v>
      </c>
      <c r="B133" s="81" t="s">
        <v>1207</v>
      </c>
      <c r="C133" s="83" t="s">
        <v>1208</v>
      </c>
      <c r="D133" s="85" t="s">
        <v>1209</v>
      </c>
      <c r="E133" s="85" t="s">
        <v>1210</v>
      </c>
      <c r="F133" s="86" t="s">
        <v>848</v>
      </c>
      <c r="G133" s="86" t="s">
        <v>748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1211</v>
      </c>
      <c r="B134" s="80">
        <v>15</v>
      </c>
      <c r="C134" s="82" t="s">
        <v>25</v>
      </c>
      <c r="D134" s="84" t="s">
        <v>1212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1211</v>
      </c>
      <c r="B135" s="81" t="s">
        <v>1213</v>
      </c>
      <c r="C135" s="83" t="s">
        <v>1214</v>
      </c>
      <c r="D135" s="85" t="s">
        <v>1215</v>
      </c>
      <c r="E135" s="85" t="s">
        <v>1216</v>
      </c>
      <c r="F135" s="86" t="s">
        <v>848</v>
      </c>
      <c r="G135" s="86" t="s">
        <v>706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1211</v>
      </c>
      <c r="B136" s="81" t="s">
        <v>1217</v>
      </c>
      <c r="C136" s="83" t="s">
        <v>1218</v>
      </c>
      <c r="D136" s="85" t="s">
        <v>1219</v>
      </c>
      <c r="E136" s="85" t="s">
        <v>1220</v>
      </c>
      <c r="F136" s="86" t="s">
        <v>823</v>
      </c>
      <c r="G136" s="86" t="s">
        <v>764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1211</v>
      </c>
      <c r="B137" s="81" t="s">
        <v>1221</v>
      </c>
      <c r="C137" s="83" t="s">
        <v>1222</v>
      </c>
      <c r="D137" s="85" t="s">
        <v>1223</v>
      </c>
      <c r="E137" s="85" t="s">
        <v>1224</v>
      </c>
      <c r="F137" s="86" t="s">
        <v>848</v>
      </c>
      <c r="G137" s="86" t="s">
        <v>764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1211</v>
      </c>
      <c r="B138" s="81" t="s">
        <v>1225</v>
      </c>
      <c r="C138" s="83" t="s">
        <v>1226</v>
      </c>
      <c r="D138" s="85" t="s">
        <v>1227</v>
      </c>
      <c r="E138" s="85" t="s">
        <v>1228</v>
      </c>
      <c r="F138" s="86" t="s">
        <v>823</v>
      </c>
      <c r="G138" s="86" t="s">
        <v>764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1211</v>
      </c>
      <c r="B139" s="81" t="s">
        <v>1229</v>
      </c>
      <c r="C139" s="83" t="s">
        <v>1230</v>
      </c>
      <c r="D139" s="85" t="s">
        <v>1231</v>
      </c>
      <c r="E139" s="85" t="s">
        <v>1232</v>
      </c>
      <c r="F139" s="86" t="s">
        <v>848</v>
      </c>
      <c r="G139" s="86" t="s">
        <v>764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1211</v>
      </c>
      <c r="B140" s="81" t="s">
        <v>1233</v>
      </c>
      <c r="C140" s="83" t="s">
        <v>1234</v>
      </c>
      <c r="D140" s="85" t="s">
        <v>1235</v>
      </c>
      <c r="E140" s="85" t="s">
        <v>1236</v>
      </c>
      <c r="F140" s="86" t="s">
        <v>763</v>
      </c>
      <c r="G140" s="86" t="s">
        <v>764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1211</v>
      </c>
      <c r="B141" s="81" t="s">
        <v>1237</v>
      </c>
      <c r="C141" s="83" t="s">
        <v>1238</v>
      </c>
      <c r="D141" s="85" t="s">
        <v>1239</v>
      </c>
      <c r="E141" s="85" t="s">
        <v>1240</v>
      </c>
      <c r="F141" s="86" t="s">
        <v>763</v>
      </c>
      <c r="G141" s="86" t="s">
        <v>748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1241</v>
      </c>
      <c r="B142" s="80">
        <v>16</v>
      </c>
      <c r="C142" s="82" t="s">
        <v>25</v>
      </c>
      <c r="D142" s="84" t="s">
        <v>1242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1241</v>
      </c>
      <c r="B143" s="81" t="s">
        <v>1243</v>
      </c>
      <c r="C143" s="83" t="s">
        <v>1244</v>
      </c>
      <c r="D143" s="85" t="s">
        <v>1245</v>
      </c>
      <c r="E143" s="85" t="s">
        <v>1246</v>
      </c>
      <c r="F143" s="86" t="s">
        <v>823</v>
      </c>
      <c r="G143" s="86" t="s">
        <v>764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1241</v>
      </c>
      <c r="B144" s="81" t="s">
        <v>1247</v>
      </c>
      <c r="C144" s="83" t="s">
        <v>1248</v>
      </c>
      <c r="D144" s="85" t="s">
        <v>1249</v>
      </c>
      <c r="E144" s="85" t="s">
        <v>1250</v>
      </c>
      <c r="F144" s="86" t="s">
        <v>823</v>
      </c>
      <c r="G144" s="86" t="s">
        <v>764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1241</v>
      </c>
      <c r="B145" s="81" t="s">
        <v>1251</v>
      </c>
      <c r="C145" s="83" t="s">
        <v>1252</v>
      </c>
      <c r="D145" s="85" t="s">
        <v>1253</v>
      </c>
      <c r="E145" s="85" t="s">
        <v>1254</v>
      </c>
      <c r="F145" s="86" t="s">
        <v>731</v>
      </c>
      <c r="G145" s="86" t="s">
        <v>716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1241</v>
      </c>
      <c r="B146" s="81" t="s">
        <v>1255</v>
      </c>
      <c r="C146" s="83" t="s">
        <v>1256</v>
      </c>
      <c r="D146" s="85" t="s">
        <v>1257</v>
      </c>
      <c r="E146" s="85" t="s">
        <v>1258</v>
      </c>
      <c r="F146" s="86" t="s">
        <v>731</v>
      </c>
      <c r="G146" s="86" t="s">
        <v>706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1241</v>
      </c>
      <c r="B147" s="81" t="s">
        <v>1259</v>
      </c>
      <c r="C147" s="83" t="s">
        <v>1260</v>
      </c>
      <c r="D147" s="85" t="s">
        <v>1261</v>
      </c>
      <c r="E147" s="85" t="s">
        <v>1262</v>
      </c>
      <c r="F147" s="86" t="s">
        <v>731</v>
      </c>
      <c r="G147" s="86" t="s">
        <v>748</v>
      </c>
      <c r="H147" s="86">
        <v>2</v>
      </c>
      <c r="I147" s="88">
        <f>IF(COUNTIF(J147:AW147,"&lt;&gt;")=0,"",SUMPRODUCT(((Recommendations[ImplStatus]="Implemented")+(Recommendations[ImplStatus]="Compensated"))*ISNUMBER(MATCH(Recommendations[Id],J147:AW147,0)))/COUNTIF(J147:AW147,"&lt;&gt;"))</f>
        <v>0</v>
      </c>
      <c r="J147" s="90" t="s">
        <v>129</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1241</v>
      </c>
      <c r="B148" s="81" t="s">
        <v>1263</v>
      </c>
      <c r="C148" s="83" t="s">
        <v>1264</v>
      </c>
      <c r="D148" s="85" t="s">
        <v>1265</v>
      </c>
      <c r="E148" s="85" t="s">
        <v>1266</v>
      </c>
      <c r="F148" s="86" t="s">
        <v>823</v>
      </c>
      <c r="G148" s="86" t="s">
        <v>764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1241</v>
      </c>
      <c r="B149" s="81" t="s">
        <v>1267</v>
      </c>
      <c r="C149" s="83" t="s">
        <v>1268</v>
      </c>
      <c r="D149" s="85" t="s">
        <v>1269</v>
      </c>
      <c r="E149" s="85" t="s">
        <v>1270</v>
      </c>
      <c r="F149" s="86" t="s">
        <v>731</v>
      </c>
      <c r="G149" s="86" t="s">
        <v>748</v>
      </c>
      <c r="H149" s="86">
        <v>2</v>
      </c>
      <c r="I149" s="88">
        <f>IF(COUNTIF(J149:AW149,"&lt;&gt;")=0,"",SUMPRODUCT(((Recommendations[ImplStatus]="Implemented")+(Recommendations[ImplStatus]="Compensated"))*ISNUMBER(MATCH(Recommendations[Id],J149:AW149,0)))/COUNTIF(J149:AW149,"&lt;&gt;"))</f>
        <v>0</v>
      </c>
      <c r="J149" s="90" t="s">
        <v>121</v>
      </c>
      <c r="K149" s="90" t="s">
        <v>173</v>
      </c>
      <c r="L149" s="90" t="s">
        <v>246</v>
      </c>
      <c r="M149" s="90" t="s">
        <v>282</v>
      </c>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1241</v>
      </c>
      <c r="B150" s="81" t="s">
        <v>1271</v>
      </c>
      <c r="C150" s="83" t="s">
        <v>1272</v>
      </c>
      <c r="D150" s="85" t="s">
        <v>1273</v>
      </c>
      <c r="E150" s="85" t="s">
        <v>1274</v>
      </c>
      <c r="F150" s="86" t="s">
        <v>977</v>
      </c>
      <c r="G150" s="86" t="s">
        <v>748</v>
      </c>
      <c r="H150" s="86">
        <v>2</v>
      </c>
      <c r="I150" s="88">
        <f>IF(COUNTIF(J150:AW150,"&lt;&gt;")=0,"",SUMPRODUCT(((Recommendations[ImplStatus]="Implemented")+(Recommendations[ImplStatus]="Compensated"))*ISNUMBER(MATCH(Recommendations[Id],J150:AW150,0)))/COUNTIF(J150:AW150,"&lt;&gt;"))</f>
        <v>0</v>
      </c>
      <c r="J150" s="90" t="s">
        <v>409</v>
      </c>
      <c r="K150" s="90" t="s">
        <v>416</v>
      </c>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1241</v>
      </c>
      <c r="B151" s="81" t="s">
        <v>1275</v>
      </c>
      <c r="C151" s="83" t="s">
        <v>1276</v>
      </c>
      <c r="D151" s="85" t="s">
        <v>1277</v>
      </c>
      <c r="E151" s="85" t="s">
        <v>1278</v>
      </c>
      <c r="F151" s="86" t="s">
        <v>848</v>
      </c>
      <c r="G151" s="86" t="s">
        <v>748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1241</v>
      </c>
      <c r="B152" s="81" t="s">
        <v>1279</v>
      </c>
      <c r="C152" s="83" t="s">
        <v>1280</v>
      </c>
      <c r="D152" s="85" t="s">
        <v>1281</v>
      </c>
      <c r="E152" s="85" t="s">
        <v>1282</v>
      </c>
      <c r="F152" s="86" t="s">
        <v>731</v>
      </c>
      <c r="G152" s="86" t="s">
        <v>748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1241</v>
      </c>
      <c r="B153" s="81" t="s">
        <v>1283</v>
      </c>
      <c r="C153" s="83" t="s">
        <v>1284</v>
      </c>
      <c r="D153" s="85" t="s">
        <v>1285</v>
      </c>
      <c r="E153" s="85" t="s">
        <v>1286</v>
      </c>
      <c r="F153" s="86" t="s">
        <v>731</v>
      </c>
      <c r="G153" s="86" t="s">
        <v>748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1241</v>
      </c>
      <c r="B154" s="81" t="s">
        <v>1287</v>
      </c>
      <c r="C154" s="83" t="s">
        <v>1288</v>
      </c>
      <c r="D154" s="85" t="s">
        <v>1289</v>
      </c>
      <c r="E154" s="85" t="s">
        <v>1290</v>
      </c>
      <c r="F154" s="86" t="s">
        <v>731</v>
      </c>
      <c r="G154" s="86" t="s">
        <v>748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1241</v>
      </c>
      <c r="B155" s="81" t="s">
        <v>1291</v>
      </c>
      <c r="C155" s="83" t="s">
        <v>1292</v>
      </c>
      <c r="D155" s="85" t="s">
        <v>1293</v>
      </c>
      <c r="E155" s="85" t="s">
        <v>1294</v>
      </c>
      <c r="F155" s="86" t="s">
        <v>731</v>
      </c>
      <c r="G155" s="86" t="s">
        <v>716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1241</v>
      </c>
      <c r="B156" s="81" t="s">
        <v>1295</v>
      </c>
      <c r="C156" s="83" t="s">
        <v>1296</v>
      </c>
      <c r="D156" s="85" t="s">
        <v>1297</v>
      </c>
      <c r="E156" s="85" t="s">
        <v>1298</v>
      </c>
      <c r="F156" s="86" t="s">
        <v>731</v>
      </c>
      <c r="G156" s="86" t="s">
        <v>748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1299</v>
      </c>
      <c r="B157" s="80">
        <v>17</v>
      </c>
      <c r="C157" s="82" t="s">
        <v>25</v>
      </c>
      <c r="D157" s="84" t="s">
        <v>1300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1299</v>
      </c>
      <c r="B158" s="81" t="s">
        <v>1301</v>
      </c>
      <c r="C158" s="83" t="s">
        <v>1302</v>
      </c>
      <c r="D158" s="85" t="s">
        <v>1303</v>
      </c>
      <c r="E158" s="85" t="s">
        <v>1304</v>
      </c>
      <c r="F158" s="86" t="s">
        <v>848</v>
      </c>
      <c r="G158" s="86" t="s">
        <v>711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1299</v>
      </c>
      <c r="B159" s="81" t="s">
        <v>1305</v>
      </c>
      <c r="C159" s="83" t="s">
        <v>1306</v>
      </c>
      <c r="D159" s="85" t="s">
        <v>1307</v>
      </c>
      <c r="E159" s="85" t="s">
        <v>1308</v>
      </c>
      <c r="F159" s="86" t="s">
        <v>823</v>
      </c>
      <c r="G159" s="86" t="s">
        <v>764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1299</v>
      </c>
      <c r="B160" s="81" t="s">
        <v>1309</v>
      </c>
      <c r="C160" s="83" t="s">
        <v>1310</v>
      </c>
      <c r="D160" s="85" t="s">
        <v>1311</v>
      </c>
      <c r="E160" s="85" t="s">
        <v>1312</v>
      </c>
      <c r="F160" s="86" t="s">
        <v>823</v>
      </c>
      <c r="G160" s="86" t="s">
        <v>764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1299</v>
      </c>
      <c r="B161" s="81" t="s">
        <v>1313</v>
      </c>
      <c r="C161" s="83" t="s">
        <v>1314</v>
      </c>
      <c r="D161" s="85" t="s">
        <v>1315</v>
      </c>
      <c r="E161" s="85" t="s">
        <v>1316</v>
      </c>
      <c r="F161" s="86" t="s">
        <v>823</v>
      </c>
      <c r="G161" s="86" t="s">
        <v>764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1299</v>
      </c>
      <c r="B162" s="81" t="s">
        <v>1317</v>
      </c>
      <c r="C162" s="83" t="s">
        <v>1318</v>
      </c>
      <c r="D162" s="85" t="s">
        <v>1319</v>
      </c>
      <c r="E162" s="85" t="s">
        <v>1320</v>
      </c>
      <c r="F162" s="86" t="s">
        <v>848</v>
      </c>
      <c r="G162" s="86" t="s">
        <v>711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1299</v>
      </c>
      <c r="B163" s="81" t="s">
        <v>1321</v>
      </c>
      <c r="C163" s="83" t="s">
        <v>1322</v>
      </c>
      <c r="D163" s="85" t="s">
        <v>1323</v>
      </c>
      <c r="E163" s="85" t="s">
        <v>1324</v>
      </c>
      <c r="F163" s="86" t="s">
        <v>848</v>
      </c>
      <c r="G163" s="86" t="s">
        <v>711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1299</v>
      </c>
      <c r="B164" s="81" t="s">
        <v>1325</v>
      </c>
      <c r="C164" s="83" t="s">
        <v>1326</v>
      </c>
      <c r="D164" s="85" t="s">
        <v>1327</v>
      </c>
      <c r="E164" s="85" t="s">
        <v>1328</v>
      </c>
      <c r="F164" s="86" t="s">
        <v>848</v>
      </c>
      <c r="G164" s="86" t="s">
        <v>1080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1299</v>
      </c>
      <c r="B165" s="81" t="s">
        <v>1329</v>
      </c>
      <c r="C165" s="83" t="s">
        <v>1330</v>
      </c>
      <c r="D165" s="85" t="s">
        <v>1331</v>
      </c>
      <c r="E165" s="85" t="s">
        <v>1332</v>
      </c>
      <c r="F165" s="86" t="s">
        <v>848</v>
      </c>
      <c r="G165" s="86" t="s">
        <v>1080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1299</v>
      </c>
      <c r="B166" s="81" t="s">
        <v>1333</v>
      </c>
      <c r="C166" s="83" t="s">
        <v>1334</v>
      </c>
      <c r="D166" s="85" t="s">
        <v>1335</v>
      </c>
      <c r="E166" s="85" t="s">
        <v>1336</v>
      </c>
      <c r="F166" s="86" t="s">
        <v>823</v>
      </c>
      <c r="G166" s="86" t="s">
        <v>1080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1337</v>
      </c>
      <c r="B167" s="80">
        <v>18</v>
      </c>
      <c r="C167" s="82" t="s">
        <v>25</v>
      </c>
      <c r="D167" s="84" t="s">
        <v>1338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1337</v>
      </c>
      <c r="B168" s="81" t="s">
        <v>1339</v>
      </c>
      <c r="C168" s="83" t="s">
        <v>1340</v>
      </c>
      <c r="D168" s="85" t="s">
        <v>1341</v>
      </c>
      <c r="E168" s="85" t="s">
        <v>1342</v>
      </c>
      <c r="F168" s="86" t="s">
        <v>823</v>
      </c>
      <c r="G168" s="86" t="s">
        <v>764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1337</v>
      </c>
      <c r="B169" s="81" t="s">
        <v>1343</v>
      </c>
      <c r="C169" s="83" t="s">
        <v>1344</v>
      </c>
      <c r="D169" s="85" t="s">
        <v>1345</v>
      </c>
      <c r="E169" s="85" t="s">
        <v>1346</v>
      </c>
      <c r="F169" s="86" t="s">
        <v>977</v>
      </c>
      <c r="G169" s="86" t="s">
        <v>716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1337</v>
      </c>
      <c r="B170" s="81" t="s">
        <v>1347</v>
      </c>
      <c r="C170" s="83" t="s">
        <v>1348</v>
      </c>
      <c r="D170" s="85" t="s">
        <v>1349</v>
      </c>
      <c r="E170" s="85" t="s">
        <v>1350</v>
      </c>
      <c r="F170" s="86" t="s">
        <v>977</v>
      </c>
      <c r="G170" s="86" t="s">
        <v>748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1337</v>
      </c>
      <c r="B171" s="81" t="s">
        <v>1351</v>
      </c>
      <c r="C171" s="83" t="s">
        <v>1352</v>
      </c>
      <c r="D171" s="85" t="s">
        <v>1353</v>
      </c>
      <c r="E171" s="85" t="s">
        <v>1354</v>
      </c>
      <c r="F171" s="86" t="s">
        <v>977</v>
      </c>
      <c r="G171" s="86" t="s">
        <v>748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1337</v>
      </c>
      <c r="B172" s="91" t="s">
        <v>1355</v>
      </c>
      <c r="C172" s="92" t="s">
        <v>1356</v>
      </c>
      <c r="D172" s="93" t="s">
        <v>1357</v>
      </c>
      <c r="E172" s="93" t="s">
        <v>1358</v>
      </c>
      <c r="F172" s="94" t="s">
        <v>977</v>
      </c>
      <c r="G172" s="94" t="s">
        <v>716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429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IFERROR(INDEX('Recommendations'!$I$2:$I$58, MATCH(J2,'Recommendations'!$B$2:$B$58,0))="Implemented", FALSE))</xm:f>
            <x14:dxf>
              <font>
                <color rgb="FF000000"/>
              </font>
              <fill>
                <patternFill>
                  <bgColor rgb="FF3C7D22"/>
                </patternFill>
              </fill>
            </x14:dxf>
          </x14:cfRule>
          <x14:cfRule type="expression" priority="2" id="{00000000-000E-0000-0400-000002000000}">
            <xm:f>AND(J2&lt;&gt;"", IFERROR(INDEX('Recommendations'!$I$2:$I$58, MATCH(J2,'Recommendations'!$B$2:$B$58,0))="Compensated", FALSE))</xm:f>
            <x14:dxf>
              <font>
                <color rgb="FF000000"/>
              </font>
              <fill>
                <patternFill>
                  <bgColor rgb="FFC6E0B4"/>
                </patternFill>
              </fill>
            </x14:dxf>
          </x14:cfRule>
          <x14:cfRule type="expression" priority="3" id="{00000000-000E-0000-0400-000003000000}">
            <xm:f>AND(J2&lt;&gt;"", IFERROR(INDEX('Recommendations'!$I$2:$I$58, MATCH(J2,'Recommendations'!$B$2:$B$58,0))="Testing", FALSE))</xm:f>
            <x14:dxf>
              <font>
                <color rgb="FF000000"/>
              </font>
              <fill>
                <patternFill>
                  <bgColor rgb="FFFFC000"/>
                </patternFill>
              </fill>
            </x14:dxf>
          </x14:cfRule>
          <x14:cfRule type="expression" priority="4" id="{00000000-000E-0000-0400-000004000000}">
            <xm:f>AND(J2&lt;&gt;"", IFERROR(INDEX('Recommendations'!$I$2:$I$58, MATCH(J2,'Recommendations'!$B$2:$B$58,0))="Failed", FALSE))</xm:f>
            <x14:dxf>
              <font>
                <color rgb="FF000000"/>
              </font>
              <fill>
                <patternFill>
                  <bgColor rgb="FFD82891"/>
                </patternFill>
              </fill>
            </x14:dxf>
          </x14:cfRule>
          <x14:cfRule type="expression" priority="5" id="{00000000-000E-0000-0400-000005000000}">
            <xm:f>AND(J2&lt;&gt;"", IFERROR(INDEX('Recommendations'!$I$2:$I$58, MATCH(J2,'Recommendations'!$B$2:$B$58,0))="Risk Accepted", FALSE))</xm:f>
            <x14:dxf>
              <font>
                <color rgb="FF000000"/>
              </font>
              <fill>
                <patternFill>
                  <bgColor rgb="FFD9D9D9"/>
                </patternFill>
              </fill>
            </x14:dxf>
          </x14:cfRule>
          <x14:cfRule type="expression" priority="6" id="{00000000-000E-0000-0400-000006000000}">
            <xm:f>AND(J2&lt;&gt;"", IFERROR(INDEX('Recommendations'!$I$2:$I$58, MATCH(J2,'Recommendations'!$B$2:$B$58,0))="N/A",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Kubernetes Engine (GKE) Benchmark - SHGIR</dc:title>
  <dc:subject>Generated on: 2026-06-08 21:35:04</dc:subject>
  <dc:creator>Anicet Fopa Tchoffo</dc:creator>
  <cp:keywords>Baseline;Hardening;CIS;Benchmark</cp:keywords>
  <dc:description>Baseline Developed By: Center for Internet Security (CIS)</dc:description>
  <cp:lastModifiedBy>Anicet Fopa Tchoffo</cp:lastModifiedBy>
  <dcterms:modified xsi:type="dcterms:W3CDTF">2026-06-08T20:35:13Z</dcterms:modified>
  <cp:category>CIS</cp:category>
  <cp:contentStatus>Draft</cp:contentStatus>
</cp:coreProperties>
</file>