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2E4DD5241FFA99ABB8CA2ADB32E645EC6F2157C7" xr6:coauthVersionLast="47" xr6:coauthVersionMax="47" xr10:uidLastSave="{60A1DC34-5718-4960-B2FD-752A7F5382D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93" i="3"/>
  <c r="E86" i="3"/>
  <c r="D86" i="3"/>
  <c r="C86" i="3"/>
  <c r="F86" i="3" s="1"/>
  <c r="F85" i="3"/>
  <c r="D93" i="3" s="1"/>
  <c r="E85" i="3"/>
  <c r="D85" i="3"/>
  <c r="C85" i="3"/>
  <c r="E84" i="3"/>
  <c r="D84" i="3"/>
  <c r="C84" i="3"/>
  <c r="W136" i="3" s="1"/>
  <c r="E83" i="3"/>
  <c r="D83" i="3"/>
  <c r="C83" i="3"/>
  <c r="U136" i="3" s="1"/>
  <c r="F82" i="3"/>
  <c r="T168" i="3" s="1"/>
  <c r="E82" i="3"/>
  <c r="D82" i="3"/>
  <c r="C82" i="3"/>
  <c r="S136" i="3" s="1"/>
  <c r="E68" i="3"/>
  <c r="D68" i="3"/>
  <c r="C68" i="3"/>
  <c r="F68" i="3" s="1"/>
  <c r="E67" i="3"/>
  <c r="D67" i="3"/>
  <c r="F67" i="3" s="1"/>
  <c r="C67" i="3"/>
  <c r="E49" i="3"/>
  <c r="D49" i="3"/>
  <c r="C49" i="3"/>
  <c r="F49" i="3" s="1"/>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D8" i="3"/>
  <c r="C8" i="3"/>
  <c r="C7" i="3"/>
  <c r="D7" i="3" s="1"/>
  <c r="E58" i="3" l="1"/>
  <c r="D58" i="3"/>
  <c r="C58" i="3"/>
  <c r="C73" i="3"/>
  <c r="E73" i="3"/>
  <c r="D73" i="3"/>
  <c r="D53" i="3"/>
  <c r="C53" i="3"/>
  <c r="E53" i="3"/>
  <c r="E94" i="3"/>
  <c r="D94" i="3"/>
  <c r="C94" i="3"/>
  <c r="C56" i="3"/>
  <c r="E56" i="3"/>
  <c r="D56" i="3"/>
  <c r="G125" i="3"/>
  <c r="E35" i="3"/>
  <c r="D35" i="3"/>
  <c r="C35" i="3"/>
  <c r="D55" i="3"/>
  <c r="C55" i="3"/>
  <c r="E55" i="3"/>
  <c r="D112" i="3"/>
  <c r="C112" i="3"/>
  <c r="E112" i="3"/>
  <c r="D72" i="3"/>
  <c r="C72" i="3"/>
  <c r="E72" i="3"/>
  <c r="E110" i="3"/>
  <c r="D110" i="3"/>
  <c r="C110" i="3"/>
  <c r="E54" i="3"/>
  <c r="D54" i="3"/>
  <c r="C54" i="3"/>
  <c r="E111" i="3"/>
  <c r="D111" i="3"/>
  <c r="C111" i="3"/>
  <c r="R168" i="3"/>
  <c r="R163" i="3"/>
  <c r="R158" i="3"/>
  <c r="R153" i="3"/>
  <c r="R148" i="3"/>
  <c r="R143" i="3"/>
  <c r="R138" i="3"/>
  <c r="D20" i="3"/>
  <c r="R167" i="3"/>
  <c r="R162" i="3"/>
  <c r="R157" i="3"/>
  <c r="R152" i="3"/>
  <c r="R147" i="3"/>
  <c r="R142" i="3"/>
  <c r="R166" i="3"/>
  <c r="R161" i="3"/>
  <c r="R156" i="3"/>
  <c r="R151" i="3"/>
  <c r="R146" i="3"/>
  <c r="R141" i="3"/>
  <c r="C20" i="3"/>
  <c r="R165" i="3"/>
  <c r="R160" i="3"/>
  <c r="R155" i="3"/>
  <c r="R150" i="3"/>
  <c r="R145" i="3"/>
  <c r="R140" i="3"/>
  <c r="E20" i="3"/>
  <c r="R164" i="3"/>
  <c r="R159" i="3"/>
  <c r="R154" i="3"/>
  <c r="R149" i="3"/>
  <c r="R144" i="3"/>
  <c r="R139" i="3"/>
  <c r="E113" i="3"/>
  <c r="D113" i="3"/>
  <c r="C113" i="3"/>
  <c r="E34" i="3"/>
  <c r="C34" i="3"/>
  <c r="D34" i="3"/>
  <c r="E57" i="3"/>
  <c r="D57" i="3"/>
  <c r="C57" i="3"/>
  <c r="C90" i="3"/>
  <c r="T139" i="3"/>
  <c r="T144" i="3"/>
  <c r="T149" i="3"/>
  <c r="T154" i="3"/>
  <c r="T159" i="3"/>
  <c r="T164" i="3"/>
  <c r="D90" i="3"/>
  <c r="E90" i="3"/>
  <c r="T140" i="3"/>
  <c r="T145" i="3"/>
  <c r="T150" i="3"/>
  <c r="T155" i="3"/>
  <c r="T160" i="3"/>
  <c r="T165" i="3"/>
  <c r="F83" i="3"/>
  <c r="T141" i="3"/>
  <c r="T146" i="3"/>
  <c r="T151" i="3"/>
  <c r="T156" i="3"/>
  <c r="T161" i="3"/>
  <c r="T166" i="3"/>
  <c r="C93" i="3"/>
  <c r="F84" i="3"/>
  <c r="Q136" i="3"/>
  <c r="T142" i="3"/>
  <c r="T147" i="3"/>
  <c r="T152" i="3"/>
  <c r="T157" i="3"/>
  <c r="T162" i="3"/>
  <c r="T167" i="3"/>
  <c r="T138" i="3"/>
  <c r="T143" i="3"/>
  <c r="T148" i="3"/>
  <c r="T153" i="3"/>
  <c r="T158" i="3"/>
  <c r="T163" i="3"/>
  <c r="V168" i="3" l="1"/>
  <c r="V163" i="3"/>
  <c r="V158" i="3"/>
  <c r="V153" i="3"/>
  <c r="V148" i="3"/>
  <c r="V143" i="3"/>
  <c r="V138" i="3"/>
  <c r="V167" i="3"/>
  <c r="V162" i="3"/>
  <c r="V157" i="3"/>
  <c r="V152" i="3"/>
  <c r="V147" i="3"/>
  <c r="V142" i="3"/>
  <c r="V166" i="3"/>
  <c r="V161" i="3"/>
  <c r="V156" i="3"/>
  <c r="V151" i="3"/>
  <c r="V146" i="3"/>
  <c r="V141" i="3"/>
  <c r="V165" i="3"/>
  <c r="V160" i="3"/>
  <c r="V155" i="3"/>
  <c r="V150" i="3"/>
  <c r="V145" i="3"/>
  <c r="V140" i="3"/>
  <c r="E91" i="3"/>
  <c r="D91" i="3"/>
  <c r="C91" i="3"/>
  <c r="V164" i="3"/>
  <c r="V159" i="3"/>
  <c r="V154" i="3"/>
  <c r="V149" i="3"/>
  <c r="V144" i="3"/>
  <c r="V139" i="3"/>
  <c r="X168" i="3"/>
  <c r="X163" i="3"/>
  <c r="X158" i="3"/>
  <c r="X153" i="3"/>
  <c r="X148" i="3"/>
  <c r="X143" i="3"/>
  <c r="X138" i="3"/>
  <c r="X167" i="3"/>
  <c r="X162" i="3"/>
  <c r="X157" i="3"/>
  <c r="X152" i="3"/>
  <c r="X147" i="3"/>
  <c r="X142" i="3"/>
  <c r="X166" i="3"/>
  <c r="X161" i="3"/>
  <c r="X156" i="3"/>
  <c r="X151" i="3"/>
  <c r="X146" i="3"/>
  <c r="X141" i="3"/>
  <c r="E92" i="3"/>
  <c r="D92" i="3"/>
  <c r="X165" i="3"/>
  <c r="X160" i="3"/>
  <c r="X155" i="3"/>
  <c r="X150" i="3"/>
  <c r="X145" i="3"/>
  <c r="X140" i="3"/>
  <c r="C92" i="3"/>
  <c r="X164" i="3"/>
  <c r="X159" i="3"/>
  <c r="X154" i="3"/>
  <c r="X149" i="3"/>
  <c r="X144" i="3"/>
  <c r="X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1" authorId="0" shapeId="0" xr:uid="{00000000-0006-0000-0400-000001000000}">
      <text>
        <r>
          <rPr>
            <sz val="11"/>
            <rFont val="Calibri"/>
          </rPr>
          <t>Ensure noexec option set on /tmp partition</t>
        </r>
      </text>
    </comment>
    <comment ref="K11" authorId="0" shapeId="0" xr:uid="{00000000-0006-0000-0400-000004000000}">
      <text>
        <r>
          <rPr>
            <sz val="11"/>
            <rFont val="Calibri"/>
          </rPr>
          <t>Ensure noexec option set on /var partition</t>
        </r>
      </text>
    </comment>
    <comment ref="L11" authorId="0" shapeId="0" xr:uid="{00000000-0006-0000-0400-000002000000}">
      <text>
        <r>
          <rPr>
            <sz val="11"/>
            <rFont val="Calibri"/>
          </rPr>
          <t>Ensure noexec option set on /dev/shm partition</t>
        </r>
      </text>
    </comment>
    <comment ref="M11" authorId="0" shapeId="0" xr:uid="{00000000-0006-0000-0400-000003000000}">
      <text>
        <r>
          <rPr>
            <sz val="11"/>
            <rFont val="Calibri"/>
          </rPr>
          <t>Ensure X Window System is not installed</t>
        </r>
      </text>
    </comment>
    <comment ref="J19" authorId="0" shapeId="0" xr:uid="{00000000-0006-0000-0400-000005000000}">
      <text>
        <r>
          <rPr>
            <sz val="11"/>
            <rFont val="Calibri"/>
          </rPr>
          <t>Ensure /tmp is configured</t>
        </r>
      </text>
    </comment>
    <comment ref="K19" authorId="0" shapeId="0" xr:uid="{00000000-0006-0000-0400-000023000000}">
      <text>
        <r>
          <rPr>
            <sz val="11"/>
            <rFont val="Calibri"/>
          </rPr>
          <t>Ensure nodev option set on /tmp partition</t>
        </r>
      </text>
    </comment>
    <comment ref="L19" authorId="0" shapeId="0" xr:uid="{00000000-0006-0000-0400-000024000000}">
      <text>
        <r>
          <rPr>
            <sz val="11"/>
            <rFont val="Calibri"/>
          </rPr>
          <t>Ensure nosuid option set on /tmp partition</t>
        </r>
      </text>
    </comment>
    <comment ref="M19" authorId="0" shapeId="0" xr:uid="{00000000-0006-0000-0400-000025000000}">
      <text>
        <r>
          <rPr>
            <sz val="11"/>
            <rFont val="Calibri"/>
          </rPr>
          <t>Ensure nosuid option set on /var partition</t>
        </r>
      </text>
    </comment>
    <comment ref="N19" authorId="0" shapeId="0" xr:uid="{00000000-0006-0000-0400-000006000000}">
      <text>
        <r>
          <rPr>
            <sz val="11"/>
            <rFont val="Calibri"/>
          </rPr>
          <t>Ensure nodev option set on /var partition</t>
        </r>
      </text>
    </comment>
    <comment ref="O19" authorId="0" shapeId="0" xr:uid="{00000000-0006-0000-0400-000007000000}">
      <text>
        <r>
          <rPr>
            <sz val="11"/>
            <rFont val="Calibri"/>
          </rPr>
          <t>Ensure nodev option set on /home partition</t>
        </r>
      </text>
    </comment>
    <comment ref="P19" authorId="0" shapeId="0" xr:uid="{00000000-0006-0000-0400-000008000000}">
      <text>
        <r>
          <rPr>
            <sz val="11"/>
            <rFont val="Calibri"/>
          </rPr>
          <t>Ensure nodev option set on /dev/shm partition</t>
        </r>
      </text>
    </comment>
    <comment ref="Q19" authorId="0" shapeId="0" xr:uid="{00000000-0006-0000-0400-000009000000}">
      <text>
        <r>
          <rPr>
            <sz val="11"/>
            <rFont val="Calibri"/>
          </rPr>
          <t>Ensure nosuid option set on /dev/shm partition</t>
        </r>
      </text>
    </comment>
    <comment ref="R19" authorId="0" shapeId="0" xr:uid="{00000000-0006-0000-0400-00000A000000}">
      <text>
        <r>
          <rPr>
            <sz val="11"/>
            <rFont val="Calibri"/>
          </rPr>
          <t>Ensure permissions on /etc/motd are configured</t>
        </r>
      </text>
    </comment>
    <comment ref="S19" authorId="0" shapeId="0" xr:uid="{00000000-0006-0000-0400-00000B000000}">
      <text>
        <r>
          <rPr>
            <sz val="11"/>
            <rFont val="Calibri"/>
          </rPr>
          <t>Ensure permissions on /etc/issue are configured</t>
        </r>
      </text>
    </comment>
    <comment ref="T19" authorId="0" shapeId="0" xr:uid="{00000000-0006-0000-0400-00000C000000}">
      <text>
        <r>
          <rPr>
            <sz val="11"/>
            <rFont val="Calibri"/>
          </rPr>
          <t>Ensure permissions on /etc/issue.net are configured</t>
        </r>
      </text>
    </comment>
    <comment ref="U19" authorId="0" shapeId="0" xr:uid="{00000000-0006-0000-0400-00000D000000}">
      <text>
        <r>
          <rPr>
            <sz val="11"/>
            <rFont val="Calibri"/>
          </rPr>
          <t>Ensure AppArmor is installed</t>
        </r>
      </text>
    </comment>
    <comment ref="V19" authorId="0" shapeId="0" xr:uid="{00000000-0006-0000-0400-00000E000000}">
      <text>
        <r>
          <rPr>
            <sz val="11"/>
            <rFont val="Calibri"/>
          </rPr>
          <t>Ensure permissions on all logfiles are configured</t>
        </r>
      </text>
    </comment>
    <comment ref="W19" authorId="0" shapeId="0" xr:uid="{00000000-0006-0000-0400-00000F000000}">
      <text>
        <r>
          <rPr>
            <sz val="11"/>
            <rFont val="Calibri"/>
          </rPr>
          <t>Ensure permissions on /etc/ssh/sshd_config are configured</t>
        </r>
      </text>
    </comment>
    <comment ref="X19" authorId="0" shapeId="0" xr:uid="{00000000-0006-0000-0400-000010000000}">
      <text>
        <r>
          <rPr>
            <sz val="11"/>
            <rFont val="Calibri"/>
          </rPr>
          <t>Ensure permissions on SSH private host key files are configured</t>
        </r>
      </text>
    </comment>
    <comment ref="Y19" authorId="0" shapeId="0" xr:uid="{00000000-0006-0000-0400-000011000000}">
      <text>
        <r>
          <rPr>
            <sz val="11"/>
            <rFont val="Calibri"/>
          </rPr>
          <t>Ensure permissions on SSH public host key files are configured</t>
        </r>
      </text>
    </comment>
    <comment ref="Z19" authorId="0" shapeId="0" xr:uid="{00000000-0006-0000-0400-000012000000}">
      <text>
        <r>
          <rPr>
            <sz val="11"/>
            <rFont val="Calibri"/>
          </rPr>
          <t>Ensure SSH PermitUserEnvironment is disabled</t>
        </r>
      </text>
    </comment>
    <comment ref="AA19" authorId="0" shapeId="0" xr:uid="{00000000-0006-0000-0400-000013000000}">
      <text>
        <r>
          <rPr>
            <sz val="11"/>
            <rFont val="Calibri"/>
          </rPr>
          <t>Ensure default group for the root account is GID 0</t>
        </r>
      </text>
    </comment>
    <comment ref="AB19" authorId="0" shapeId="0" xr:uid="{00000000-0006-0000-0400-000014000000}">
      <text>
        <r>
          <rPr>
            <sz val="11"/>
            <rFont val="Calibri"/>
          </rPr>
          <t>Ensure default user umask is 027 or more restrictive</t>
        </r>
      </text>
    </comment>
    <comment ref="AC19" authorId="0" shapeId="0" xr:uid="{00000000-0006-0000-0400-000015000000}">
      <text>
        <r>
          <rPr>
            <sz val="11"/>
            <rFont val="Calibri"/>
          </rPr>
          <t>Ensure access to the su command is restricted</t>
        </r>
      </text>
    </comment>
    <comment ref="AD19" authorId="0" shapeId="0" xr:uid="{00000000-0006-0000-0400-000016000000}">
      <text>
        <r>
          <rPr>
            <sz val="11"/>
            <rFont val="Calibri"/>
          </rPr>
          <t>Ensure permissions on /etc/passwd are configured</t>
        </r>
      </text>
    </comment>
    <comment ref="AE19" authorId="0" shapeId="0" xr:uid="{00000000-0006-0000-0400-000017000000}">
      <text>
        <r>
          <rPr>
            <sz val="11"/>
            <rFont val="Calibri"/>
          </rPr>
          <t>Ensure permissions on /etc/shadow are configured</t>
        </r>
      </text>
    </comment>
    <comment ref="AF19" authorId="0" shapeId="0" xr:uid="{00000000-0006-0000-0400-000018000000}">
      <text>
        <r>
          <rPr>
            <sz val="11"/>
            <rFont val="Calibri"/>
          </rPr>
          <t>Ensure permissions on /etc/group are configured</t>
        </r>
      </text>
    </comment>
    <comment ref="AG19" authorId="0" shapeId="0" xr:uid="{00000000-0006-0000-0400-000019000000}">
      <text>
        <r>
          <rPr>
            <sz val="11"/>
            <rFont val="Calibri"/>
          </rPr>
          <t>Ensure permissions on /etc/gshadow are configured</t>
        </r>
      </text>
    </comment>
    <comment ref="AH19" authorId="0" shapeId="0" xr:uid="{00000000-0006-0000-0400-00001A000000}">
      <text>
        <r>
          <rPr>
            <sz val="11"/>
            <rFont val="Calibri"/>
          </rPr>
          <t>Ensure permissions on /etc/passwd- are configured</t>
        </r>
      </text>
    </comment>
    <comment ref="AI19" authorId="0" shapeId="0" xr:uid="{00000000-0006-0000-0400-00001B000000}">
      <text>
        <r>
          <rPr>
            <sz val="11"/>
            <rFont val="Calibri"/>
          </rPr>
          <t>Ensure permissions on /etc/shadow- are configured</t>
        </r>
      </text>
    </comment>
    <comment ref="AJ19" authorId="0" shapeId="0" xr:uid="{00000000-0006-0000-0400-00001C000000}">
      <text>
        <r>
          <rPr>
            <sz val="11"/>
            <rFont val="Calibri"/>
          </rPr>
          <t>Ensure permissions on /etc/group- are configured</t>
        </r>
      </text>
    </comment>
    <comment ref="AK19" authorId="0" shapeId="0" xr:uid="{00000000-0006-0000-0400-00001D000000}">
      <text>
        <r>
          <rPr>
            <sz val="11"/>
            <rFont val="Calibri"/>
          </rPr>
          <t>Ensure permissions on /etc/gshadow- are configured</t>
        </r>
      </text>
    </comment>
    <comment ref="AL19" authorId="0" shapeId="0" xr:uid="{00000000-0006-0000-0400-00001E000000}">
      <text>
        <r>
          <rPr>
            <sz val="11"/>
            <rFont val="Calibri"/>
          </rPr>
          <t>Ensure root is the only UID 0 account</t>
        </r>
      </text>
    </comment>
    <comment ref="AM19" authorId="0" shapeId="0" xr:uid="{00000000-0006-0000-0400-00001F000000}">
      <text>
        <r>
          <rPr>
            <sz val="11"/>
            <rFont val="Calibri"/>
          </rPr>
          <t>Ensure users</t>
        </r>
        <r>
          <rPr>
            <sz val="11"/>
            <color rgb="FF000000"/>
            <rFont val="Calibri"/>
          </rPr>
          <t>'</t>
        </r>
        <r>
          <rPr>
            <sz val="11"/>
            <color rgb="FF000000"/>
            <rFont val="Calibri"/>
          </rPr>
          <t xml:space="preserve"> home directories permissions are 750 or more restrictive</t>
        </r>
      </text>
    </comment>
    <comment ref="AN19" authorId="0" shapeId="0" xr:uid="{00000000-0006-0000-0400-000020000000}">
      <text>
        <r>
          <rPr>
            <sz val="11"/>
            <rFont val="Calibri"/>
          </rPr>
          <t>Ensure users own their home directories</t>
        </r>
      </text>
    </comment>
    <comment ref="AO19" authorId="0" shapeId="0" xr:uid="{00000000-0006-0000-0400-000021000000}">
      <text>
        <r>
          <rPr>
            <sz val="11"/>
            <rFont val="Calibri"/>
          </rPr>
          <t>Ensure users</t>
        </r>
        <r>
          <rPr>
            <sz val="11"/>
            <color rgb="FF000000"/>
            <rFont val="Calibri"/>
          </rPr>
          <t>'</t>
        </r>
        <r>
          <rPr>
            <sz val="11"/>
            <color rgb="FF000000"/>
            <rFont val="Calibri"/>
          </rPr>
          <t xml:space="preserve"> dot files are not group or world writable</t>
        </r>
      </text>
    </comment>
    <comment ref="AP19" authorId="0" shapeId="0" xr:uid="{00000000-0006-0000-0400-000022000000}">
      <text>
        <r>
          <rPr>
            <sz val="11"/>
            <rFont val="Calibri"/>
          </rPr>
          <t>Ensure users</t>
        </r>
        <r>
          <rPr>
            <sz val="11"/>
            <color rgb="FF000000"/>
            <rFont val="Calibri"/>
          </rPr>
          <t>'</t>
        </r>
        <r>
          <rPr>
            <sz val="11"/>
            <color rgb="FF000000"/>
            <rFont val="Calibri"/>
          </rPr>
          <t xml:space="preserve"> .netrc Files are not group or world accessible</t>
        </r>
      </text>
    </comment>
    <comment ref="J26" authorId="0" shapeId="0" xr:uid="{00000000-0006-0000-0400-000026000000}">
      <text>
        <r>
          <rPr>
            <sz val="11"/>
            <rFont val="Calibri"/>
          </rPr>
          <t>Ensure SSH Protocol is set to 2</t>
        </r>
      </text>
    </comment>
    <comment ref="K26" authorId="0" shapeId="0" xr:uid="{00000000-0006-0000-0400-000027000000}">
      <text>
        <r>
          <rPr>
            <sz val="11"/>
            <rFont val="Calibri"/>
          </rPr>
          <t>Ensure only strong Ciphers are used</t>
        </r>
      </text>
    </comment>
    <comment ref="L26" authorId="0" shapeId="0" xr:uid="{00000000-0006-0000-0400-000028000000}">
      <text>
        <r>
          <rPr>
            <sz val="11"/>
            <rFont val="Calibri"/>
          </rPr>
          <t>Ensure only strong MAC algorithms are used</t>
        </r>
      </text>
    </comment>
    <comment ref="M26" authorId="0" shapeId="0" xr:uid="{00000000-0006-0000-0400-000029000000}">
      <text>
        <r>
          <rPr>
            <sz val="11"/>
            <rFont val="Calibri"/>
          </rPr>
          <t>Ensure only strong Key Exchange algorithms are used</t>
        </r>
      </text>
    </comment>
    <comment ref="J27" authorId="0" shapeId="0" xr:uid="{00000000-0006-0000-0400-00002A000000}">
      <text>
        <r>
          <rPr>
            <sz val="11"/>
            <rFont val="Calibri"/>
          </rPr>
          <t>Ensure password hashing algorithm is SHA-512</t>
        </r>
      </text>
    </comment>
    <comment ref="K27" authorId="0" shapeId="0" xr:uid="{00000000-0006-0000-0400-00002B000000}">
      <text>
        <r>
          <rPr>
            <sz val="11"/>
            <rFont val="Calibri"/>
          </rPr>
          <t>Ensure no users have .netrc files</t>
        </r>
      </text>
    </comment>
    <comment ref="L27" authorId="0" shapeId="0" xr:uid="{00000000-0006-0000-0400-00002C000000}">
      <text>
        <r>
          <rPr>
            <sz val="11"/>
            <rFont val="Calibri"/>
          </rPr>
          <t>Ensure no users have .rhosts files</t>
        </r>
      </text>
    </comment>
    <comment ref="J30" authorId="0" shapeId="0" xr:uid="{00000000-0006-0000-0400-00002D000000}">
      <text>
        <r>
          <rPr>
            <sz val="11"/>
            <rFont val="Calibri"/>
          </rPr>
          <t>Ensure dm-verity is enabled</t>
        </r>
      </text>
    </comment>
    <comment ref="J32" authorId="0" shapeId="0" xr:uid="{00000000-0006-0000-0400-00002E000000}">
      <text>
        <r>
          <rPr>
            <sz val="11"/>
            <rFont val="Calibri"/>
          </rPr>
          <t>Ensure no users have .forward files</t>
        </r>
      </text>
    </comment>
    <comment ref="J34" authorId="0" shapeId="0" xr:uid="{00000000-0006-0000-0400-00002F000000}">
      <text>
        <r>
          <rPr>
            <sz val="11"/>
            <rFont val="Calibri"/>
          </rPr>
          <t>Ensure SSH Idle Timeout Interval is configured</t>
        </r>
      </text>
    </comment>
    <comment ref="K34" authorId="0" shapeId="0" xr:uid="{00000000-0006-0000-0400-000030000000}">
      <text>
        <r>
          <rPr>
            <sz val="11"/>
            <rFont val="Calibri"/>
          </rPr>
          <t>Ensure default user shell timeout is 900 seconds or less</t>
        </r>
      </text>
    </comment>
    <comment ref="J35" authorId="0" shapeId="0" xr:uid="{00000000-0006-0000-0400-000031000000}">
      <text>
        <r>
          <rPr>
            <sz val="11"/>
            <rFont val="Calibri"/>
          </rPr>
          <t>Ensure NFS and RPC are not enabled</t>
        </r>
      </text>
    </comment>
    <comment ref="K35" authorId="0" shapeId="0" xr:uid="{00000000-0006-0000-0400-000032000000}">
      <text>
        <r>
          <rPr>
            <sz val="11"/>
            <rFont val="Calibri"/>
          </rPr>
          <t>Ensure rsync service is not enabled</t>
        </r>
      </text>
    </comment>
    <comment ref="L35" authorId="0" shapeId="0" xr:uid="{00000000-0006-0000-0400-000033000000}">
      <text>
        <r>
          <rPr>
            <sz val="11"/>
            <rFont val="Calibri"/>
          </rPr>
          <t>Ensure IPv6 default deny firewall policy</t>
        </r>
      </text>
    </comment>
    <comment ref="M35" authorId="0" shapeId="0" xr:uid="{00000000-0006-0000-0400-000034000000}">
      <text>
        <r>
          <rPr>
            <sz val="11"/>
            <rFont val="Calibri"/>
          </rPr>
          <t>Ensure IPv6 loopback traffic is configured</t>
        </r>
      </text>
    </comment>
    <comment ref="N35" authorId="0" shapeId="0" xr:uid="{00000000-0006-0000-0400-000035000000}">
      <text>
        <r>
          <rPr>
            <sz val="11"/>
            <rFont val="Calibri"/>
          </rPr>
          <t>Ensure IPv6 outbound and established connections are configured</t>
        </r>
      </text>
    </comment>
    <comment ref="O35" authorId="0" shapeId="0" xr:uid="{00000000-0006-0000-0400-000036000000}">
      <text>
        <r>
          <rPr>
            <sz val="11"/>
            <rFont val="Calibri"/>
          </rPr>
          <t>Ensure IPv6 firewall rules exist for all open ports</t>
        </r>
      </text>
    </comment>
    <comment ref="P35" authorId="0" shapeId="0" xr:uid="{00000000-0006-0000-0400-000037000000}">
      <text>
        <r>
          <rPr>
            <sz val="11"/>
            <rFont val="Calibri"/>
          </rPr>
          <t>Ensure default deny firewall policy</t>
        </r>
      </text>
    </comment>
    <comment ref="Q35" authorId="0" shapeId="0" xr:uid="{00000000-0006-0000-0400-000038000000}">
      <text>
        <r>
          <rPr>
            <sz val="11"/>
            <rFont val="Calibri"/>
          </rPr>
          <t>Ensure loopback traffic is configured</t>
        </r>
      </text>
    </comment>
    <comment ref="R35" authorId="0" shapeId="0" xr:uid="{00000000-0006-0000-0400-000039000000}">
      <text>
        <r>
          <rPr>
            <sz val="11"/>
            <rFont val="Calibri"/>
          </rPr>
          <t>Ensure outbound and established connections are configured</t>
        </r>
      </text>
    </comment>
    <comment ref="S35" authorId="0" shapeId="0" xr:uid="{00000000-0006-0000-0400-00003A000000}">
      <text>
        <r>
          <rPr>
            <sz val="11"/>
            <rFont val="Calibri"/>
          </rPr>
          <t>Ensure iptables is installed</t>
        </r>
      </text>
    </comment>
    <comment ref="T35" authorId="0" shapeId="0" xr:uid="{00000000-0006-0000-0400-00003B000000}">
      <text>
        <r>
          <rPr>
            <sz val="11"/>
            <rFont val="Calibri"/>
          </rPr>
          <t>Ensure SSH X11 forwarding is disabled</t>
        </r>
      </text>
    </comment>
    <comment ref="U35" authorId="0" shapeId="0" xr:uid="{00000000-0006-0000-0400-00003C000000}">
      <text>
        <r>
          <rPr>
            <sz val="11"/>
            <rFont val="Calibri"/>
          </rPr>
          <t>Ensure SSH IgnoreRhosts is enabled</t>
        </r>
      </text>
    </comment>
    <comment ref="V35" authorId="0" shapeId="0" xr:uid="{00000000-0006-0000-0400-00003D000000}">
      <text>
        <r>
          <rPr>
            <sz val="11"/>
            <rFont val="Calibri"/>
          </rPr>
          <t>Ensure SSH AllowTcpForwarding is disabled</t>
        </r>
      </text>
    </comment>
    <comment ref="J36" authorId="0" shapeId="0" xr:uid="{00000000-0006-0000-0400-00003E000000}">
      <text>
        <r>
          <rPr>
            <sz val="11"/>
            <rFont val="Calibri"/>
          </rPr>
          <t>Ensure NFS and RPC are not enabled</t>
        </r>
      </text>
    </comment>
    <comment ref="K36" authorId="0" shapeId="0" xr:uid="{00000000-0006-0000-0400-00003F000000}">
      <text>
        <r>
          <rPr>
            <sz val="11"/>
            <rFont val="Calibri"/>
          </rPr>
          <t>Ensure rsync service is not enabled</t>
        </r>
      </text>
    </comment>
    <comment ref="L36" authorId="0" shapeId="0" xr:uid="{00000000-0006-0000-0400-000040000000}">
      <text>
        <r>
          <rPr>
            <sz val="11"/>
            <rFont val="Calibri"/>
          </rPr>
          <t>Ensure SSH X11 forwarding is disabled</t>
        </r>
      </text>
    </comment>
    <comment ref="M36" authorId="0" shapeId="0" xr:uid="{00000000-0006-0000-0400-000041000000}">
      <text>
        <r>
          <rPr>
            <sz val="11"/>
            <rFont val="Calibri"/>
          </rPr>
          <t>Ensure SSH IgnoreRhosts is enabled</t>
        </r>
      </text>
    </comment>
    <comment ref="N36" authorId="0" shapeId="0" xr:uid="{00000000-0006-0000-0400-000042000000}">
      <text>
        <r>
          <rPr>
            <sz val="11"/>
            <rFont val="Calibri"/>
          </rPr>
          <t>Ensure SSH AllowTcpForwarding is disabled</t>
        </r>
      </text>
    </comment>
    <comment ref="J37" authorId="0" shapeId="0" xr:uid="{00000000-0006-0000-0400-000043000000}">
      <text>
        <r>
          <rPr>
            <sz val="11"/>
            <rFont val="Calibri"/>
          </rPr>
          <t>Ensure SSH Protocol is set to 2</t>
        </r>
      </text>
    </comment>
    <comment ref="J38" authorId="0" shapeId="0" xr:uid="{00000000-0006-0000-0400-000044000000}">
      <text>
        <r>
          <rPr>
            <sz val="11"/>
            <rFont val="Calibri"/>
          </rPr>
          <t>Ensure authentication required for single user mode</t>
        </r>
      </text>
    </comment>
    <comment ref="J39" authorId="0" shapeId="0" xr:uid="{00000000-0006-0000-0400-000045000000}">
      <text>
        <r>
          <rPr>
            <sz val="11"/>
            <rFont val="Calibri"/>
          </rPr>
          <t>Ensure mounting of udf filesystems is disabled</t>
        </r>
      </text>
    </comment>
    <comment ref="K39" authorId="0" shapeId="0" xr:uid="{00000000-0006-0000-0400-000046000000}">
      <text>
        <r>
          <rPr>
            <sz val="11"/>
            <rFont val="Calibri"/>
          </rPr>
          <t>Ensure NFS and RPC are not enabled</t>
        </r>
      </text>
    </comment>
    <comment ref="L39" authorId="0" shapeId="0" xr:uid="{00000000-0006-0000-0400-000047000000}">
      <text>
        <r>
          <rPr>
            <sz val="11"/>
            <rFont val="Calibri"/>
          </rPr>
          <t>Ensure rsync service is not enabled</t>
        </r>
      </text>
    </comment>
    <comment ref="J46" authorId="0" shapeId="0" xr:uid="{00000000-0006-0000-0400-000048000000}">
      <text>
        <r>
          <rPr>
            <sz val="11"/>
            <rFont val="Calibri"/>
          </rPr>
          <t>Ensure password creation requirements are configured</t>
        </r>
      </text>
    </comment>
    <comment ref="K46" authorId="0" shapeId="0" xr:uid="{00000000-0006-0000-0400-000049000000}">
      <text>
        <r>
          <rPr>
            <sz val="11"/>
            <rFont val="Calibri"/>
          </rPr>
          <t>Ensure password expiration is 365 days or less</t>
        </r>
      </text>
    </comment>
    <comment ref="L46" authorId="0" shapeId="0" xr:uid="{00000000-0006-0000-0400-00004A000000}">
      <text>
        <r>
          <rPr>
            <sz val="11"/>
            <rFont val="Calibri"/>
          </rPr>
          <t>Ensure minimum days between password changes is 7 or more</t>
        </r>
      </text>
    </comment>
    <comment ref="M46" authorId="0" shapeId="0" xr:uid="{00000000-0006-0000-0400-00004B000000}">
      <text>
        <r>
          <rPr>
            <sz val="11"/>
            <rFont val="Calibri"/>
          </rPr>
          <t>Ensure password expiration warning days is 7 or more</t>
        </r>
      </text>
    </comment>
    <comment ref="N46" authorId="0" shapeId="0" xr:uid="{00000000-0006-0000-0400-00004C000000}">
      <text>
        <r>
          <rPr>
            <sz val="11"/>
            <rFont val="Calibri"/>
          </rPr>
          <t>Ensure inactive password lock is 30 days or less</t>
        </r>
      </text>
    </comment>
    <comment ref="O46" authorId="0" shapeId="0" xr:uid="{00000000-0006-0000-0400-00004D000000}">
      <text>
        <r>
          <rPr>
            <sz val="11"/>
            <rFont val="Calibri"/>
          </rPr>
          <t>Ensure all users last password change date is in the past</t>
        </r>
      </text>
    </comment>
    <comment ref="P46" authorId="0" shapeId="0" xr:uid="{00000000-0006-0000-0400-00004E000000}">
      <text>
        <r>
          <rPr>
            <sz val="11"/>
            <rFont val="Calibri"/>
          </rPr>
          <t>Ensure password fields are not empty</t>
        </r>
      </text>
    </comment>
    <comment ref="J48" authorId="0" shapeId="0" xr:uid="{00000000-0006-0000-0400-00004F000000}">
      <text>
        <r>
          <rPr>
            <sz val="11"/>
            <rFont val="Calibri"/>
          </rPr>
          <t>Ensure SSH root login is disabled</t>
        </r>
      </text>
    </comment>
    <comment ref="K48" authorId="0" shapeId="0" xr:uid="{00000000-0006-0000-0400-000050000000}">
      <text>
        <r>
          <rPr>
            <sz val="11"/>
            <rFont val="Calibri"/>
          </rPr>
          <t>Ensure root login is restricted to system console</t>
        </r>
      </text>
    </comment>
    <comment ref="J49" authorId="0" shapeId="0" xr:uid="{00000000-0006-0000-0400-000051000000}">
      <text>
        <r>
          <rPr>
            <sz val="11"/>
            <rFont val="Calibri"/>
          </rPr>
          <t>Ensure mounting of udf filesystems is disabled</t>
        </r>
      </text>
    </comment>
    <comment ref="J50" authorId="0" shapeId="0" xr:uid="{00000000-0006-0000-0400-000052000000}">
      <text>
        <r>
          <rPr>
            <sz val="11"/>
            <rFont val="Calibri"/>
          </rPr>
          <t xml:space="preserve">Ensure no legacy </t>
        </r>
        <r>
          <rPr>
            <sz val="11"/>
            <color rgb="FF000000"/>
            <rFont val="Calibri"/>
          </rPr>
          <t>"</t>
        </r>
        <r>
          <rPr>
            <b/>
            <sz val="11"/>
            <color rgb="FF000000"/>
            <rFont val="Calibri"/>
          </rPr>
          <t>+</t>
        </r>
        <r>
          <rPr>
            <sz val="11"/>
            <color rgb="FF000000"/>
            <rFont val="Calibri"/>
          </rPr>
          <t>"</t>
        </r>
        <r>
          <rPr>
            <sz val="11"/>
            <color rgb="FF000000"/>
            <rFont val="Calibri"/>
          </rPr>
          <t xml:space="preserve"> entries exist in /etc/passwd</t>
        </r>
      </text>
    </comment>
    <comment ref="K50" authorId="0" shapeId="0" xr:uid="{00000000-0006-0000-0400-000053000000}">
      <text>
        <r>
          <rPr>
            <sz val="11"/>
            <rFont val="Calibri"/>
          </rPr>
          <t xml:space="preserve">Ensure no legacy </t>
        </r>
        <r>
          <rPr>
            <sz val="11"/>
            <color rgb="FF000000"/>
            <rFont val="Calibri"/>
          </rPr>
          <t>"</t>
        </r>
        <r>
          <rPr>
            <b/>
            <sz val="11"/>
            <color rgb="FF000000"/>
            <rFont val="Calibri"/>
          </rPr>
          <t>+</t>
        </r>
        <r>
          <rPr>
            <sz val="11"/>
            <color rgb="FF000000"/>
            <rFont val="Calibri"/>
          </rPr>
          <t>"</t>
        </r>
        <r>
          <rPr>
            <sz val="11"/>
            <color rgb="FF000000"/>
            <rFont val="Calibri"/>
          </rPr>
          <t xml:space="preserve"> entries exist in /etc/shadow</t>
        </r>
      </text>
    </comment>
    <comment ref="L50" authorId="0" shapeId="0" xr:uid="{00000000-0006-0000-0400-000054000000}">
      <text>
        <r>
          <rPr>
            <sz val="11"/>
            <rFont val="Calibri"/>
          </rPr>
          <t xml:space="preserve">Ensure no legacy </t>
        </r>
        <r>
          <rPr>
            <sz val="11"/>
            <color rgb="FF000000"/>
            <rFont val="Calibri"/>
          </rPr>
          <t>"</t>
        </r>
        <r>
          <rPr>
            <b/>
            <sz val="11"/>
            <color rgb="FF000000"/>
            <rFont val="Calibri"/>
          </rPr>
          <t>+</t>
        </r>
        <r>
          <rPr>
            <sz val="11"/>
            <color rgb="FF000000"/>
            <rFont val="Calibri"/>
          </rPr>
          <t>"</t>
        </r>
        <r>
          <rPr>
            <sz val="11"/>
            <color rgb="FF000000"/>
            <rFont val="Calibri"/>
          </rPr>
          <t xml:space="preserve"> entries exist in /etc/group</t>
        </r>
      </text>
    </comment>
    <comment ref="J52" authorId="0" shapeId="0" xr:uid="{00000000-0006-0000-0400-000055000000}">
      <text>
        <r>
          <rPr>
            <sz val="11"/>
            <rFont val="Calibri"/>
          </rPr>
          <t>Ensure system accounts are secured</t>
        </r>
      </text>
    </comment>
    <comment ref="J54" authorId="0" shapeId="0" xr:uid="{00000000-0006-0000-0400-000056000000}">
      <text>
        <r>
          <rPr>
            <sz val="11"/>
            <rFont val="Calibri"/>
          </rPr>
          <t>Ensure SSH HostbasedAuthentication is disabled</t>
        </r>
      </text>
    </comment>
    <comment ref="K54" authorId="0" shapeId="0" xr:uid="{00000000-0006-0000-0400-000057000000}">
      <text>
        <r>
          <rPr>
            <sz val="11"/>
            <rFont val="Calibri"/>
          </rPr>
          <t>Ensure SSH PermitEmptyPasswords is disabled</t>
        </r>
      </text>
    </comment>
    <comment ref="J59" authorId="0" shapeId="0" xr:uid="{00000000-0006-0000-0400-000058000000}">
      <text>
        <r>
          <rPr>
            <sz val="11"/>
            <rFont val="Calibri"/>
          </rPr>
          <t>Ensure SSH PAM is enabled</t>
        </r>
      </text>
    </comment>
    <comment ref="J70" authorId="0" shapeId="0" xr:uid="{00000000-0006-0000-0400-000059000000}">
      <text>
        <r>
          <rPr>
            <sz val="11"/>
            <rFont val="Calibri"/>
          </rPr>
          <t>Ensure suspicious packets are logged</t>
        </r>
      </text>
    </comment>
    <comment ref="K70" authorId="0" shapeId="0" xr:uid="{00000000-0006-0000-0400-00005A000000}">
      <text>
        <r>
          <rPr>
            <sz val="11"/>
            <rFont val="Calibri"/>
          </rPr>
          <t>Ensure correct container image is set for stackdriver logging agent</t>
        </r>
      </text>
    </comment>
    <comment ref="L70" authorId="0" shapeId="0" xr:uid="{00000000-0006-0000-0400-00005B000000}">
      <text>
        <r>
          <rPr>
            <sz val="11"/>
            <rFont val="Calibri"/>
          </rPr>
          <t>Ensure Logging Service is Running</t>
        </r>
      </text>
    </comment>
    <comment ref="M70" authorId="0" shapeId="0" xr:uid="{00000000-0006-0000-0400-00005C000000}">
      <text>
        <r>
          <rPr>
            <sz val="11"/>
            <rFont val="Calibri"/>
          </rPr>
          <t>Ensure logging is configured</t>
        </r>
      </text>
    </comment>
    <comment ref="N70" authorId="0" shapeId="0" xr:uid="{00000000-0006-0000-0400-00005D000000}">
      <text>
        <r>
          <rPr>
            <sz val="11"/>
            <rFont val="Calibri"/>
          </rPr>
          <t>Ensure journald is configured to write logfiles to persistent disk</t>
        </r>
      </text>
    </comment>
    <comment ref="O70" authorId="0" shapeId="0" xr:uid="{00000000-0006-0000-0400-00005E000000}">
      <text>
        <r>
          <rPr>
            <sz val="11"/>
            <rFont val="Calibri"/>
          </rPr>
          <t>Ensure SSH LogLevel is appropriate</t>
        </r>
      </text>
    </comment>
    <comment ref="P70" authorId="0" shapeId="0" xr:uid="{00000000-0006-0000-0400-00005F000000}">
      <text>
        <r>
          <rPr>
            <sz val="11"/>
            <rFont val="Calibri"/>
          </rPr>
          <t>Ensure SSH MaxAuthTries is set to 4 or less</t>
        </r>
      </text>
    </comment>
    <comment ref="J71" authorId="0" shapeId="0" xr:uid="{00000000-0006-0000-0400-000060000000}">
      <text>
        <r>
          <rPr>
            <sz val="11"/>
            <rFont val="Calibri"/>
          </rPr>
          <t>Ensure journald is configured to compress large log files</t>
        </r>
      </text>
    </comment>
    <comment ref="K71" authorId="0" shapeId="0" xr:uid="{00000000-0006-0000-0400-000061000000}">
      <text>
        <r>
          <rPr>
            <sz val="11"/>
            <rFont val="Calibri"/>
          </rPr>
          <t>Ensure logrotate is configured</t>
        </r>
      </text>
    </comment>
    <comment ref="J72" authorId="0" shapeId="0" xr:uid="{00000000-0006-0000-0400-000062000000}">
      <text>
        <r>
          <rPr>
            <sz val="11"/>
            <rFont val="Calibri"/>
          </rPr>
          <t>Ensure time synchronization is in use</t>
        </r>
      </text>
    </comment>
    <comment ref="K72" authorId="0" shapeId="0" xr:uid="{00000000-0006-0000-0400-000063000000}">
      <text>
        <r>
          <rPr>
            <sz val="11"/>
            <rFont val="Calibri"/>
          </rPr>
          <t>Ensure chrony is configured</t>
        </r>
      </text>
    </comment>
    <comment ref="J73" authorId="0" shapeId="0" xr:uid="{00000000-0006-0000-0400-000064000000}">
      <text>
        <r>
          <rPr>
            <sz val="11"/>
            <rFont val="Calibri"/>
          </rPr>
          <t>Ensure dm-verity is enabled</t>
        </r>
      </text>
    </comment>
    <comment ref="K73" authorId="0" shapeId="0" xr:uid="{00000000-0006-0000-0400-000065000000}">
      <text>
        <r>
          <rPr>
            <sz val="11"/>
            <rFont val="Calibri"/>
          </rPr>
          <t>Ensure suspicious packets are logged</t>
        </r>
      </text>
    </comment>
    <comment ref="L73" authorId="0" shapeId="0" xr:uid="{00000000-0006-0000-0400-000066000000}">
      <text>
        <r>
          <rPr>
            <sz val="11"/>
            <rFont val="Calibri"/>
          </rPr>
          <t>Ensure correct container image is set for stackdriver logging agent</t>
        </r>
      </text>
    </comment>
    <comment ref="M73" authorId="0" shapeId="0" xr:uid="{00000000-0006-0000-0400-000067000000}">
      <text>
        <r>
          <rPr>
            <sz val="11"/>
            <rFont val="Calibri"/>
          </rPr>
          <t>Ensure Logging Service is Running</t>
        </r>
      </text>
    </comment>
    <comment ref="N73" authorId="0" shapeId="0" xr:uid="{00000000-0006-0000-0400-000068000000}">
      <text>
        <r>
          <rPr>
            <sz val="11"/>
            <rFont val="Calibri"/>
          </rPr>
          <t>Ensure logging is configured</t>
        </r>
      </text>
    </comment>
    <comment ref="O73" authorId="0" shapeId="0" xr:uid="{00000000-0006-0000-0400-000069000000}">
      <text>
        <r>
          <rPr>
            <sz val="11"/>
            <rFont val="Calibri"/>
          </rPr>
          <t>Ensure journald is configured to write logfiles to persistent disk</t>
        </r>
      </text>
    </comment>
    <comment ref="P73" authorId="0" shapeId="0" xr:uid="{00000000-0006-0000-0400-00006A000000}">
      <text>
        <r>
          <rPr>
            <sz val="11"/>
            <rFont val="Calibri"/>
          </rPr>
          <t>Ensure SSH LogLevel is appropriate</t>
        </r>
      </text>
    </comment>
    <comment ref="J92" authorId="0" shapeId="0" xr:uid="{00000000-0006-0000-0400-00006B000000}">
      <text>
        <r>
          <rPr>
            <sz val="11"/>
            <rFont val="Calibri"/>
          </rPr>
          <t>Disable Automounting</t>
        </r>
      </text>
    </comment>
    <comment ref="J93" authorId="0" shapeId="0" xr:uid="{00000000-0006-0000-0400-00006C000000}">
      <text>
        <r>
          <rPr>
            <sz val="11"/>
            <rFont val="Calibri"/>
          </rPr>
          <t>Disable Automounting</t>
        </r>
      </text>
    </comment>
    <comment ref="J94" authorId="0" shapeId="0" xr:uid="{00000000-0006-0000-0400-00006D000000}">
      <text>
        <r>
          <rPr>
            <sz val="11"/>
            <rFont val="Calibri"/>
          </rPr>
          <t>Ensure XD/NX support is enabled</t>
        </r>
      </text>
    </comment>
    <comment ref="K94" authorId="0" shapeId="0" xr:uid="{00000000-0006-0000-0400-00006E000000}">
      <text>
        <r>
          <rPr>
            <sz val="11"/>
            <rFont val="Calibri"/>
          </rPr>
          <t>Ensure address space layout randomization (ASLR) is enabled</t>
        </r>
      </text>
    </comment>
    <comment ref="J105" authorId="0" shapeId="0" xr:uid="{00000000-0006-0000-0400-00006F000000}">
      <text>
        <r>
          <rPr>
            <sz val="11"/>
            <rFont val="Calibri"/>
          </rPr>
          <t>Ensure source routed packets are not accepted</t>
        </r>
      </text>
    </comment>
    <comment ref="K105" authorId="0" shapeId="0" xr:uid="{00000000-0006-0000-0400-000070000000}">
      <text>
        <r>
          <rPr>
            <sz val="11"/>
            <rFont val="Calibri"/>
          </rPr>
          <t>Ensure ICMP redirects are not accepted</t>
        </r>
      </text>
    </comment>
    <comment ref="L105" authorId="0" shapeId="0" xr:uid="{00000000-0006-0000-0400-000071000000}">
      <text>
        <r>
          <rPr>
            <sz val="11"/>
            <rFont val="Calibri"/>
          </rPr>
          <t>Ensure secure ICMP redirects are not accepted</t>
        </r>
      </text>
    </comment>
    <comment ref="M105" authorId="0" shapeId="0" xr:uid="{00000000-0006-0000-0400-000072000000}">
      <text>
        <r>
          <rPr>
            <sz val="11"/>
            <rFont val="Calibri"/>
          </rPr>
          <t>Ensure broadcast ICMP requests are ignored</t>
        </r>
      </text>
    </comment>
    <comment ref="N105" authorId="0" shapeId="0" xr:uid="{00000000-0006-0000-0400-000073000000}">
      <text>
        <r>
          <rPr>
            <sz val="11"/>
            <rFont val="Calibri"/>
          </rPr>
          <t>Ensure bogus ICMP responses are ignored</t>
        </r>
      </text>
    </comment>
    <comment ref="O105" authorId="0" shapeId="0" xr:uid="{00000000-0006-0000-0400-000074000000}">
      <text>
        <r>
          <rPr>
            <sz val="11"/>
            <rFont val="Calibri"/>
          </rPr>
          <t>Ensure Reverse Path Filtering is enabled</t>
        </r>
      </text>
    </comment>
    <comment ref="P105" authorId="0" shapeId="0" xr:uid="{00000000-0006-0000-0400-000075000000}">
      <text>
        <r>
          <rPr>
            <sz val="11"/>
            <rFont val="Calibri"/>
          </rPr>
          <t>Ensure TCP SYN Cookies is enabled</t>
        </r>
      </text>
    </comment>
    <comment ref="Q105" authorId="0" shapeId="0" xr:uid="{00000000-0006-0000-0400-000076000000}">
      <text>
        <r>
          <rPr>
            <sz val="11"/>
            <rFont val="Calibri"/>
          </rPr>
          <t>Ensure IPv6 router advertisements are not accepted</t>
        </r>
      </text>
    </comment>
    <comment ref="R105" authorId="0" shapeId="0" xr:uid="{00000000-0006-0000-0400-000077000000}">
      <text>
        <r>
          <rPr>
            <sz val="11"/>
            <rFont val="Calibri"/>
          </rPr>
          <t>Ensure IPv6 firewall rules exist for all open ports</t>
        </r>
      </text>
    </comment>
    <comment ref="J106" authorId="0" shapeId="0" xr:uid="{00000000-0006-0000-0400-000078000000}">
      <text>
        <r>
          <rPr>
            <sz val="11"/>
            <rFont val="Calibri"/>
          </rPr>
          <t>Ensure packet redirect sending is disabled</t>
        </r>
      </text>
    </comment>
  </commentList>
</comments>
</file>

<file path=xl/sharedStrings.xml><?xml version="1.0" encoding="utf-8"?>
<sst xmlns="http://schemas.openxmlformats.org/spreadsheetml/2006/main" count="3554" uniqueCount="1581">
  <si>
    <t>Section</t>
  </si>
  <si>
    <t>Id</t>
  </si>
  <si>
    <t>Title</t>
  </si>
  <si>
    <t>Assessment</t>
  </si>
  <si>
    <t>Profile</t>
  </si>
  <si>
    <t>MoSCoW</t>
  </si>
  <si>
    <t>OpsImpact</t>
  </si>
  <si>
    <t>Phase</t>
  </si>
  <si>
    <t>ImplStatus</t>
  </si>
  <si>
    <t>Notes</t>
  </si>
  <si>
    <t>Remediation</t>
  </si>
  <si>
    <t>Description</t>
  </si>
  <si>
    <t>Impact</t>
  </si>
  <si>
    <t>Audit</t>
  </si>
  <si>
    <t>Default</t>
  </si>
  <si>
    <t>Status</t>
  </si>
  <si>
    <t>LogID</t>
  </si>
  <si>
    <t>Disable unused filesystems</t>
  </si>
  <si>
    <t>1.1.1.1</t>
  </si>
  <si>
    <r>
      <rPr>
        <sz val="11"/>
        <rFont val="Calibri"/>
      </rPr>
      <t>Ensure mounting of udf filesystems is disabled</t>
    </r>
  </si>
  <si>
    <t>Automated</t>
  </si>
  <si>
    <t>Level 2</t>
  </si>
  <si>
    <t>Unassigned</t>
  </si>
  <si>
    <t>Unassessed</t>
  </si>
  <si>
    <t>Pending</t>
  </si>
  <si>
    <t/>
  </si>
  <si>
    <r>
      <rPr>
        <sz val="11"/>
        <color rgb="FF000000"/>
        <rFont val="Calibri"/>
      </rPr>
      <t xml:space="preserve">Edit or create a file in the </t>
    </r>
    <r>
      <rPr>
        <b/>
        <sz val="11"/>
        <color rgb="FF000000"/>
        <rFont val="Calibri"/>
      </rPr>
      <t>/etc/modprobe.d/</t>
    </r>
    <r>
      <rPr>
        <sz val="11"/>
        <color rgb="FF000000"/>
        <rFont val="Calibri"/>
      </rPr>
      <t xml:space="preserve"> directory ending in .conf</t>
    </r>
    <r>
      <rPr>
        <sz val="11"/>
        <color rgb="FF000000"/>
        <rFont val="Calibri"/>
      </rPr>
      <t xml:space="preserve">
</t>
    </r>
    <r>
      <rPr>
        <sz val="11"/>
        <color rgb="FF000000"/>
        <rFont val="Calibri"/>
      </rPr>
      <t xml:space="preserve">Example: </t>
    </r>
    <r>
      <rPr>
        <b/>
        <sz val="11"/>
        <color rgb="FF000000"/>
        <rFont val="Calibri"/>
      </rPr>
      <t>vim /etc/modprobe.d/udf.conf</t>
    </r>
    <r>
      <rPr>
        <sz val="11"/>
        <color rgb="FF000000"/>
        <rFont val="Calibri"/>
      </rPr>
      <t xml:space="preserve">
</t>
    </r>
    <r>
      <rPr>
        <sz val="11"/>
        <color rgb="FF000000"/>
        <rFont val="Calibri"/>
      </rPr>
      <t>and add the following line:</t>
    </r>
    <r>
      <rPr>
        <sz val="11"/>
        <color rgb="FF000000"/>
        <rFont val="Calibri"/>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sz val="11"/>
        <color rgb="FF000000"/>
        <rFont val="Calibri"/>
      </rPr>
      <t xml:space="preserve">Run the following command to unload the </t>
    </r>
    <r>
      <rPr>
        <b/>
        <sz val="11"/>
        <color rgb="FF000000"/>
        <rFont val="Calibri"/>
      </rPr>
      <t>udf</t>
    </r>
    <r>
      <rPr>
        <sz val="11"/>
        <color rgb="FF000000"/>
        <rFont val="Calibri"/>
      </rPr>
      <t xml:space="preserve"> module:</t>
    </r>
    <r>
      <rPr>
        <sz val="11"/>
        <color rgb="FF000000"/>
        <rFont val="Calibri"/>
      </rPr>
      <t xml:space="preserve">
</t>
    </r>
    <r>
      <rPr>
        <sz val="11"/>
        <color rgb="FF006096"/>
        <rFont val="Roboto Condensed"/>
      </rPr>
      <t># rmmod udf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</si>
  <si>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</si>
  <si>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Run the following commands and verify the output is as indicated:</t>
    </r>
    <r>
      <rPr>
        <sz val="11"/>
        <color rgb="FF000000"/>
        <rFont val="Calibri"/>
      </rPr>
      <t xml:space="preserve">
</t>
    </r>
    <r>
      <rPr>
        <sz val="11"/>
        <color rgb="FF006096"/>
        <rFont val="Roboto Condensed"/>
      </rPr>
      <t># modprobe -n -v udf</t>
    </r>
    <r>
      <rPr>
        <sz val="11"/>
        <color rgb="FF006096"/>
        <rFont val="Roboto Condensed"/>
      </rPr>
      <t xml:space="preserve">
</t>
    </r>
    <r>
      <rPr>
        <sz val="11"/>
        <color rgb="FF006096"/>
        <rFont val="Roboto Condensed"/>
      </rPr>
      <t>install /bin/true</t>
    </r>
    <r>
      <rPr>
        <sz val="11"/>
        <color rgb="FF006096"/>
        <rFont val="Roboto Condensed"/>
      </rPr>
      <t xml:space="preserve">
</t>
    </r>
    <r>
      <rPr>
        <sz val="11"/>
        <color rgb="FF006096"/>
        <rFont val="Roboto Condensed"/>
      </rPr>
      <t># lsmod | grep udf</t>
    </r>
    <r>
      <rPr>
        <sz val="11"/>
        <color rgb="FF006096"/>
        <rFont val="Roboto Condensed"/>
      </rPr>
      <t xml:space="preserve">
</t>
    </r>
    <r>
      <rPr>
        <sz val="11"/>
        <color rgb="FF006096"/>
        <rFont val="Roboto Condensed"/>
      </rPr>
      <t>&lt;No output&gt;</t>
    </r>
    <r>
      <rPr>
        <sz val="11"/>
        <color rgb="FF006096"/>
        <rFont val="Roboto Condensed"/>
      </rPr>
      <t xml:space="preserve">
</t>
    </r>
  </si>
  <si>
    <t>Filesystem Configuration</t>
  </si>
  <si>
    <t>1.1.2</t>
  </si>
  <si>
    <r>
      <rPr>
        <sz val="11"/>
        <rFont val="Calibri"/>
      </rPr>
      <t>Ensure /tmp is configured</t>
    </r>
  </si>
  <si>
    <t>Level 1</t>
  </si>
  <si>
    <r>
      <rPr>
        <sz val="11"/>
        <color rgb="FF000000"/>
        <rFont val="Calibri"/>
      </rPr>
      <t>Run the following commands to configure mount options</t>
    </r>
    <r>
      <rPr>
        <sz val="11"/>
        <color rgb="FF000000"/>
        <rFont val="Calibri"/>
      </rPr>
      <t xml:space="preserve">
</t>
    </r>
    <r>
      <rPr>
        <sz val="11"/>
        <color rgb="FF006096"/>
        <rFont val="Roboto Condensed"/>
      </rPr>
      <t xml:space="preserve">systemctl edit tmp.mount </t>
    </r>
    <r>
      <rPr>
        <sz val="11"/>
        <color rgb="FF006096"/>
        <rFont val="Roboto Condensed"/>
      </rPr>
      <t xml:space="preserve">
</t>
    </r>
    <r>
      <rPr>
        <sz val="11"/>
        <color rgb="FF000000"/>
        <rFont val="Calibri"/>
      </rPr>
      <t xml:space="preserve">
</t>
    </r>
    <r>
      <rPr>
        <sz val="11"/>
        <color rgb="FF000000"/>
        <rFont val="Calibri"/>
      </rPr>
      <t>Edit the file to define the options that needs to be set. For example:</t>
    </r>
    <r>
      <rPr>
        <sz val="11"/>
        <color rgb="FF000000"/>
        <rFont val="Calibri"/>
      </rPr>
      <t xml:space="preserve">
</t>
    </r>
    <r>
      <rPr>
        <sz val="11"/>
        <color rgb="FF006096"/>
        <rFont val="Roboto Condensed"/>
      </rPr>
      <t>[Mount]</t>
    </r>
    <r>
      <rPr>
        <sz val="11"/>
        <color rgb="FF006096"/>
        <rFont val="Roboto Condensed"/>
      </rPr>
      <t xml:space="preserve">
</t>
    </r>
    <r>
      <rPr>
        <sz val="11"/>
        <color rgb="FF006096"/>
        <rFont val="Roboto Condensed"/>
      </rPr>
      <t>Options=</t>
    </r>
    <r>
      <rPr>
        <sz val="11"/>
        <color rgb="FF006096"/>
        <rFont val="Roboto Condensed"/>
      </rPr>
      <t xml:space="preserve">
</t>
    </r>
    <r>
      <rPr>
        <sz val="11"/>
        <color rgb="FF006096"/>
        <rFont val="Roboto Condensed"/>
      </rPr>
      <t>Options=mode=1777,strictatime,noexec,nodev,nosuid</t>
    </r>
    <r>
      <rPr>
        <sz val="11"/>
        <color rgb="FF006096"/>
        <rFont val="Roboto Condensed"/>
      </rPr>
      <t xml:space="preserve">
</t>
    </r>
    <r>
      <rPr>
        <sz val="11"/>
        <color rgb="FF000000"/>
        <rFont val="Calibri"/>
      </rPr>
      <t xml:space="preserve">
</t>
    </r>
    <r>
      <rPr>
        <sz val="11"/>
        <color rgb="FF000000"/>
        <rFont val="Calibri"/>
      </rPr>
      <t>Restart the tmp.mount</t>
    </r>
    <r>
      <rPr>
        <sz val="11"/>
        <color rgb="FF000000"/>
        <rFont val="Calibri"/>
      </rPr>
      <t xml:space="preserve">
</t>
    </r>
    <r>
      <rPr>
        <sz val="11"/>
        <color rgb="FF006096"/>
        <rFont val="Roboto Condensed"/>
      </rPr>
      <t>systemctl daemon-reload # might be optional</t>
    </r>
    <r>
      <rPr>
        <sz val="11"/>
        <color rgb="FF006096"/>
        <rFont val="Roboto Condensed"/>
      </rPr>
      <t xml:space="preserve">
</t>
    </r>
    <r>
      <rPr>
        <sz val="11"/>
        <color rgb="FF006096"/>
        <rFont val="Roboto Condensed"/>
      </rPr>
      <t>systemctl restart tmp.mount</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</si>
  <si>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</si>
  <si>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sz val="11"/>
        <color rgb="FF000000"/>
        <rFont val="Calibri"/>
      </rPr>
      <t>Running out of /tmp space is a problem regardless of what kind of filesystem lies under it, but in a default installation a disk-based /tmp will essentially have the whole disk available, as it only creates a single / partition. On the other hand, a RAM-based /tmp as with tmpfs will almost certainly be much smaller, which can lead to applications filling up the filesystem much more easily.</t>
    </r>
    <r>
      <rPr>
        <sz val="11"/>
        <color rgb="FF000000"/>
        <rFont val="Calibri"/>
      </rPr>
      <t xml:space="preserve">
</t>
    </r>
    <r>
      <rPr>
        <sz val="11"/>
        <color rgb="FF000000"/>
        <rFont val="Calibri"/>
      </rPr>
      <t>/tmp utilizing tmpfs can be resized using the size={size} parameter on the Options line on the tmp.mount file</t>
    </r>
  </si>
  <si>
    <r>
      <rPr>
        <sz val="11"/>
        <color rgb="FF000000"/>
        <rFont val="Calibri"/>
      </rPr>
      <t xml:space="preserve">Run the following command and verify output shows </t>
    </r>
    <r>
      <rPr>
        <b/>
        <sz val="11"/>
        <color rgb="FF000000"/>
        <rFont val="Calibri"/>
      </rPr>
      <t>/tmp</t>
    </r>
    <r>
      <rPr>
        <sz val="11"/>
        <color rgb="FF000000"/>
        <rFont val="Calibri"/>
      </rPr>
      <t xml:space="preserve">  is mounted:</t>
    </r>
    <r>
      <rPr>
        <sz val="11"/>
        <color rgb="FF000000"/>
        <rFont val="Calibri"/>
      </rPr>
      <t xml:space="preserve">
</t>
    </r>
    <r>
      <rPr>
        <sz val="11"/>
        <color rgb="FF006096"/>
        <rFont val="Roboto Condensed"/>
      </rPr>
      <t># mount | grep -E '\s/tmp\s'</t>
    </r>
    <r>
      <rPr>
        <sz val="11"/>
        <color rgb="FF006096"/>
        <rFont val="Roboto Condensed"/>
      </rPr>
      <t xml:space="preserve">
</t>
    </r>
    <r>
      <rPr>
        <sz val="11"/>
        <color rgb="FF006096"/>
        <rFont val="Roboto Condensed"/>
      </rPr>
      <t>tmpfs on /tmp type tmpfs (rw,nosuid,nodev,noexec,relatime)</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output shows </t>
    </r>
    <r>
      <rPr>
        <b/>
        <sz val="11"/>
        <color rgb="FF000000"/>
        <rFont val="Calibri"/>
      </rPr>
      <t>static</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6096"/>
        <rFont val="Roboto Condensed"/>
      </rPr>
      <t>static</t>
    </r>
    <r>
      <rPr>
        <sz val="11"/>
        <color rgb="FF006096"/>
        <rFont val="Roboto Condensed"/>
      </rPr>
      <t xml:space="preserve">
</t>
    </r>
  </si>
  <si>
    <t>1.1.3</t>
  </si>
  <si>
    <r>
      <rPr>
        <sz val="11"/>
        <rFont val="Calibri"/>
      </rPr>
      <t>Ensure nodev option set on /tmp partition</t>
    </r>
  </si>
  <si>
    <r>
      <rPr>
        <sz val="11"/>
        <color rgb="FF000000"/>
        <rFont val="Calibri"/>
      </rPr>
      <t xml:space="preserve">Run the following command to remount </t>
    </r>
    <r>
      <rPr>
        <b/>
        <sz val="11"/>
        <color rgb="FF000000"/>
        <rFont val="Calibri"/>
      </rPr>
      <t>/tmp</t>
    </r>
    <r>
      <rPr>
        <sz val="11"/>
        <color rgb="FF000000"/>
        <rFont val="Calibri"/>
      </rPr>
      <t xml:space="preserve"> :</t>
    </r>
    <r>
      <rPr>
        <sz val="11"/>
        <color rgb="FF000000"/>
        <rFont val="Calibri"/>
      </rPr>
      <t xml:space="preserve">
</t>
    </r>
    <r>
      <rPr>
        <sz val="11"/>
        <color rgb="FF006096"/>
        <rFont val="Roboto Condensed"/>
      </rPr>
      <t># mount -o remount,nodev /tmp</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</si>
  <si>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</si>
  <si>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sz val="11"/>
        <color rgb="FF000000"/>
        <rFont val="Calibri"/>
      </rPr>
      <t xml:space="preserve">Verify that the </t>
    </r>
    <r>
      <rPr>
        <b/>
        <sz val="11"/>
        <color rgb="FF000000"/>
        <rFont val="Calibri"/>
      </rPr>
      <t>nodev</t>
    </r>
    <r>
      <rPr>
        <sz val="11"/>
        <color rgb="FF000000"/>
        <rFont val="Calibri"/>
      </rPr>
      <t xml:space="preserve"> option is set if a </t>
    </r>
    <r>
      <rPr>
        <b/>
        <sz val="11"/>
        <color rgb="FF000000"/>
        <rFont val="Calibri"/>
      </rPr>
      <t>/tmp</t>
    </r>
    <r>
      <rPr>
        <sz val="11"/>
        <color rgb="FF000000"/>
        <rFont val="Calibri"/>
      </rPr>
      <t xml:space="preserve"> partition exists</t>
    </r>
    <r>
      <rPr>
        <sz val="11"/>
        <color rgb="FF000000"/>
        <rFont val="Calibri"/>
      </rPr>
      <t xml:space="preserve">
</t>
    </r>
    <r>
      <rPr>
        <sz val="11"/>
        <color rgb="FF000000"/>
        <rFont val="Calibri"/>
      </rPr>
      <t>Run the following command and verify that nothing is returned:</t>
    </r>
    <r>
      <rPr>
        <sz val="11"/>
        <color rgb="FF000000"/>
        <rFont val="Calibri"/>
      </rPr>
      <t xml:space="preserve">
</t>
    </r>
    <r>
      <rPr>
        <sz val="11"/>
        <color rgb="FF006096"/>
        <rFont val="Roboto Condensed"/>
      </rPr>
      <t># mount | grep -E '\s/tmp\s' | grep -v nodev</t>
    </r>
    <r>
      <rPr>
        <sz val="11"/>
        <color rgb="FF006096"/>
        <rFont val="Roboto Condensed"/>
      </rPr>
      <t xml:space="preserve">
</t>
    </r>
  </si>
  <si>
    <t>1.1.4</t>
  </si>
  <si>
    <r>
      <rPr>
        <sz val="11"/>
        <rFont val="Calibri"/>
      </rPr>
      <t>Ensure nosuid option set on /tmp partition</t>
    </r>
  </si>
  <si>
    <r>
      <rPr>
        <sz val="11"/>
        <color rgb="FF000000"/>
        <rFont val="Calibri"/>
      </rPr>
      <t xml:space="preserve">Run the following command to remount </t>
    </r>
    <r>
      <rPr>
        <b/>
        <sz val="11"/>
        <color rgb="FF000000"/>
        <rFont val="Calibri"/>
      </rPr>
      <t>/tmp</t>
    </r>
    <r>
      <rPr>
        <sz val="11"/>
        <color rgb="FF000000"/>
        <rFont val="Calibri"/>
      </rPr>
      <t xml:space="preserve"> :</t>
    </r>
    <r>
      <rPr>
        <sz val="11"/>
        <color rgb="FF000000"/>
        <rFont val="Calibri"/>
      </rPr>
      <t xml:space="preserve">
</t>
    </r>
    <r>
      <rPr>
        <sz val="11"/>
        <color rgb="FF006096"/>
        <rFont val="Roboto Condensed"/>
      </rPr>
      <t># mount -o remount,nosuid /tmp</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</si>
  <si>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</si>
  <si>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sz val="11"/>
        <color rgb="FF000000"/>
        <rFont val="Calibri"/>
      </rPr>
      <t xml:space="preserve">Verify that the </t>
    </r>
    <r>
      <rPr>
        <b/>
        <sz val="11"/>
        <color rgb="FF000000"/>
        <rFont val="Calibri"/>
      </rPr>
      <t>nosuid</t>
    </r>
    <r>
      <rPr>
        <sz val="11"/>
        <color rgb="FF000000"/>
        <rFont val="Calibri"/>
      </rPr>
      <t xml:space="preserve">  option is set if a </t>
    </r>
    <r>
      <rPr>
        <b/>
        <sz val="11"/>
        <color rgb="FF000000"/>
        <rFont val="Calibri"/>
      </rPr>
      <t>/tmp</t>
    </r>
    <r>
      <rPr>
        <sz val="11"/>
        <color rgb="FF000000"/>
        <rFont val="Calibri"/>
      </rPr>
      <t xml:space="preserve"> partition exists</t>
    </r>
    <r>
      <rPr>
        <sz val="11"/>
        <color rgb="FF000000"/>
        <rFont val="Calibri"/>
      </rPr>
      <t xml:space="preserve">
</t>
    </r>
    <r>
      <rPr>
        <sz val="11"/>
        <color rgb="FF000000"/>
        <rFont val="Calibri"/>
      </rPr>
      <t>Run the following command and verify that nothing is returned:</t>
    </r>
    <r>
      <rPr>
        <sz val="11"/>
        <color rgb="FF000000"/>
        <rFont val="Calibri"/>
      </rPr>
      <t xml:space="preserve">
</t>
    </r>
    <r>
      <rPr>
        <sz val="11"/>
        <color rgb="FF006096"/>
        <rFont val="Roboto Condensed"/>
      </rPr>
      <t># mount | grep -E '\s/tmp\s' | grep -v nosuid</t>
    </r>
    <r>
      <rPr>
        <sz val="11"/>
        <color rgb="FF006096"/>
        <rFont val="Roboto Condensed"/>
      </rPr>
      <t xml:space="preserve">
</t>
    </r>
  </si>
  <si>
    <t>1.1.5</t>
  </si>
  <si>
    <r>
      <rPr>
        <sz val="11"/>
        <rFont val="Calibri"/>
      </rPr>
      <t>Ensure noexec option set on /tmp partition</t>
    </r>
  </si>
  <si>
    <r>
      <rPr>
        <sz val="11"/>
        <color rgb="FF000000"/>
        <rFont val="Calibri"/>
      </rPr>
      <t xml:space="preserve">Run the following command to remount </t>
    </r>
    <r>
      <rPr>
        <b/>
        <sz val="11"/>
        <color rgb="FF000000"/>
        <rFont val="Calibri"/>
      </rPr>
      <t>/tmp</t>
    </r>
    <r>
      <rPr>
        <sz val="11"/>
        <color rgb="FF000000"/>
        <rFont val="Calibri"/>
      </rPr>
      <t xml:space="preserve"> :</t>
    </r>
    <r>
      <rPr>
        <sz val="11"/>
        <color rgb="FF000000"/>
        <rFont val="Calibri"/>
      </rPr>
      <t xml:space="preserve">
</t>
    </r>
    <r>
      <rPr>
        <sz val="11"/>
        <color rgb="FF006096"/>
        <rFont val="Roboto Condensed"/>
      </rPr>
      <t># mount -o remount,noexec /tmp</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</si>
  <si>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</si>
  <si>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Verify that the </t>
    </r>
    <r>
      <rPr>
        <b/>
        <sz val="11"/>
        <color rgb="FF000000"/>
        <rFont val="Calibri"/>
      </rPr>
      <t>noexec</t>
    </r>
    <r>
      <rPr>
        <sz val="11"/>
        <color rgb="FF000000"/>
        <rFont val="Calibri"/>
      </rPr>
      <t xml:space="preserve">  option is set if a </t>
    </r>
    <r>
      <rPr>
        <b/>
        <sz val="11"/>
        <color rgb="FF000000"/>
        <rFont val="Calibri"/>
      </rPr>
      <t>/tmp</t>
    </r>
    <r>
      <rPr>
        <sz val="11"/>
        <color rgb="FF000000"/>
        <rFont val="Calibri"/>
      </rPr>
      <t xml:space="preserve"> partition exists</t>
    </r>
    <r>
      <rPr>
        <sz val="11"/>
        <color rgb="FF000000"/>
        <rFont val="Calibri"/>
      </rPr>
      <t xml:space="preserve">
</t>
    </r>
    <r>
      <rPr>
        <sz val="11"/>
        <color rgb="FF000000"/>
        <rFont val="Calibri"/>
      </rPr>
      <t>Run the following command and verify that nothing is returned:</t>
    </r>
    <r>
      <rPr>
        <sz val="11"/>
        <color rgb="FF000000"/>
        <rFont val="Calibri"/>
      </rPr>
      <t xml:space="preserve">
</t>
    </r>
    <r>
      <rPr>
        <sz val="11"/>
        <color rgb="FF006096"/>
        <rFont val="Roboto Condensed"/>
      </rPr>
      <t># mount | grep -E '\s/tmp\s' | grep -v noexec</t>
    </r>
    <r>
      <rPr>
        <sz val="11"/>
        <color rgb="FF006096"/>
        <rFont val="Roboto Condensed"/>
      </rPr>
      <t xml:space="preserve">
</t>
    </r>
  </si>
  <si>
    <t>1.1.6</t>
  </si>
  <si>
    <r>
      <rPr>
        <sz val="11"/>
        <rFont val="Calibri"/>
      </rPr>
      <t>Ensure nosuid option set on /var partition</t>
    </r>
  </si>
  <si>
    <r>
      <rPr>
        <sz val="11"/>
        <color rgb="FF000000"/>
        <rFont val="Calibri"/>
      </rPr>
      <t xml:space="preserve">Run the following command to remount </t>
    </r>
    <r>
      <rPr>
        <b/>
        <sz val="11"/>
        <color rgb="FF000000"/>
        <rFont val="Calibri"/>
      </rPr>
      <t>/var</t>
    </r>
    <r>
      <rPr>
        <sz val="11"/>
        <color rgb="FF000000"/>
        <rFont val="Calibri"/>
      </rPr>
      <t xml:space="preserve"> :</t>
    </r>
    <r>
      <rPr>
        <sz val="11"/>
        <color rgb="FF000000"/>
        <rFont val="Calibri"/>
      </rPr>
      <t xml:space="preserve">
</t>
    </r>
    <r>
      <rPr>
        <sz val="11"/>
        <color rgb="FF006096"/>
        <rFont val="Roboto Condensed"/>
      </rPr>
      <t># mount -o remount,nosuid /var</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</si>
  <si>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 xml:space="preserve">Verify that the </t>
    </r>
    <r>
      <rPr>
        <b/>
        <sz val="11"/>
        <color rgb="FF000000"/>
        <rFont val="Calibri"/>
      </rPr>
      <t>nosuid</t>
    </r>
    <r>
      <rPr>
        <sz val="11"/>
        <color rgb="FF000000"/>
        <rFont val="Calibri"/>
      </rPr>
      <t xml:space="preserve"> option is set if a </t>
    </r>
    <r>
      <rPr>
        <b/>
        <sz val="11"/>
        <color rgb="FF000000"/>
        <rFont val="Calibri"/>
      </rPr>
      <t>/var</t>
    </r>
    <r>
      <rPr>
        <sz val="11"/>
        <color rgb="FF000000"/>
        <rFont val="Calibri"/>
      </rPr>
      <t xml:space="preserve"> partition exists.</t>
    </r>
    <r>
      <rPr>
        <sz val="11"/>
        <color rgb="FF000000"/>
        <rFont val="Calibri"/>
      </rPr>
      <t xml:space="preserve">
</t>
    </r>
    <r>
      <rPr>
        <sz val="11"/>
        <color rgb="FF000000"/>
        <rFont val="Calibri"/>
      </rPr>
      <t>Run the following command and verify that nothing is returned:</t>
    </r>
    <r>
      <rPr>
        <sz val="11"/>
        <color rgb="FF000000"/>
        <rFont val="Calibri"/>
      </rPr>
      <t xml:space="preserve">
</t>
    </r>
    <r>
      <rPr>
        <sz val="11"/>
        <color rgb="FF006096"/>
        <rFont val="Roboto Condensed"/>
      </rPr>
      <t># mount | grep -E '\s/var\s' | grep -v nosuid</t>
    </r>
    <r>
      <rPr>
        <sz val="11"/>
        <color rgb="FF006096"/>
        <rFont val="Roboto Condensed"/>
      </rPr>
      <t xml:space="preserve">
</t>
    </r>
  </si>
  <si>
    <t>1.1.7</t>
  </si>
  <si>
    <r>
      <rPr>
        <sz val="11"/>
        <rFont val="Calibri"/>
      </rPr>
      <t>Ensure noexec option set on /var partition</t>
    </r>
  </si>
  <si>
    <r>
      <rPr>
        <sz val="11"/>
        <color rgb="FF000000"/>
        <rFont val="Calibri"/>
      </rPr>
      <t xml:space="preserve">Run the following command to remount </t>
    </r>
    <r>
      <rPr>
        <b/>
        <sz val="11"/>
        <color rgb="FF000000"/>
        <rFont val="Calibri"/>
      </rPr>
      <t>/var</t>
    </r>
    <r>
      <rPr>
        <sz val="11"/>
        <color rgb="FF000000"/>
        <rFont val="Calibri"/>
      </rPr>
      <t xml:space="preserve"> :</t>
    </r>
    <r>
      <rPr>
        <sz val="11"/>
        <color rgb="FF000000"/>
        <rFont val="Calibri"/>
      </rPr>
      <t xml:space="preserve">
</t>
    </r>
    <r>
      <rPr>
        <sz val="11"/>
        <color rgb="FF006096"/>
        <rFont val="Roboto Condensed"/>
      </rPr>
      <t># mount -o remount,noexec /var</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</si>
  <si>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 xml:space="preserve">Verify that the </t>
    </r>
    <r>
      <rPr>
        <b/>
        <sz val="11"/>
        <color rgb="FF000000"/>
        <rFont val="Calibri"/>
      </rPr>
      <t>noexec</t>
    </r>
    <r>
      <rPr>
        <sz val="11"/>
        <color rgb="FF000000"/>
        <rFont val="Calibri"/>
      </rPr>
      <t xml:space="preserve"> option is set if a </t>
    </r>
    <r>
      <rPr>
        <b/>
        <sz val="11"/>
        <color rgb="FF000000"/>
        <rFont val="Calibri"/>
      </rPr>
      <t>/var</t>
    </r>
    <r>
      <rPr>
        <sz val="11"/>
        <color rgb="FF000000"/>
        <rFont val="Calibri"/>
      </rPr>
      <t xml:space="preserve"> partition exists.</t>
    </r>
    <r>
      <rPr>
        <sz val="11"/>
        <color rgb="FF000000"/>
        <rFont val="Calibri"/>
      </rPr>
      <t xml:space="preserve">
</t>
    </r>
    <r>
      <rPr>
        <sz val="11"/>
        <color rgb="FF000000"/>
        <rFont val="Calibri"/>
      </rPr>
      <t>Run the following command and verify that nothing is returned:</t>
    </r>
    <r>
      <rPr>
        <sz val="11"/>
        <color rgb="FF000000"/>
        <rFont val="Calibri"/>
      </rPr>
      <t xml:space="preserve">
</t>
    </r>
    <r>
      <rPr>
        <sz val="11"/>
        <color rgb="FF006096"/>
        <rFont val="Roboto Condensed"/>
      </rPr>
      <t># mount | grep -E '\s/var\s' | grep -v noexec</t>
    </r>
    <r>
      <rPr>
        <sz val="11"/>
        <color rgb="FF006096"/>
        <rFont val="Roboto Condensed"/>
      </rPr>
      <t xml:space="preserve">
</t>
    </r>
  </si>
  <si>
    <t>1.1.8</t>
  </si>
  <si>
    <r>
      <rPr>
        <sz val="11"/>
        <rFont val="Calibri"/>
      </rPr>
      <t>Ensure nodev option set on /var partition</t>
    </r>
  </si>
  <si>
    <r>
      <rPr>
        <sz val="11"/>
        <color rgb="FF000000"/>
        <rFont val="Calibri"/>
      </rPr>
      <t xml:space="preserve">Run the following command to remount </t>
    </r>
    <r>
      <rPr>
        <b/>
        <sz val="11"/>
        <color rgb="FF000000"/>
        <rFont val="Calibri"/>
      </rPr>
      <t>/var</t>
    </r>
    <r>
      <rPr>
        <sz val="11"/>
        <color rgb="FF000000"/>
        <rFont val="Calibri"/>
      </rPr>
      <t xml:space="preserve"> :</t>
    </r>
    <r>
      <rPr>
        <sz val="11"/>
        <color rgb="FF000000"/>
        <rFont val="Calibri"/>
      </rPr>
      <t xml:space="preserve">
</t>
    </r>
    <r>
      <rPr>
        <sz val="11"/>
        <color rgb="FF006096"/>
        <rFont val="Roboto Condensed"/>
      </rPr>
      <t># mount -o remount,nodev /var</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</si>
  <si>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 xml:space="preserve">Verify that the </t>
    </r>
    <r>
      <rPr>
        <b/>
        <sz val="11"/>
        <color rgb="FF000000"/>
        <rFont val="Calibri"/>
      </rPr>
      <t>nodev</t>
    </r>
    <r>
      <rPr>
        <sz val="11"/>
        <color rgb="FF000000"/>
        <rFont val="Calibri"/>
      </rPr>
      <t xml:space="preserve"> option is set if a </t>
    </r>
    <r>
      <rPr>
        <b/>
        <sz val="11"/>
        <color rgb="FF000000"/>
        <rFont val="Calibri"/>
      </rPr>
      <t>/var</t>
    </r>
    <r>
      <rPr>
        <sz val="11"/>
        <color rgb="FF000000"/>
        <rFont val="Calibri"/>
      </rPr>
      <t xml:space="preserve"> partition exists.</t>
    </r>
    <r>
      <rPr>
        <sz val="11"/>
        <color rgb="FF000000"/>
        <rFont val="Calibri"/>
      </rPr>
      <t xml:space="preserve">
</t>
    </r>
    <r>
      <rPr>
        <sz val="11"/>
        <color rgb="FF000000"/>
        <rFont val="Calibri"/>
      </rPr>
      <t>Run the following command and verify that nothing is returned:</t>
    </r>
    <r>
      <rPr>
        <sz val="11"/>
        <color rgb="FF000000"/>
        <rFont val="Calibri"/>
      </rPr>
      <t xml:space="preserve">
</t>
    </r>
    <r>
      <rPr>
        <sz val="11"/>
        <color rgb="FF006096"/>
        <rFont val="Roboto Condensed"/>
      </rPr>
      <t># mount | grep -E '\s/var\s' | grep -v nodev</t>
    </r>
    <r>
      <rPr>
        <sz val="11"/>
        <color rgb="FF006096"/>
        <rFont val="Roboto Condensed"/>
      </rPr>
      <t xml:space="preserve">
</t>
    </r>
  </si>
  <si>
    <t>1.1.9</t>
  </si>
  <si>
    <r>
      <rPr>
        <sz val="11"/>
        <rFont val="Calibri"/>
      </rPr>
      <t>Ensure nodev option set on /home partition</t>
    </r>
  </si>
  <si>
    <r>
      <rPr>
        <sz val="11"/>
        <color rgb="FF000000"/>
        <rFont val="Calibri"/>
      </rPr>
      <t>Run the following command to remount /var :</t>
    </r>
    <r>
      <rPr>
        <sz val="11"/>
        <color rgb="FF000000"/>
        <rFont val="Calibri"/>
      </rPr>
      <t xml:space="preserve">
</t>
    </r>
    <r>
      <rPr>
        <sz val="11"/>
        <color rgb="FF006096"/>
        <rFont val="Roboto Condensed"/>
      </rPr>
      <t># mount -o remount,nodev /home</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</si>
  <si>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 xml:space="preserve">Verify that the </t>
    </r>
    <r>
      <rPr>
        <b/>
        <sz val="11"/>
        <color rgb="FF000000"/>
        <rFont val="Calibri"/>
      </rPr>
      <t>nodev</t>
    </r>
    <r>
      <rPr>
        <sz val="11"/>
        <color rgb="FF000000"/>
        <rFont val="Calibri"/>
      </rPr>
      <t xml:space="preserve">  option is set if a </t>
    </r>
    <r>
      <rPr>
        <b/>
        <sz val="11"/>
        <color rgb="FF000000"/>
        <rFont val="Calibri"/>
      </rPr>
      <t>/home</t>
    </r>
    <r>
      <rPr>
        <sz val="11"/>
        <color rgb="FF000000"/>
        <rFont val="Calibri"/>
      </rPr>
      <t xml:space="preserve"> partition exists.</t>
    </r>
    <r>
      <rPr>
        <sz val="11"/>
        <color rgb="FF000000"/>
        <rFont val="Calibri"/>
      </rPr>
      <t xml:space="preserve">
</t>
    </r>
    <r>
      <rPr>
        <sz val="11"/>
        <color rgb="FF000000"/>
        <rFont val="Calibri"/>
      </rPr>
      <t>Run the following command and verify that nothing is returned:</t>
    </r>
    <r>
      <rPr>
        <sz val="11"/>
        <color rgb="FF000000"/>
        <rFont val="Calibri"/>
      </rPr>
      <t xml:space="preserve">
</t>
    </r>
    <r>
      <rPr>
        <sz val="11"/>
        <color rgb="FF006096"/>
        <rFont val="Roboto Condensed"/>
      </rPr>
      <t># mount | grep -E '\s/home\s' | grep -v nodev</t>
    </r>
    <r>
      <rPr>
        <sz val="11"/>
        <color rgb="FF006096"/>
        <rFont val="Roboto Condensed"/>
      </rPr>
      <t xml:space="preserve">
</t>
    </r>
  </si>
  <si>
    <t>1.1.10</t>
  </si>
  <si>
    <r>
      <rPr>
        <sz val="11"/>
        <rFont val="Calibri"/>
      </rPr>
      <t>Ensure nodev option set on /dev/shm partition</t>
    </r>
  </si>
  <si>
    <r>
      <rPr>
        <sz val="11"/>
        <color rgb="FF000000"/>
        <rFont val="Calibri"/>
      </rPr>
      <t xml:space="preserve">Run the following command to remount </t>
    </r>
    <r>
      <rPr>
        <b/>
        <sz val="11"/>
        <color rgb="FF000000"/>
        <rFont val="Calibri"/>
      </rPr>
      <t>/dev/shm</t>
    </r>
    <r>
      <rPr>
        <sz val="11"/>
        <color rgb="FF000000"/>
        <rFont val="Calibri"/>
      </rPr>
      <t xml:space="preserve"> :</t>
    </r>
    <r>
      <rPr>
        <sz val="11"/>
        <color rgb="FF000000"/>
        <rFont val="Calibri"/>
      </rPr>
      <t xml:space="preserve">
</t>
    </r>
    <r>
      <rPr>
        <sz val="11"/>
        <color rgb="FF006096"/>
        <rFont val="Roboto Condensed"/>
      </rPr>
      <t># mount -o remount,nodev /dev/shm</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</si>
  <si>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 xml:space="preserve">Verify that the </t>
    </r>
    <r>
      <rPr>
        <b/>
        <sz val="11"/>
        <color rgb="FF000000"/>
        <rFont val="Calibri"/>
      </rPr>
      <t>nodev</t>
    </r>
    <r>
      <rPr>
        <sz val="11"/>
        <color rgb="FF000000"/>
        <rFont val="Calibri"/>
      </rPr>
      <t xml:space="preserve">  option is set if a </t>
    </r>
    <r>
      <rPr>
        <b/>
        <sz val="11"/>
        <color rgb="FF000000"/>
        <rFont val="Calibri"/>
      </rPr>
      <t>/dev/shm</t>
    </r>
    <r>
      <rPr>
        <sz val="11"/>
        <color rgb="FF000000"/>
        <rFont val="Calibri"/>
      </rPr>
      <t xml:space="preserve"> partition exists.</t>
    </r>
    <r>
      <rPr>
        <sz val="11"/>
        <color rgb="FF000000"/>
        <rFont val="Calibri"/>
      </rPr>
      <t xml:space="preserve">
</t>
    </r>
    <r>
      <rPr>
        <sz val="11"/>
        <color rgb="FF000000"/>
        <rFont val="Calibri"/>
      </rPr>
      <t>Run the following command and verify that nothing is returned:</t>
    </r>
    <r>
      <rPr>
        <sz val="11"/>
        <color rgb="FF000000"/>
        <rFont val="Calibri"/>
      </rPr>
      <t xml:space="preserve">
</t>
    </r>
    <r>
      <rPr>
        <sz val="11"/>
        <color rgb="FF006096"/>
        <rFont val="Roboto Condensed"/>
      </rPr>
      <t># mount | grep -E '\s/dev/shm\s' | grep -v nodev</t>
    </r>
    <r>
      <rPr>
        <sz val="11"/>
        <color rgb="FF006096"/>
        <rFont val="Roboto Condensed"/>
      </rPr>
      <t xml:space="preserve">
</t>
    </r>
  </si>
  <si>
    <t>1.1.11</t>
  </si>
  <si>
    <r>
      <rPr>
        <sz val="11"/>
        <rFont val="Calibri"/>
      </rPr>
      <t>Ensure nosuid option set on /dev/shm partition</t>
    </r>
  </si>
  <si>
    <r>
      <rPr>
        <sz val="11"/>
        <color rgb="FF000000"/>
        <rFont val="Calibri"/>
      </rPr>
      <t xml:space="preserve">Run the following command to remount </t>
    </r>
    <r>
      <rPr>
        <b/>
        <sz val="11"/>
        <color rgb="FF000000"/>
        <rFont val="Calibri"/>
      </rPr>
      <t>/dev/shm</t>
    </r>
    <r>
      <rPr>
        <sz val="11"/>
        <color rgb="FF000000"/>
        <rFont val="Calibri"/>
      </rPr>
      <t xml:space="preserve"> :</t>
    </r>
    <r>
      <rPr>
        <sz val="11"/>
        <color rgb="FF000000"/>
        <rFont val="Calibri"/>
      </rPr>
      <t xml:space="preserve">
</t>
    </r>
    <r>
      <rPr>
        <sz val="11"/>
        <color rgb="FF006096"/>
        <rFont val="Roboto Condensed"/>
      </rPr>
      <t># mount -o remount,nosuid /dev/shm</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</si>
  <si>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 xml:space="preserve">Verify that the </t>
    </r>
    <r>
      <rPr>
        <b/>
        <sz val="11"/>
        <color rgb="FF000000"/>
        <rFont val="Calibri"/>
      </rPr>
      <t>nosuid</t>
    </r>
    <r>
      <rPr>
        <sz val="11"/>
        <color rgb="FF000000"/>
        <rFont val="Calibri"/>
      </rPr>
      <t xml:space="preserve"> option is set if a </t>
    </r>
    <r>
      <rPr>
        <b/>
        <sz val="11"/>
        <color rgb="FF000000"/>
        <rFont val="Calibri"/>
      </rPr>
      <t>/dev/shm</t>
    </r>
    <r>
      <rPr>
        <sz val="11"/>
        <color rgb="FF000000"/>
        <rFont val="Calibri"/>
      </rPr>
      <t xml:space="preserve"> partition exists.</t>
    </r>
    <r>
      <rPr>
        <sz val="11"/>
        <color rgb="FF000000"/>
        <rFont val="Calibri"/>
      </rPr>
      <t xml:space="preserve">
</t>
    </r>
    <r>
      <rPr>
        <sz val="11"/>
        <color rgb="FF000000"/>
        <rFont val="Calibri"/>
      </rPr>
      <t>Run the following command and verify that nothing is returned:</t>
    </r>
    <r>
      <rPr>
        <sz val="11"/>
        <color rgb="FF000000"/>
        <rFont val="Calibri"/>
      </rPr>
      <t xml:space="preserve">
</t>
    </r>
    <r>
      <rPr>
        <sz val="11"/>
        <color rgb="FF006096"/>
        <rFont val="Roboto Condensed"/>
      </rPr>
      <t># mount | grep -E '\s/dev/shm\s' | grep -v nosuid</t>
    </r>
    <r>
      <rPr>
        <sz val="11"/>
        <color rgb="FF006096"/>
        <rFont val="Roboto Condensed"/>
      </rPr>
      <t xml:space="preserve">
</t>
    </r>
  </si>
  <si>
    <t>1.1.12</t>
  </si>
  <si>
    <r>
      <rPr>
        <sz val="11"/>
        <rFont val="Calibri"/>
      </rPr>
      <t>Ensure noexec option set on /dev/shm partition</t>
    </r>
  </si>
  <si>
    <r>
      <rPr>
        <sz val="11"/>
        <color rgb="FF000000"/>
        <rFont val="Calibri"/>
      </rPr>
      <t xml:space="preserve">Run the following command to remount </t>
    </r>
    <r>
      <rPr>
        <b/>
        <sz val="11"/>
        <color rgb="FF000000"/>
        <rFont val="Calibri"/>
      </rPr>
      <t>/dev/shm</t>
    </r>
    <r>
      <rPr>
        <sz val="11"/>
        <color rgb="FF000000"/>
        <rFont val="Calibri"/>
      </rPr>
      <t>:</t>
    </r>
    <r>
      <rPr>
        <sz val="11"/>
        <color rgb="FF000000"/>
        <rFont val="Calibri"/>
      </rPr>
      <t xml:space="preserve">
</t>
    </r>
    <r>
      <rPr>
        <sz val="11"/>
        <color rgb="FF006096"/>
        <rFont val="Roboto Condensed"/>
      </rPr>
      <t># mount -o remount,noexec /dev/shm</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</si>
  <si>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 xml:space="preserve">Verify that the </t>
    </r>
    <r>
      <rPr>
        <b/>
        <sz val="11"/>
        <color rgb="FF000000"/>
        <rFont val="Calibri"/>
      </rPr>
      <t>noexec</t>
    </r>
    <r>
      <rPr>
        <sz val="11"/>
        <color rgb="FF000000"/>
        <rFont val="Calibri"/>
      </rPr>
      <t xml:space="preserve"> option is set if a </t>
    </r>
    <r>
      <rPr>
        <b/>
        <sz val="11"/>
        <color rgb="FF000000"/>
        <rFont val="Calibri"/>
      </rPr>
      <t>/dev/shm</t>
    </r>
    <r>
      <rPr>
        <sz val="11"/>
        <color rgb="FF000000"/>
        <rFont val="Calibri"/>
      </rPr>
      <t xml:space="preserve"> partition exists.</t>
    </r>
    <r>
      <rPr>
        <sz val="11"/>
        <color rgb="FF000000"/>
        <rFont val="Calibri"/>
      </rPr>
      <t xml:space="preserve">
</t>
    </r>
    <r>
      <rPr>
        <sz val="11"/>
        <color rgb="FF000000"/>
        <rFont val="Calibri"/>
      </rPr>
      <t>Run the following command and verify that nothing is returned:</t>
    </r>
    <r>
      <rPr>
        <sz val="11"/>
        <color rgb="FF000000"/>
        <rFont val="Calibri"/>
      </rPr>
      <t xml:space="preserve">
</t>
    </r>
    <r>
      <rPr>
        <sz val="11"/>
        <color rgb="FF006096"/>
        <rFont val="Roboto Condensed"/>
      </rPr>
      <t># mount | grep -E '\s/dev/shm\s' | grep -v noexec</t>
    </r>
    <r>
      <rPr>
        <sz val="11"/>
        <color rgb="FF006096"/>
        <rFont val="Roboto Condensed"/>
      </rPr>
      <t xml:space="preserve">
</t>
    </r>
  </si>
  <si>
    <t>1.1.13</t>
  </si>
  <si>
    <r>
      <rPr>
        <sz val="11"/>
        <rFont val="Calibri"/>
      </rPr>
      <t>Disable Automounting</t>
    </r>
  </si>
  <si>
    <r>
      <rPr>
        <sz val="11"/>
        <color rgb="FF000000"/>
        <rFont val="Calibri"/>
      </rPr>
      <t xml:space="preserve">Run the following command to disable </t>
    </r>
    <r>
      <rPr>
        <b/>
        <sz val="11"/>
        <color rgb="FF000000"/>
        <rFont val="Calibri"/>
      </rPr>
      <t>autofs</t>
    </r>
    <r>
      <rPr>
        <sz val="11"/>
        <color rgb="FF000000"/>
        <rFont val="Calibri"/>
      </rPr>
      <t>:</t>
    </r>
    <r>
      <rPr>
        <sz val="11"/>
        <color rgb="FF000000"/>
        <rFont val="Calibri"/>
      </rPr>
      <t xml:space="preserve">
</t>
    </r>
    <r>
      <rPr>
        <sz val="11"/>
        <color rgb="FF006096"/>
        <rFont val="Roboto Condensed"/>
      </rPr>
      <t># systemctl disable autofs</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</si>
  <si>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</si>
  <si>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</si>
  <si>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6096"/>
        <rFont val="Roboto Condensed"/>
      </rPr>
      <t># systemctl is-enabled autofs</t>
    </r>
    <r>
      <rPr>
        <sz val="11"/>
        <color rgb="FF006096"/>
        <rFont val="Roboto Condensed"/>
      </rPr>
      <t xml:space="preserve">
</t>
    </r>
    <r>
      <rPr>
        <sz val="11"/>
        <color rgb="FF006096"/>
        <rFont val="Roboto Condensed"/>
      </rPr>
      <t>disabled</t>
    </r>
    <r>
      <rPr>
        <sz val="11"/>
        <color rgb="FF006096"/>
        <rFont val="Roboto Condensed"/>
      </rPr>
      <t xml:space="preserve">
</t>
    </r>
    <r>
      <rPr>
        <sz val="11"/>
        <color rgb="FF000000"/>
        <rFont val="Calibri"/>
      </rPr>
      <t xml:space="preserve">
</t>
    </r>
    <r>
      <rPr>
        <sz val="11"/>
        <color rgb="FF000000"/>
        <rFont val="Calibri"/>
      </rPr>
      <t>Verify result is not "enabled".</t>
    </r>
  </si>
  <si>
    <t>Filesystem Integrity Checking</t>
  </si>
  <si>
    <t>1.2.1</t>
  </si>
  <si>
    <r>
      <rPr>
        <sz val="11"/>
        <rFont val="Calibri"/>
      </rPr>
      <t>Ensure dm-verity is enabled</t>
    </r>
  </si>
  <si>
    <r>
      <rPr>
        <sz val="11"/>
        <color rgb="FF000000"/>
        <rFont val="Calibri"/>
      </rPr>
      <t>An OS image update that has the dm-verity enabled kernel is required.</t>
    </r>
  </si>
  <si>
    <r>
      <rPr>
        <sz val="11"/>
        <color rgb="FF000000"/>
        <rFont val="Calibri"/>
      </rPr>
      <t>device-mapper-verity (dm-verity) kernel feature feature provides transparent integrity checking of block devices using a cryptographic digest provided by the kernel crypto API. When a dm-verity device is configured, it is expected that the caller has been authenticated in some way (cryptographic signatures, etc). After instantiation, all hashes will be verified on-demand during disk access. If they cannot be verified up to the root node of the tree, the root hash, then the I/O will fail. This should detect tampering with any data on the device and the hash data.</t>
    </r>
  </si>
  <si>
    <r>
      <rPr>
        <sz val="11"/>
        <color rgb="FF000000"/>
        <rFont val="Calibri"/>
      </rPr>
      <t>Verify dm-verity is enabled in kernel config with the following command:</t>
    </r>
    <r>
      <rPr>
        <sz val="11"/>
        <color rgb="FF000000"/>
        <rFont val="Calibri"/>
      </rPr>
      <t xml:space="preserve">
</t>
    </r>
    <r>
      <rPr>
        <sz val="11"/>
        <color rgb="FF006096"/>
        <rFont val="Roboto Condensed"/>
      </rPr>
      <t># zcat /proc/config.gz | grep CONFIG_DM_VERITY</t>
    </r>
    <r>
      <rPr>
        <sz val="11"/>
        <color rgb="FF006096"/>
        <rFont val="Roboto Condensed"/>
      </rPr>
      <t xml:space="preserve">
</t>
    </r>
    <r>
      <rPr>
        <sz val="11"/>
        <color rgb="FF006096"/>
        <rFont val="Roboto Condensed"/>
      </rPr>
      <t>CONFIG_DM_VERITY=y</t>
    </r>
    <r>
      <rPr>
        <sz val="11"/>
        <color rgb="FF006096"/>
        <rFont val="Roboto Condensed"/>
      </rPr>
      <t xml:space="preserve">
</t>
    </r>
  </si>
  <si>
    <t>Secure Boot Settings</t>
  </si>
  <si>
    <t>1.3.1</t>
  </si>
  <si>
    <r>
      <rPr>
        <sz val="11"/>
        <rFont val="Calibri"/>
      </rPr>
      <t>Ensure authentication required for single user mode</t>
    </r>
  </si>
  <si>
    <r>
      <rPr>
        <sz val="11"/>
        <color rgb="FF000000"/>
        <rFont val="Calibri"/>
      </rPr>
      <t>Rootfs is read-only file system. Therefore, update to an OS image which requires single user mode authentication.</t>
    </r>
  </si>
  <si>
    <r>
      <rPr>
        <sz val="11"/>
        <color rgb="FF000000"/>
        <rFont val="Calibri"/>
      </rPr>
      <t>Single user mode (rescue mode) is used for recovery when the system detects an issue during boot or by manual selection from the bootloader.</t>
    </r>
  </si>
  <si>
    <r>
      <rPr>
        <sz val="11"/>
        <color rgb="FF000000"/>
        <rFont val="Calibri"/>
      </rPr>
      <t xml:space="preserve">Run the following commands and verify that </t>
    </r>
    <r>
      <rPr>
        <b/>
        <sz val="11"/>
        <color rgb="FF000000"/>
        <rFont val="Calibri"/>
      </rPr>
      <t>/sbin/sulogin</t>
    </r>
    <r>
      <rPr>
        <sz val="11"/>
        <color rgb="FF000000"/>
        <rFont val="Calibri"/>
      </rPr>
      <t xml:space="preserve"> or </t>
    </r>
    <r>
      <rPr>
        <b/>
        <sz val="11"/>
        <color rgb="FF000000"/>
        <rFont val="Calibri"/>
      </rPr>
      <t>/usr/sbin/sulogin</t>
    </r>
    <r>
      <rPr>
        <sz val="11"/>
        <color rgb="FF000000"/>
        <rFont val="Calibri"/>
      </rPr>
      <t xml:space="preserve"> is used as shown:</t>
    </r>
    <r>
      <rPr>
        <sz val="11"/>
        <color rgb="FF000000"/>
        <rFont val="Calibri"/>
      </rPr>
      <t xml:space="preserve">
</t>
    </r>
    <r>
      <rPr>
        <sz val="11"/>
        <color rgb="FF006096"/>
        <rFont val="Roboto Condensed"/>
      </rPr>
      <t># grep /systemd-sulogin-shell /usr/lib/systemd/system/rescue.service</t>
    </r>
    <r>
      <rPr>
        <sz val="11"/>
        <color rgb="FF006096"/>
        <rFont val="Roboto Condensed"/>
      </rPr>
      <t xml:space="preserve">
</t>
    </r>
    <r>
      <rPr>
        <sz val="11"/>
        <color rgb="FF006096"/>
        <rFont val="Roboto Condensed"/>
      </rPr>
      <t>ExecStart=-/usr/lib/systemd/systemd-sulogin-shell rescue</t>
    </r>
    <r>
      <rPr>
        <sz val="11"/>
        <color rgb="FF006096"/>
        <rFont val="Roboto Condensed"/>
      </rPr>
      <t xml:space="preserve">
</t>
    </r>
    <r>
      <rPr>
        <sz val="11"/>
        <color rgb="FF000000"/>
        <rFont val="Calibri"/>
      </rPr>
      <t xml:space="preserve">
</t>
    </r>
    <r>
      <rPr>
        <sz val="11"/>
        <color rgb="FF006096"/>
        <rFont val="Roboto Condensed"/>
      </rPr>
      <t># grep /systemd-sulogin-shell /usr/lib/systemd/system/emergency.service</t>
    </r>
    <r>
      <rPr>
        <sz val="11"/>
        <color rgb="FF006096"/>
        <rFont val="Roboto Condensed"/>
      </rPr>
      <t xml:space="preserve">
</t>
    </r>
    <r>
      <rPr>
        <sz val="11"/>
        <color rgb="FF006096"/>
        <rFont val="Roboto Condensed"/>
      </rPr>
      <t>ExecStart=-/usr/lib/systemd/systemd-sulogin-shell emergency</t>
    </r>
    <r>
      <rPr>
        <sz val="11"/>
        <color rgb="FF006096"/>
        <rFont val="Roboto Condensed"/>
      </rPr>
      <t xml:space="preserve">
</t>
    </r>
  </si>
  <si>
    <t>Additional Process Hardening</t>
  </si>
  <si>
    <t>1.4.1</t>
  </si>
  <si>
    <r>
      <rPr>
        <sz val="11"/>
        <rFont val="Calibri"/>
      </rPr>
      <t>Ensure core dumps are restricted</t>
    </r>
  </si>
  <si>
    <r>
      <rPr>
        <sz val="11"/>
        <color rgb="FF000000"/>
        <rFont val="Calibri"/>
      </rPr>
      <t xml:space="preserve">Add the following line to </t>
    </r>
    <r>
      <rPr>
        <b/>
        <sz val="11"/>
        <color rgb="FF000000"/>
        <rFont val="Calibri"/>
      </rPr>
      <t>/etc/security/limits.conf</t>
    </r>
    <r>
      <rPr>
        <sz val="11"/>
        <color rgb="FF000000"/>
        <rFont val="Calibri"/>
      </rPr>
      <t xml:space="preserve"> or a </t>
    </r>
    <r>
      <rPr>
        <b/>
        <sz val="11"/>
        <color rgb="FF000000"/>
        <rFont val="Calibri"/>
      </rPr>
      <t>/etc/security/limits.d/*</t>
    </r>
    <r>
      <rPr>
        <sz val="11"/>
        <color rgb="FF000000"/>
        <rFont val="Calibri"/>
      </rPr>
      <t xml:space="preserve"> file: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fs.suid_dumpable=0</t>
    </r>
    <r>
      <rPr>
        <sz val="11"/>
        <color rgb="FF006096"/>
        <rFont val="Roboto Condensed"/>
      </rPr>
      <t xml:space="preserve">
</t>
    </r>
    <r>
      <rPr>
        <sz val="11"/>
        <color rgb="FF000000"/>
        <rFont val="Calibri"/>
      </rPr>
      <t xml:space="preserve">
</t>
    </r>
    <r>
      <rPr>
        <sz val="11"/>
        <color rgb="FF000000"/>
        <rFont val="Calibri"/>
      </rPr>
      <t>If systemd-coredump@ is installed:</t>
    </r>
    <r>
      <rPr>
        <sz val="11"/>
        <color rgb="FF000000"/>
        <rFont val="Calibri"/>
      </rPr>
      <t xml:space="preserve">
</t>
    </r>
    <r>
      <rPr>
        <sz val="11"/>
        <color rgb="FF000000"/>
        <rFont val="Calibri"/>
      </rPr>
      <t xml:space="preserve">edit </t>
    </r>
    <r>
      <rPr>
        <b/>
        <sz val="11"/>
        <color rgb="FF000000"/>
        <rFont val="Calibri"/>
      </rPr>
      <t>/etc/systemd/coredump.conf</t>
    </r>
    <r>
      <rPr>
        <sz val="11"/>
        <color rgb="FF000000"/>
        <rFont val="Calibri"/>
      </rPr>
      <t xml:space="preserve"> and add/modify the following lines:</t>
    </r>
    <r>
      <rPr>
        <sz val="11"/>
        <color rgb="FF000000"/>
        <rFont val="Calibri"/>
      </rPr>
      <t xml:space="preserve">
</t>
    </r>
    <r>
      <rPr>
        <sz val="11"/>
        <color rgb="FF006096"/>
        <rFont val="Roboto Condensed"/>
      </rPr>
      <t>Storage=none</t>
    </r>
    <r>
      <rPr>
        <sz val="11"/>
        <color rgb="FF006096"/>
        <rFont val="Roboto Condensed"/>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sz val="11"/>
        <color rgb="FF000000"/>
        <rFont val="Calibri"/>
      </rPr>
      <t>Run the command:</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</si>
  <si>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A core dump is the memory of an executable program. It is generally used to determine why a program aborted. It can also be used to glean confidential information from a core file. The system provides the ability to set a soft limit for core dumps, but this can be overridden by the user.</t>
    </r>
  </si>
  <si>
    <r>
      <rPr>
        <sz val="11"/>
        <color rgb="FF000000"/>
        <rFont val="Calibri"/>
      </rPr>
      <t>Run the following commands and verify output matches:</t>
    </r>
    <r>
      <rPr>
        <sz val="11"/>
        <color rgb="FF000000"/>
        <rFont val="Calibri"/>
      </rPr>
      <t xml:space="preserve">
</t>
    </r>
    <r>
      <rPr>
        <sz val="11"/>
        <color rgb="FF006096"/>
        <rFont val="Roboto Condensed"/>
      </rPr>
      <t># grep "hard core" /etc/security/limits.conf /etc/security/limits.d/*</t>
    </r>
    <r>
      <rPr>
        <sz val="11"/>
        <color rgb="FF006096"/>
        <rFont val="Roboto Condensed"/>
      </rPr>
      <t xml:space="preserve">
</t>
    </r>
    <r>
      <rPr>
        <sz val="11"/>
        <color rgb="FF006096"/>
        <rFont val="Roboto Condensed"/>
      </rPr>
      <t>* hard core 0</t>
    </r>
    <r>
      <rPr>
        <sz val="11"/>
        <color rgb="FF006096"/>
        <rFont val="Roboto Condensed"/>
      </rPr>
      <t xml:space="preserve">
</t>
    </r>
    <r>
      <rPr>
        <sz val="11"/>
        <color rgb="FF006096"/>
        <rFont val="Roboto Condensed"/>
      </rPr>
      <t># sysctl fs.suid_dumpable</t>
    </r>
    <r>
      <rPr>
        <sz val="11"/>
        <color rgb="FF006096"/>
        <rFont val="Roboto Condensed"/>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Run the following commands to check if systemd-coredump is installed:</t>
    </r>
    <r>
      <rPr>
        <sz val="11"/>
        <color rgb="FF000000"/>
        <rFont val="Calibri"/>
      </rPr>
      <t xml:space="preserve">
</t>
    </r>
    <r>
      <rPr>
        <sz val="11"/>
        <color rgb="FF006096"/>
        <rFont val="Roboto Condensed"/>
      </rPr>
      <t># systemctl is-enabled systemd-coredump@.service</t>
    </r>
    <r>
      <rPr>
        <sz val="11"/>
        <color rgb="FF006096"/>
        <rFont val="Roboto Condensed"/>
      </rPr>
      <t xml:space="preserve">
</t>
    </r>
    <r>
      <rPr>
        <sz val="11"/>
        <color rgb="FF006096"/>
        <rFont val="Roboto Condensed"/>
      </rPr>
      <t># systemctl is-enabled systemd-coredump.socket</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static</t>
    </r>
    <r>
      <rPr>
        <sz val="11"/>
        <color rgb="FF000000"/>
        <rFont val="Calibri"/>
      </rPr>
      <t xml:space="preserve"> is returned systemd-coredump is installed</t>
    </r>
  </si>
  <si>
    <t>1.4.2</t>
  </si>
  <si>
    <r>
      <rPr>
        <sz val="11"/>
        <rFont val="Calibri"/>
      </rPr>
      <t>Ensure XD/NX support is enabled</t>
    </r>
  </si>
  <si>
    <r>
      <rPr>
        <sz val="11"/>
        <color rgb="FF000000"/>
        <rFont val="Calibri"/>
      </rPr>
      <t>On 32 bit systems install a kernel with PAE support, no installation is required on 64 bit systems:</t>
    </r>
    <r>
      <rPr>
        <sz val="11"/>
        <color rgb="FF000000"/>
        <rFont val="Calibri"/>
      </rPr>
      <t xml:space="preserve">
</t>
    </r>
    <r>
      <rPr>
        <sz val="11"/>
        <color rgb="FF000000"/>
        <rFont val="Calibri"/>
      </rPr>
      <t>If necessary configure your bootloader to load the new kernel and reboot the system.</t>
    </r>
    <r>
      <rPr>
        <sz val="11"/>
        <color rgb="FF000000"/>
        <rFont val="Calibri"/>
      </rPr>
      <t xml:space="preserve">
</t>
    </r>
    <r>
      <rPr>
        <sz val="11"/>
        <color rgb="FF000000"/>
        <rFont val="Calibri"/>
      </rPr>
      <t>You may need to enable NX or XD support in your bios.</t>
    </r>
  </si>
  <si>
    <r>
      <rPr>
        <sz val="11"/>
        <color rgb="FF000000"/>
        <rFont val="Calibri"/>
      </rPr>
      <t>The NX bit (no-execute) is a technology used in CPUs to segregate areas of memory for use by either storage of processor instructions or for storage of data. An operating system with support for the NX bit may mark certain areas of memory as non-executable. The processor will then refuse to execute any code residing in these areas of memory. This ability can help prevent exploitation of buffer overflow vulnerabilities and should be activated whenever possible.</t>
    </r>
    <r>
      <rPr>
        <sz val="11"/>
        <color rgb="FF000000"/>
        <rFont val="Calibri"/>
      </rPr>
      <t xml:space="preserve">
</t>
    </r>
    <r>
      <rPr>
        <sz val="11"/>
        <color rgb="FF000000"/>
        <rFont val="Calibri"/>
      </rPr>
      <t>Recent processors in the x86 family support the ability to prevent code execution on a per memory page basis. On AMD processors, this ability is called No Execute (NX), on Intel processors it is called Execute Disable (XD) and on ARM processors it is called Execute Never (XN). Extra steps must be taken to ensure that this protection is enabled, particularly on 32-bit x86 systems. Other processors, such as Itanium and POWER, have included such support since inception and the standard kernel for those platforms supports the feature. Starting from ARMv6, the XN bit is supported by default and the kernel cannot disable it. For this reason, this recommend is not applicable for Container-Optimized OS ARM images.</t>
    </r>
  </si>
  <si>
    <r>
      <rPr>
        <sz val="11"/>
        <color rgb="FF000000"/>
        <rFont val="Calibri"/>
      </rPr>
      <t>Run the following command and verify your kernel has identified and activated NX/XD protection.</t>
    </r>
    <r>
      <rPr>
        <sz val="11"/>
        <color rgb="FF000000"/>
        <rFont val="Calibri"/>
      </rPr>
      <t xml:space="preserve">
</t>
    </r>
    <r>
      <rPr>
        <sz val="11"/>
        <color rgb="FF006096"/>
        <rFont val="Roboto Condensed"/>
      </rPr>
      <t># journalctl | grep 'protection: active'</t>
    </r>
    <r>
      <rPr>
        <sz val="11"/>
        <color rgb="FF006096"/>
        <rFont val="Roboto Condensed"/>
      </rPr>
      <t xml:space="preserve">
</t>
    </r>
    <r>
      <rPr>
        <sz val="11"/>
        <color rgb="FF006096"/>
        <rFont val="Roboto Condensed"/>
      </rPr>
      <t>kernel: NX (Execute Disable) protection: active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on systems without journalctl</t>
    </r>
    <r>
      <rPr>
        <sz val="11"/>
        <color rgb="FF000000"/>
        <rFont val="Calibri"/>
      </rPr>
      <t xml:space="preserve">
</t>
    </r>
    <r>
      <rPr>
        <sz val="11"/>
        <color rgb="FF006096"/>
        <rFont val="Roboto Condensed"/>
      </rPr>
      <t>[[ -n $(grep noexec[0-9]*=off /proc/cmdline) || -z $(grep -E -i ' (pae|nx) ' /proc/cpuinfo) || -n $(grep '\sNX\s.*\sprotection:\s' /var/log/dmesg | grep -v active) ]] &amp;&amp; echo "NX Protection is not active"</t>
    </r>
    <r>
      <rPr>
        <sz val="11"/>
        <color rgb="FF006096"/>
        <rFont val="Roboto Condensed"/>
      </rPr>
      <t xml:space="preserve">
</t>
    </r>
    <r>
      <rPr>
        <sz val="11"/>
        <color rgb="FF000000"/>
        <rFont val="Calibri"/>
      </rPr>
      <t xml:space="preserve">
</t>
    </r>
    <r>
      <rPr>
        <sz val="11"/>
        <color rgb="FF000000"/>
        <rFont val="Calibri"/>
      </rPr>
      <t>Nothing should be returned</t>
    </r>
  </si>
  <si>
    <t>1.4.3</t>
  </si>
  <si>
    <r>
      <rPr>
        <sz val="11"/>
        <rFont val="Calibri"/>
      </rPr>
      <t>Ensure address space layout randomization (ASLR)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</si>
  <si>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</si>
  <si>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</si>
  <si>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command and verify output matches:</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6096"/>
        <rFont val="Roboto Condensed"/>
      </rPr>
      <t>kernel.randomize_va_space = 2</t>
    </r>
    <r>
      <rPr>
        <sz val="11"/>
        <color rgb="FF006096"/>
        <rFont val="Roboto Condensed"/>
      </rPr>
      <t xml:space="preserve">
</t>
    </r>
    <r>
      <rPr>
        <sz val="11"/>
        <color rgb="FF006096"/>
        <rFont val="Roboto Condensed"/>
      </rPr>
      <t># grep "kernel\.randomize_va_space" /etc/sysctl.conf /etc/sysctl.d/*</t>
    </r>
    <r>
      <rPr>
        <sz val="11"/>
        <color rgb="FF006096"/>
        <rFont val="Roboto Condensed"/>
      </rPr>
      <t xml:space="preserve">
</t>
    </r>
    <r>
      <rPr>
        <sz val="11"/>
        <color rgb="FF006096"/>
        <rFont val="Roboto Condensed"/>
      </rPr>
      <t>kernel.randomize_va_space = 2</t>
    </r>
    <r>
      <rPr>
        <sz val="11"/>
        <color rgb="FF006096"/>
        <rFont val="Roboto Condensed"/>
      </rPr>
      <t xml:space="preserve">
</t>
    </r>
  </si>
  <si>
    <t>Command Line Warning Banners</t>
  </si>
  <si>
    <t>1.5.1.1</t>
  </si>
  <si>
    <r>
      <rPr>
        <sz val="11"/>
        <rFont val="Calibri"/>
      </rPr>
      <t>Ensure message of the day is configured properly</t>
    </r>
  </si>
  <si>
    <r>
      <rPr>
        <sz val="11"/>
        <color rgb="FF000000"/>
        <rFont val="Calibri"/>
      </rPr>
      <t xml:space="preserve">Edit the </t>
    </r>
    <r>
      <rPr>
        <b/>
        <sz val="11"/>
        <color rgb="FF000000"/>
        <rFont val="Calibri"/>
      </rPr>
      <t>/etc/motd</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/etc</t>
    </r>
    <r>
      <rPr>
        <sz val="11"/>
        <color rgb="FF000000"/>
        <rFont val="Calibri"/>
      </rPr>
      <t xml:space="preserve"> is stateless on Container-Optimized OS. Therefore, the steps mentioned above needs to be performed after every boot.</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</si>
  <si>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</si>
  <si>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/etc/motd</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/etc/motd</t>
    </r>
    <r>
      <rPr>
        <sz val="11"/>
        <color rgb="FF006096"/>
        <rFont val="Roboto Condensed"/>
      </rPr>
      <t xml:space="preserve">
</t>
    </r>
  </si>
  <si>
    <t>1.5.1.2</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</si>
  <si>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</si>
  <si>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sz val="11"/>
        <color rgb="FF006096"/>
        <rFont val="Roboto Condensed"/>
      </rPr>
      <t># echo "Authorized uses only. All activity may be monitored and reported." &gt; /etc/issue</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the steps mentioned above needs to be performed after every boot.</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</si>
  <si>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</si>
  <si>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</si>
  <si>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1.5.1.3</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</si>
  <si>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</si>
  <si>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sz val="11"/>
        <color rgb="FF006096"/>
        <rFont val="Roboto Condensed"/>
      </rPr>
      <t># echo "Authorized uses only. All activity may be monitored and reported." &gt; /etc/issue.net</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the steps mentioned above needs to be performed after every boot.</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</si>
  <si>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</si>
  <si>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</si>
  <si>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1.5.1.4</t>
  </si>
  <si>
    <r>
      <rPr>
        <sz val="11"/>
        <rFont val="Calibri"/>
      </rPr>
      <t>Ensure permissions on /etc/motd are configured</t>
    </r>
  </si>
  <si>
    <r>
      <rPr>
        <sz val="11"/>
        <color rgb="FF000000"/>
        <rFont val="Calibri"/>
      </rPr>
      <t xml:space="preserve">Run the following commands to set permissions on </t>
    </r>
    <r>
      <rPr>
        <b/>
        <sz val="11"/>
        <color rgb="FF000000"/>
        <rFont val="Calibri"/>
      </rPr>
      <t>/etc/motd</t>
    </r>
    <r>
      <rPr>
        <sz val="11"/>
        <color rgb="FF000000"/>
        <rFont val="Calibri"/>
      </rPr>
      <t xml:space="preserve"> :</t>
    </r>
    <r>
      <rPr>
        <sz val="11"/>
        <color rgb="FF000000"/>
        <rFont val="Calibri"/>
      </rPr>
      <t xml:space="preserve">
</t>
    </r>
    <r>
      <rPr>
        <sz val="11"/>
        <color rgb="FF006096"/>
        <rFont val="Roboto Condensed"/>
      </rPr>
      <t># chown root:root /etc/motd</t>
    </r>
    <r>
      <rPr>
        <sz val="11"/>
        <color rgb="FF006096"/>
        <rFont val="Roboto Condensed"/>
      </rPr>
      <t xml:space="preserve">
</t>
    </r>
    <r>
      <rPr>
        <sz val="11"/>
        <color rgb="FF006096"/>
        <rFont val="Roboto Condensed"/>
      </rPr>
      <t># chmod 644 /etc/motd</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the steps mentioned above needs to be performed after every boot.</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</si>
  <si>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</si>
  <si>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t>
    </r>
    <r>
      <rPr>
        <sz val="11"/>
        <color rgb="FF000000"/>
        <rFont val="Calibri"/>
      </rPr>
      <t xml:space="preserve">
</t>
    </r>
    <r>
      <rPr>
        <sz val="11"/>
        <color rgb="FF006096"/>
        <rFont val="Roboto Condensed"/>
      </rPr>
      <t># stat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</si>
  <si>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1.5.1.5</t>
  </si>
  <si>
    <r>
      <rPr>
        <sz val="11"/>
        <rFont val="Calibri"/>
      </rPr>
      <t>Ensure permissions on /etc/issue are configured</t>
    </r>
  </si>
  <si>
    <r>
      <rPr>
        <sz val="11"/>
        <color rgb="FF000000"/>
        <rFont val="Calibri"/>
      </rPr>
      <t xml:space="preserve">Run the following commands to set permissions on </t>
    </r>
    <r>
      <rPr>
        <b/>
        <sz val="11"/>
        <color rgb="FF000000"/>
        <rFont val="Calibri"/>
      </rPr>
      <t>/etc/issue</t>
    </r>
    <r>
      <rPr>
        <sz val="11"/>
        <color rgb="FF000000"/>
        <rFont val="Calibri"/>
      </rPr>
      <t xml:space="preserve"> :</t>
    </r>
    <r>
      <rPr>
        <sz val="11"/>
        <color rgb="FF000000"/>
        <rFont val="Calibri"/>
      </rPr>
      <t xml:space="preserve">
</t>
    </r>
    <r>
      <rPr>
        <sz val="11"/>
        <color rgb="FF006096"/>
        <rFont val="Roboto Condensed"/>
      </rPr>
      <t># chown root:root /etc/issue</t>
    </r>
    <r>
      <rPr>
        <sz val="11"/>
        <color rgb="FF006096"/>
        <rFont val="Roboto Condensed"/>
      </rPr>
      <t xml:space="preserve">
</t>
    </r>
    <r>
      <rPr>
        <sz val="11"/>
        <color rgb="FF006096"/>
        <rFont val="Roboto Condensed"/>
      </rPr>
      <t># chmod 644 /etc/issue</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the steps mentioned above needs to be performed after every boot.</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</si>
  <si>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</si>
  <si>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t>
    </r>
    <r>
      <rPr>
        <sz val="11"/>
        <color rgb="FF000000"/>
        <rFont val="Calibri"/>
      </rPr>
      <t xml:space="preserve">
</t>
    </r>
    <r>
      <rPr>
        <sz val="11"/>
        <color rgb="FF006096"/>
        <rFont val="Roboto Condensed"/>
      </rPr>
      <t># stat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</si>
  <si>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1.5.1.6</t>
  </si>
  <si>
    <r>
      <rPr>
        <sz val="11"/>
        <rFont val="Calibri"/>
      </rPr>
      <t>Ensure permissions on /etc/issue.net are configured</t>
    </r>
  </si>
  <si>
    <r>
      <rPr>
        <sz val="11"/>
        <color rgb="FF000000"/>
        <rFont val="Calibri"/>
      </rPr>
      <t xml:space="preserve">Run the following commands to set permissions on </t>
    </r>
    <r>
      <rPr>
        <b/>
        <sz val="11"/>
        <color rgb="FF000000"/>
        <rFont val="Calibri"/>
      </rPr>
      <t>/etc/issue.net</t>
    </r>
    <r>
      <rPr>
        <sz val="11"/>
        <color rgb="FF000000"/>
        <rFont val="Calibri"/>
      </rPr>
      <t xml:space="preserve"> :</t>
    </r>
    <r>
      <rPr>
        <sz val="11"/>
        <color rgb="FF000000"/>
        <rFont val="Calibri"/>
      </rPr>
      <t xml:space="preserve">
</t>
    </r>
    <r>
      <rPr>
        <sz val="11"/>
        <color rgb="FF006096"/>
        <rFont val="Roboto Condensed"/>
      </rPr>
      <t># chown root:root /etc/issue.net</t>
    </r>
    <r>
      <rPr>
        <sz val="11"/>
        <color rgb="FF006096"/>
        <rFont val="Roboto Condensed"/>
      </rPr>
      <t xml:space="preserve">
</t>
    </r>
    <r>
      <rPr>
        <sz val="11"/>
        <color rgb="FF006096"/>
        <rFont val="Roboto Condensed"/>
      </rPr>
      <t># chmod 644 /etc/issue.net</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the steps mentioned above needs to be performed after every boot.</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</si>
  <si>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</si>
  <si>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t>
    </r>
    <r>
      <rPr>
        <sz val="11"/>
        <color rgb="FF000000"/>
        <rFont val="Calibri"/>
      </rPr>
      <t xml:space="preserve">
</t>
    </r>
    <r>
      <rPr>
        <sz val="11"/>
        <color rgb="FF006096"/>
        <rFont val="Roboto Condensed"/>
      </rPr>
      <t># stat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</si>
  <si>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Initial Setup</t>
  </si>
  <si>
    <t>1.6</t>
  </si>
  <si>
    <r>
      <rPr>
        <sz val="11"/>
        <rFont val="Calibri"/>
      </rPr>
      <t>Ensure AppArmor is installed</t>
    </r>
  </si>
  <si>
    <r>
      <rPr>
        <sz val="11"/>
        <color rgb="FF000000"/>
        <rFont val="Calibri"/>
      </rPr>
      <t>Update to an OS image that includes the the apparmor package.</t>
    </r>
  </si>
  <si>
    <r>
      <rPr>
        <sz val="11"/>
        <color rgb="FF000000"/>
        <rFont val="Calibri"/>
      </rPr>
      <t>SELinux and AppArmor provide Mandatory Access Controls.</t>
    </r>
  </si>
  <si>
    <r>
      <rPr>
        <sz val="11"/>
        <color rgb="FF000000"/>
        <rFont val="Calibri"/>
      </rPr>
      <t>Verify that AppArmor is installed with the following command:</t>
    </r>
    <r>
      <rPr>
        <sz val="11"/>
        <color rgb="FF000000"/>
        <rFont val="Calibri"/>
      </rPr>
      <t xml:space="preserve">
</t>
    </r>
    <r>
      <rPr>
        <sz val="11"/>
        <color rgb="FF006096"/>
        <rFont val="Roboto Condensed"/>
      </rPr>
      <t># grep '\"name\": \"apparmor\"' /etc/cos-package-info.json</t>
    </r>
    <r>
      <rPr>
        <sz val="11"/>
        <color rgb="FF006096"/>
        <rFont val="Roboto Condensed"/>
      </rPr>
      <t xml:space="preserve">
</t>
    </r>
    <r>
      <rPr>
        <sz val="11"/>
        <color rgb="FF006096"/>
        <rFont val="Roboto Condensed"/>
      </rPr>
      <t>"name": "apparmor",</t>
    </r>
    <r>
      <rPr>
        <sz val="11"/>
        <color rgb="FF006096"/>
        <rFont val="Roboto Condensed"/>
      </rPr>
      <t xml:space="preserve">
</t>
    </r>
  </si>
  <si>
    <t>Time Synchronization</t>
  </si>
  <si>
    <t>2.1.1.1</t>
  </si>
  <si>
    <r>
      <rPr>
        <sz val="11"/>
        <rFont val="Calibri"/>
      </rPr>
      <t>Ensure time synchronization is in use</t>
    </r>
  </si>
  <si>
    <t>Manual</t>
  </si>
  <si>
    <r>
      <rPr>
        <sz val="11"/>
        <color rgb="FF000000"/>
        <rFont val="Calibri"/>
      </rPr>
      <t>On physical systems or virtual systems where host based time synchronization is not available update to an image that comes with chrony package installed.</t>
    </r>
    <r>
      <rPr>
        <sz val="11"/>
        <color rgb="FF000000"/>
        <rFont val="Calibri"/>
      </rPr>
      <t xml:space="preserve">
</t>
    </r>
    <r>
      <rPr>
        <sz val="11"/>
        <color rgb="FF000000"/>
        <rFont val="Calibri"/>
      </rPr>
      <t>On virtual systems where host based time synchronization is available consult your virtualization software documentation and setup host based synchronization.</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</si>
  <si>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</si>
  <si>
    <r>
      <rPr>
        <sz val="11"/>
        <color rgb="FF000000"/>
        <rFont val="Calibri"/>
      </rPr>
      <t>On physical systems or virtual systems where host based time synchronization is not available verify that chrony is installed with the following command:</t>
    </r>
    <r>
      <rPr>
        <sz val="11"/>
        <color rgb="FF000000"/>
        <rFont val="Calibri"/>
      </rPr>
      <t xml:space="preserve">
</t>
    </r>
    <r>
      <rPr>
        <sz val="11"/>
        <color rgb="FF006096"/>
        <rFont val="Roboto Condensed"/>
      </rPr>
      <t># grep '\"name\": \"chrony\"' /etc/cos-package-info.json</t>
    </r>
    <r>
      <rPr>
        <sz val="11"/>
        <color rgb="FF006096"/>
        <rFont val="Roboto Condensed"/>
      </rPr>
      <t xml:space="preserve">
</t>
    </r>
    <r>
      <rPr>
        <sz val="11"/>
        <color rgb="FF006096"/>
        <rFont val="Roboto Condensed"/>
      </rPr>
      <t>"name": "chrony",</t>
    </r>
    <r>
      <rPr>
        <sz val="11"/>
        <color rgb="FF006096"/>
        <rFont val="Roboto Condensed"/>
      </rPr>
      <t xml:space="preserve">
</t>
    </r>
    <r>
      <rPr>
        <sz val="11"/>
        <color rgb="FF000000"/>
        <rFont val="Calibri"/>
      </rPr>
      <t xml:space="preserve">
</t>
    </r>
    <r>
      <rPr>
        <sz val="11"/>
        <color rgb="FF000000"/>
        <rFont val="Calibri"/>
      </rPr>
      <t>On virtual systems where host based time synchronization is available consult your virtualization software documentation and verify that host based synchronization is in use.</t>
    </r>
  </si>
  <si>
    <t>2.1.1.2</t>
  </si>
  <si>
    <r>
      <rPr>
        <sz val="11"/>
        <rFont val="Calibri"/>
      </rPr>
      <t>Ensure chrony is configured</t>
    </r>
  </si>
  <si>
    <r>
      <rPr>
        <sz val="11"/>
        <color rgb="FF000000"/>
        <rFont val="Calibri"/>
      </rPr>
      <t>Update to an OS image that has the correct chrony configuration.</t>
    </r>
  </si>
  <si>
    <r>
      <rPr>
        <b/>
        <sz val="11"/>
        <color rgb="FF000000"/>
        <rFont val="Calibri"/>
      </rPr>
      <t>chrony</t>
    </r>
    <r>
      <rPr>
        <sz val="11"/>
        <color rgb="FF000000"/>
        <rFont val="Calibri"/>
      </rPr>
      <t xml:space="preserve"> is a daemon which implements the Network Time Protocol (NTP) is designed to synchronize system clocks across a variety of systems and use a source that is highly accurate. More information on </t>
    </r>
    <r>
      <rPr>
        <b/>
        <sz val="11"/>
        <color rgb="FF000000"/>
        <rFont val="Calibri"/>
      </rPr>
      <t>chrony</t>
    </r>
    <r>
      <rPr>
        <sz val="11"/>
        <color rgb="FF000000"/>
        <rFont val="Calibri"/>
      </rPr>
      <t xml:space="preserve"> can be found at </t>
    </r>
    <r>
      <rPr>
        <sz val="11"/>
        <color rgb="FF0000FF"/>
        <rFont val="Calibri"/>
      </rPr>
      <t>http://chrony.tuxfamily.org/</t>
    </r>
    <r>
      <rPr>
        <sz val="11"/>
        <color rgb="FF000000"/>
        <rFont val="Calibri"/>
      </rPr>
      <t xml:space="preserve">. </t>
    </r>
    <r>
      <rPr>
        <b/>
        <sz val="11"/>
        <color rgb="FF000000"/>
        <rFont val="Calibri"/>
      </rPr>
      <t>chrony</t>
    </r>
    <r>
      <rPr>
        <sz val="11"/>
        <color rgb="FF000000"/>
        <rFont val="Calibri"/>
      </rPr>
      <t xml:space="preserve"> can be configured to be a client and/or a server.</t>
    </r>
  </si>
  <si>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-E "^(server|pool)" /etc/chrony/chrony.conf</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Multiple servers may be configured.</t>
    </r>
    <r>
      <rPr>
        <sz val="11"/>
        <color rgb="FF000000"/>
        <rFont val="Calibri"/>
      </rPr>
      <t xml:space="preserve">
</t>
    </r>
    <r>
      <rPr>
        <sz val="11"/>
        <color rgb="FF000000"/>
        <rFont val="Calibri"/>
      </rPr>
      <t xml:space="preserve">Run the following command and verify the first field for the </t>
    </r>
    <r>
      <rPr>
        <b/>
        <sz val="11"/>
        <color rgb="FF000000"/>
        <rFont val="Calibri"/>
      </rPr>
      <t>chronyd</t>
    </r>
    <r>
      <rPr>
        <sz val="11"/>
        <color rgb="FF000000"/>
        <rFont val="Calibri"/>
      </rPr>
      <t xml:space="preserve"> process is </t>
    </r>
    <r>
      <rPr>
        <b/>
        <sz val="11"/>
        <color rgb="FF000000"/>
        <rFont val="Calibri"/>
      </rPr>
      <t>ntp</t>
    </r>
    <r>
      <rPr>
        <sz val="11"/>
        <color rgb="FF000000"/>
        <rFont val="Calibri"/>
      </rPr>
      <t xml:space="preserve"> or </t>
    </r>
    <r>
      <rPr>
        <b/>
        <sz val="11"/>
        <color rgb="FF000000"/>
        <rFont val="Calibri"/>
      </rPr>
      <t>chrony</t>
    </r>
    <r>
      <rPr>
        <sz val="11"/>
        <color rgb="FF000000"/>
        <rFont val="Calibri"/>
      </rPr>
      <t>:</t>
    </r>
    <r>
      <rPr>
        <sz val="11"/>
        <color rgb="FF000000"/>
        <rFont val="Calibri"/>
      </rPr>
      <t xml:space="preserve">
</t>
    </r>
    <r>
      <rPr>
        <sz val="11"/>
        <color rgb="FF006096"/>
        <rFont val="Roboto Condensed"/>
      </rPr>
      <t># ps -ef | grep chronyd</t>
    </r>
    <r>
      <rPr>
        <sz val="11"/>
        <color rgb="FF006096"/>
        <rFont val="Roboto Condensed"/>
      </rPr>
      <t xml:space="preserve">
</t>
    </r>
    <r>
      <rPr>
        <sz val="11"/>
        <color rgb="FF006096"/>
        <rFont val="Roboto Condensed"/>
      </rPr>
      <t>ntp     491     1  0 20:32 ?        00:00:00 /usr/sbin/chronyd</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 ps -ef | grep chronyd</t>
    </r>
    <r>
      <rPr>
        <sz val="11"/>
        <color rgb="FF006096"/>
        <rFont val="Roboto Condensed"/>
      </rPr>
      <t xml:space="preserve">
</t>
    </r>
    <r>
      <rPr>
        <sz val="11"/>
        <color rgb="FF006096"/>
        <rFont val="Roboto Condensed"/>
      </rPr>
      <t>chrony     491     1  0 20:32 ?        00:00:00 /usr/sbin/chronyd</t>
    </r>
    <r>
      <rPr>
        <sz val="11"/>
        <color rgb="FF006096"/>
        <rFont val="Roboto Condensed"/>
      </rPr>
      <t xml:space="preserve">
</t>
    </r>
  </si>
  <si>
    <t>Special Purpose Services</t>
  </si>
  <si>
    <t>2.1.2</t>
  </si>
  <si>
    <r>
      <rPr>
        <sz val="11"/>
        <rFont val="Calibri"/>
      </rPr>
      <t>Ensure X Window System is not installed</t>
    </r>
  </si>
  <si>
    <r>
      <rPr>
        <sz val="11"/>
        <color rgb="FF000000"/>
        <rFont val="Calibri"/>
      </rPr>
      <t>An OS image update that does not include X Window System is required.</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</si>
  <si>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</si>
  <si>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 if provided by your distribution.</t>
    </r>
  </si>
  <si>
    <r>
      <rPr>
        <sz val="11"/>
        <color rgb="FF000000"/>
        <rFont val="Calibri"/>
      </rPr>
      <t>Verify X Windows System is not installed. The following command should return empty result.</t>
    </r>
    <r>
      <rPr>
        <sz val="11"/>
        <color rgb="FF000000"/>
        <rFont val="Calibri"/>
      </rPr>
      <t xml:space="preserve">
</t>
    </r>
    <r>
      <rPr>
        <sz val="11"/>
        <color rgb="FF006096"/>
        <rFont val="Roboto Condensed"/>
      </rPr>
      <t># grep xorg /etc/cos-package-info.json</t>
    </r>
    <r>
      <rPr>
        <sz val="11"/>
        <color rgb="FF006096"/>
        <rFont val="Roboto Condensed"/>
      </rPr>
      <t xml:space="preserve">
</t>
    </r>
  </si>
  <si>
    <t>2.1.3</t>
  </si>
  <si>
    <r>
      <rPr>
        <sz val="11"/>
        <rFont val="Calibri"/>
      </rPr>
      <t>Ensure NFS and RPC are not enabled</t>
    </r>
  </si>
  <si>
    <r>
      <rPr>
        <sz val="11"/>
        <color rgb="FF000000"/>
        <rFont val="Calibri"/>
      </rPr>
      <t xml:space="preserve">Run the following commands to disable the </t>
    </r>
    <r>
      <rPr>
        <b/>
        <sz val="11"/>
        <color rgb="FF000000"/>
        <rFont val="Calibri"/>
      </rPr>
      <t>nfs-server</t>
    </r>
    <r>
      <rPr>
        <sz val="11"/>
        <color rgb="FF000000"/>
        <rFont val="Calibri"/>
      </rPr>
      <t xml:space="preserve"> and </t>
    </r>
    <r>
      <rPr>
        <b/>
        <sz val="11"/>
        <color rgb="FF000000"/>
        <rFont val="Calibri"/>
      </rPr>
      <t>rpcbind</t>
    </r>
    <r>
      <rPr>
        <sz val="11"/>
        <color rgb="FF000000"/>
        <rFont val="Calibri"/>
      </rPr>
      <t>:</t>
    </r>
    <r>
      <rPr>
        <sz val="11"/>
        <color rgb="FF000000"/>
        <rFont val="Calibri"/>
      </rPr>
      <t xml:space="preserve">
</t>
    </r>
    <r>
      <rPr>
        <sz val="11"/>
        <color rgb="FF006096"/>
        <rFont val="Roboto Condensed"/>
      </rPr>
      <t># systemctl --now disable nfs-server</t>
    </r>
    <r>
      <rPr>
        <sz val="11"/>
        <color rgb="FF006096"/>
        <rFont val="Roboto Condensed"/>
      </rPr>
      <t xml:space="preserve">
</t>
    </r>
    <r>
      <rPr>
        <sz val="11"/>
        <color rgb="FF006096"/>
        <rFont val="Roboto Condensed"/>
      </rPr>
      <t># systemctl --now disable rpcbind</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the steps mentioned above needs to be performed after every boot.</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</si>
  <si>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</si>
  <si>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Run the following commands to verify the </t>
    </r>
    <r>
      <rPr>
        <b/>
        <sz val="11"/>
        <color rgb="FF000000"/>
        <rFont val="Calibri"/>
      </rPr>
      <t>nfs-server</t>
    </r>
    <r>
      <rPr>
        <sz val="11"/>
        <color rgb="FF000000"/>
        <rFont val="Calibri"/>
      </rPr>
      <t xml:space="preserve"> and </t>
    </r>
    <r>
      <rPr>
        <b/>
        <sz val="11"/>
        <color rgb="FF000000"/>
        <rFont val="Calibri"/>
      </rPr>
      <t>rpcbind</t>
    </r>
    <r>
      <rPr>
        <sz val="11"/>
        <color rgb="FF000000"/>
        <rFont val="Calibri"/>
      </rPr>
      <t xml:space="preserve"> are not enabled:</t>
    </r>
    <r>
      <rPr>
        <sz val="11"/>
        <color rgb="FF000000"/>
        <rFont val="Calibri"/>
      </rPr>
      <t xml:space="preserve">
</t>
    </r>
    <r>
      <rPr>
        <sz val="11"/>
        <color rgb="FF006096"/>
        <rFont val="Roboto Condensed"/>
      </rPr>
      <t># systemctl is-enabled nfs-server</t>
    </r>
    <r>
      <rPr>
        <sz val="11"/>
        <color rgb="FF006096"/>
        <rFont val="Roboto Condensed"/>
      </rPr>
      <t xml:space="preserve">
</t>
    </r>
    <r>
      <rPr>
        <sz val="11"/>
        <color rgb="FF006096"/>
        <rFont val="Roboto Condensed"/>
      </rPr>
      <t>disabled</t>
    </r>
    <r>
      <rPr>
        <sz val="11"/>
        <color rgb="FF006096"/>
        <rFont val="Roboto Condensed"/>
      </rPr>
      <t xml:space="preserve">
</t>
    </r>
    <r>
      <rPr>
        <sz val="11"/>
        <color rgb="FF000000"/>
        <rFont val="Calibri"/>
      </rPr>
      <t xml:space="preserve">
</t>
    </r>
    <r>
      <rPr>
        <sz val="11"/>
        <color rgb="FF006096"/>
        <rFont val="Roboto Condensed"/>
      </rPr>
      <t># systemctl is-enabled rpcbind</t>
    </r>
    <r>
      <rPr>
        <sz val="11"/>
        <color rgb="FF006096"/>
        <rFont val="Roboto Condensed"/>
      </rPr>
      <t xml:space="preserve">
</t>
    </r>
    <r>
      <rPr>
        <sz val="11"/>
        <color rgb="FF006096"/>
        <rFont val="Roboto Condensed"/>
      </rPr>
      <t>disabled</t>
    </r>
    <r>
      <rPr>
        <sz val="11"/>
        <color rgb="FF006096"/>
        <rFont val="Roboto Condensed"/>
      </rPr>
      <t xml:space="preserve">
</t>
    </r>
    <r>
      <rPr>
        <sz val="11"/>
        <color rgb="FF000000"/>
        <rFont val="Calibri"/>
      </rPr>
      <t xml:space="preserve">
</t>
    </r>
    <r>
      <rPr>
        <sz val="11"/>
        <color rgb="FF000000"/>
        <rFont val="Calibri"/>
      </rPr>
      <t>Verify result is not "enabled" for both.</t>
    </r>
  </si>
  <si>
    <t>2.1.4</t>
  </si>
  <si>
    <r>
      <rPr>
        <sz val="11"/>
        <rFont val="Calibri"/>
      </rPr>
      <t>Ensure rsync service is not enabled</t>
    </r>
  </si>
  <si>
    <r>
      <rPr>
        <sz val="11"/>
        <color rgb="FF000000"/>
        <rFont val="Calibri"/>
      </rPr>
      <t xml:space="preserve">Run the following command to disable </t>
    </r>
    <r>
      <rPr>
        <b/>
        <sz val="11"/>
        <color rgb="FF000000"/>
        <rFont val="Calibri"/>
      </rPr>
      <t>rsyncd</t>
    </r>
    <r>
      <rPr>
        <sz val="11"/>
        <color rgb="FF000000"/>
        <rFont val="Calibri"/>
      </rPr>
      <t xml:space="preserve"> :</t>
    </r>
    <r>
      <rPr>
        <sz val="11"/>
        <color rgb="FF000000"/>
        <rFont val="Calibri"/>
      </rPr>
      <t xml:space="preserve">
</t>
    </r>
    <r>
      <rPr>
        <sz val="11"/>
        <color rgb="FF006096"/>
        <rFont val="Roboto Condensed"/>
      </rPr>
      <t># systemctl --now disable rsyncd</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the steps mentioned above needs to be performed after every boot.</t>
    </r>
  </si>
  <si>
    <r>
      <rPr>
        <sz val="11"/>
        <color rgb="FF000000"/>
        <rFont val="Calibri"/>
      </rPr>
      <t xml:space="preserve">The </t>
    </r>
    <r>
      <rPr>
        <b/>
        <sz val="11"/>
        <color rgb="FF000000"/>
        <rFont val="Calibri"/>
      </rPr>
      <t>rsyncd</t>
    </r>
    <r>
      <rPr>
        <sz val="11"/>
        <color rgb="FF000000"/>
        <rFont val="Calibri"/>
      </rPr>
      <t xml:space="preserve">  service can be used to synchronize files between systems over network links.</t>
    </r>
  </si>
  <si>
    <r>
      <rPr>
        <sz val="11"/>
        <color rgb="FF000000"/>
        <rFont val="Calibri"/>
      </rPr>
      <t xml:space="preserve">Run the following command to verify </t>
    </r>
    <r>
      <rPr>
        <b/>
        <sz val="11"/>
        <color rgb="FF000000"/>
        <rFont val="Calibri"/>
      </rPr>
      <t>rsyncd</t>
    </r>
    <r>
      <rPr>
        <sz val="11"/>
        <color rgb="FF000000"/>
        <rFont val="Calibri"/>
      </rPr>
      <t xml:space="preserve"> is not enabled:</t>
    </r>
    <r>
      <rPr>
        <sz val="11"/>
        <color rgb="FF000000"/>
        <rFont val="Calibri"/>
      </rPr>
      <t xml:space="preserve">
</t>
    </r>
    <r>
      <rPr>
        <sz val="11"/>
        <color rgb="FF006096"/>
        <rFont val="Roboto Condensed"/>
      </rPr>
      <t># systemctl is-enabled rsyncd</t>
    </r>
    <r>
      <rPr>
        <sz val="11"/>
        <color rgb="FF006096"/>
        <rFont val="Roboto Condensed"/>
      </rPr>
      <t xml:space="preserve">
</t>
    </r>
    <r>
      <rPr>
        <sz val="11"/>
        <color rgb="FF006096"/>
        <rFont val="Roboto Condensed"/>
      </rPr>
      <t>disabled</t>
    </r>
    <r>
      <rPr>
        <sz val="11"/>
        <color rgb="FF006096"/>
        <rFont val="Roboto Condensed"/>
      </rPr>
      <t xml:space="preserve">
</t>
    </r>
    <r>
      <rPr>
        <sz val="11"/>
        <color rgb="FF000000"/>
        <rFont val="Calibri"/>
      </rPr>
      <t xml:space="preserve">
</t>
    </r>
    <r>
      <rPr>
        <sz val="11"/>
        <color rgb="FF000000"/>
        <rFont val="Calibri"/>
      </rPr>
      <t>Verify result is not "enabled".</t>
    </r>
  </si>
  <si>
    <t>Network Parameters (Host Only)</t>
  </si>
  <si>
    <t>3.1.1</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</si>
  <si>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</si>
  <si>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net.ipv4.conf.all.send_redirects=0</t>
    </r>
    <r>
      <rPr>
        <sz val="11"/>
        <color rgb="FF006096"/>
        <rFont val="Roboto Condensed"/>
      </rPr>
      <t xml:space="preserve">
</t>
    </r>
    <r>
      <rPr>
        <sz val="11"/>
        <color rgb="FF006096"/>
        <rFont val="Roboto Condensed"/>
      </rPr>
      <t># sysctl -w net.ipv4.conf.default.send_redirects=0</t>
    </r>
    <r>
      <rPr>
        <sz val="11"/>
        <color rgb="FF006096"/>
        <rFont val="Roboto Condensed"/>
      </rPr>
      <t xml:space="preserve">
</t>
    </r>
    <r>
      <rPr>
        <sz val="11"/>
        <color rgb="FF006096"/>
        <rFont val="Roboto Condensed"/>
      </rPr>
      <t># sysctl -w net.ipv4.route.flush=1</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</si>
  <si>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</si>
  <si>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6096"/>
        <rFont val="Roboto Condensed"/>
      </rPr>
      <t># grep "net\.ipv4\.conf\.all\.send_redirects" /etc/sysctl.conf /etc/sysctl.d/*</t>
    </r>
    <r>
      <rPr>
        <sz val="11"/>
        <color rgb="FF006096"/>
        <rFont val="Roboto Condensed"/>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6096"/>
        <rFont val="Roboto Condensed"/>
      </rPr>
      <t># grep "net\.ipv4\.conf\.default\.send_redirects" /etc/sysctl.conf /etc/sysctl.d/*</t>
    </r>
    <r>
      <rPr>
        <sz val="11"/>
        <color rgb="FF006096"/>
        <rFont val="Roboto Condensed"/>
      </rPr>
      <t xml:space="preserve">
</t>
    </r>
    <r>
      <rPr>
        <sz val="11"/>
        <color rgb="FF006096"/>
        <rFont val="Roboto Condensed"/>
      </rPr>
      <t>net.ipv4.conf.default.send_redirects= 0</t>
    </r>
    <r>
      <rPr>
        <sz val="11"/>
        <color rgb="FF006096"/>
        <rFont val="Roboto Condensed"/>
      </rPr>
      <t xml:space="preserve">
</t>
    </r>
  </si>
  <si>
    <t>Network Parameters (Host and Router)</t>
  </si>
  <si>
    <t>3.2.1</t>
  </si>
  <si>
    <r>
      <rPr>
        <sz val="11"/>
        <rFont val="Calibri"/>
      </rPr>
      <t>Ensure source routed packets are not accepted</t>
    </r>
  </si>
  <si>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net.ipv4.conf.all.accept_source_route=0</t>
    </r>
    <r>
      <rPr>
        <sz val="11"/>
        <color rgb="FF006096"/>
        <rFont val="Roboto Condensed"/>
      </rPr>
      <t xml:space="preserve">
</t>
    </r>
    <r>
      <rPr>
        <sz val="11"/>
        <color rgb="FF006096"/>
        <rFont val="Roboto Condensed"/>
      </rPr>
      <t># sysctl -w net.ipv4.conf.default.accept_source_route=0</t>
    </r>
    <r>
      <rPr>
        <sz val="11"/>
        <color rgb="FF006096"/>
        <rFont val="Roboto Condensed"/>
      </rPr>
      <t xml:space="preserve">
</t>
    </r>
    <r>
      <rPr>
        <sz val="11"/>
        <color rgb="FF006096"/>
        <rFont val="Roboto Condensed"/>
      </rPr>
      <t># sysctl -w net.ipv6.conf.all.accept_source_route=0</t>
    </r>
    <r>
      <rPr>
        <sz val="11"/>
        <color rgb="FF006096"/>
        <rFont val="Roboto Condensed"/>
      </rPr>
      <t xml:space="preserve">
</t>
    </r>
    <r>
      <rPr>
        <sz val="11"/>
        <color rgb="FF006096"/>
        <rFont val="Roboto Condensed"/>
      </rPr>
      <t># sysctl -w net.ipv6.conf.default.accept_source_route=0</t>
    </r>
    <r>
      <rPr>
        <sz val="11"/>
        <color rgb="FF006096"/>
        <rFont val="Roboto Condensed"/>
      </rPr>
      <t xml:space="preserve">
</t>
    </r>
    <r>
      <rPr>
        <sz val="11"/>
        <color rgb="FF006096"/>
        <rFont val="Roboto Condensed"/>
      </rPr>
      <t># sysctl -w net.ipv4.route.flush=1</t>
    </r>
    <r>
      <rPr>
        <sz val="11"/>
        <color rgb="FF006096"/>
        <rFont val="Roboto Condensed"/>
      </rPr>
      <t xml:space="preserve">
</t>
    </r>
    <r>
      <rPr>
        <sz val="11"/>
        <color rgb="FF006096"/>
        <rFont val="Roboto Condensed"/>
      </rPr>
      <t># sysctl -w net.ipv6.route.flush=1</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</si>
  <si>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</si>
  <si>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6096"/>
        <rFont val="Roboto Condensed"/>
      </rPr>
      <t>net.ipv6.conf.default.accept_source_route = 0</t>
    </r>
    <r>
      <rPr>
        <sz val="11"/>
        <color rgb="FF006096"/>
        <rFont val="Roboto Condensed"/>
      </rPr>
      <t xml:space="preserve">
</t>
    </r>
  </si>
  <si>
    <t>3.2.2</t>
  </si>
  <si>
    <r>
      <rPr>
        <sz val="11"/>
        <rFont val="Calibri"/>
      </rPr>
      <t>Ensure ICMP redirects are not accepted</t>
    </r>
  </si>
  <si>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net.ipv4.conf.all.accept_redirects=0</t>
    </r>
    <r>
      <rPr>
        <sz val="11"/>
        <color rgb="FF006096"/>
        <rFont val="Roboto Condensed"/>
      </rPr>
      <t xml:space="preserve">
</t>
    </r>
    <r>
      <rPr>
        <sz val="11"/>
        <color rgb="FF006096"/>
        <rFont val="Roboto Condensed"/>
      </rPr>
      <t># sysctl -w net.ipv4.conf.default.accept_redirects=0</t>
    </r>
    <r>
      <rPr>
        <sz val="11"/>
        <color rgb="FF006096"/>
        <rFont val="Roboto Condensed"/>
      </rPr>
      <t xml:space="preserve">
</t>
    </r>
    <r>
      <rPr>
        <sz val="11"/>
        <color rgb="FF006096"/>
        <rFont val="Roboto Condensed"/>
      </rPr>
      <t># sysctl -w net.ipv6.conf.all.accept_redirects=0</t>
    </r>
    <r>
      <rPr>
        <sz val="11"/>
        <color rgb="FF006096"/>
        <rFont val="Roboto Condensed"/>
      </rPr>
      <t xml:space="preserve">
</t>
    </r>
    <r>
      <rPr>
        <sz val="11"/>
        <color rgb="FF006096"/>
        <rFont val="Roboto Condensed"/>
      </rPr>
      <t># sysctl -w net.ipv6.conf.default.accept_redirects=0</t>
    </r>
    <r>
      <rPr>
        <sz val="11"/>
        <color rgb="FF006096"/>
        <rFont val="Roboto Condensed"/>
      </rPr>
      <t xml:space="preserve">
</t>
    </r>
    <r>
      <rPr>
        <sz val="11"/>
        <color rgb="FF006096"/>
        <rFont val="Roboto Condensed"/>
      </rPr>
      <t># sysctl -w net.ipv4.route.flush=1</t>
    </r>
    <r>
      <rPr>
        <sz val="11"/>
        <color rgb="FF006096"/>
        <rFont val="Roboto Condensed"/>
      </rPr>
      <t xml:space="preserve">
</t>
    </r>
    <r>
      <rPr>
        <sz val="11"/>
        <color rgb="FF006096"/>
        <rFont val="Roboto Condensed"/>
      </rPr>
      <t># sysctl -w net.ipv6.route.flush=1</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</si>
  <si>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 xml:space="preserve">ICMP redirect messages are packets that convey routing information and tell your host (acting as a router) to send packets via an alternate path. It is a way of allowing an outside routing device to update your system routing tables. By setting </t>
    </r>
    <r>
      <rPr>
        <b/>
        <sz val="11"/>
        <color rgb="FF000000"/>
        <rFont val="Calibri"/>
      </rPr>
      <t>net.ipv4.conf.all.accept_redirects</t>
    </r>
    <r>
      <rPr>
        <sz val="11"/>
        <color rgb="FF000000"/>
        <rFont val="Calibri"/>
      </rPr>
      <t xml:space="preserve"> and </t>
    </r>
    <r>
      <rPr>
        <b/>
        <sz val="11"/>
        <color rgb="FF000000"/>
        <rFont val="Calibri"/>
      </rPr>
      <t>net.ipv6.conf.all.accept_redirects</t>
    </r>
    <r>
      <rPr>
        <sz val="11"/>
        <color rgb="FF000000"/>
        <rFont val="Calibri"/>
      </rPr>
      <t xml:space="preserve"> to 0, the system will not accept any ICMP redirect messages, and therefore, won't allow outsiders to update the system's routing tables.</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</si>
  <si>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6096"/>
        <rFont val="Roboto Condensed"/>
      </rPr>
      <t>net.ipv6.conf.default.accept_redirects = 0</t>
    </r>
    <r>
      <rPr>
        <sz val="11"/>
        <color rgb="FF006096"/>
        <rFont val="Roboto Condensed"/>
      </rPr>
      <t xml:space="preserve">
</t>
    </r>
  </si>
  <si>
    <t>3.2.3</t>
  </si>
  <si>
    <r>
      <rPr>
        <sz val="11"/>
        <rFont val="Calibri"/>
      </rPr>
      <t>Ensure secure ICMP redirects are not accepted</t>
    </r>
  </si>
  <si>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net.ipv4.conf.all.secure_redirects=0</t>
    </r>
    <r>
      <rPr>
        <sz val="11"/>
        <color rgb="FF006096"/>
        <rFont val="Roboto Condensed"/>
      </rPr>
      <t xml:space="preserve">
</t>
    </r>
    <r>
      <rPr>
        <sz val="11"/>
        <color rgb="FF006096"/>
        <rFont val="Roboto Condensed"/>
      </rPr>
      <t># sysctl -w net.ipv4.conf.default.secure_redirects=0</t>
    </r>
    <r>
      <rPr>
        <sz val="11"/>
        <color rgb="FF006096"/>
        <rFont val="Roboto Condensed"/>
      </rPr>
      <t xml:space="preserve">
</t>
    </r>
    <r>
      <rPr>
        <sz val="11"/>
        <color rgb="FF006096"/>
        <rFont val="Roboto Condensed"/>
      </rPr>
      <t># sysctl -w net.ipv4.route.flush=1</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</si>
  <si>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</si>
  <si>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6096"/>
        <rFont val="Roboto Condensed"/>
      </rPr>
      <t>net.ipv4.conf.default.secure_redirects = 0</t>
    </r>
    <r>
      <rPr>
        <sz val="11"/>
        <color rgb="FF006096"/>
        <rFont val="Roboto Condensed"/>
      </rPr>
      <t xml:space="preserve">
</t>
    </r>
  </si>
  <si>
    <t>3.2.4</t>
  </si>
  <si>
    <r>
      <rPr>
        <sz val="11"/>
        <rFont val="Calibri"/>
      </rPr>
      <t>Ensure suspicious packets are logged</t>
    </r>
  </si>
  <si>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net.ipv4.conf.all.log_martians=1</t>
    </r>
    <r>
      <rPr>
        <sz val="11"/>
        <color rgb="FF006096"/>
        <rFont val="Roboto Condensed"/>
      </rPr>
      <t xml:space="preserve">
</t>
    </r>
    <r>
      <rPr>
        <sz val="11"/>
        <color rgb="FF006096"/>
        <rFont val="Roboto Condensed"/>
      </rPr>
      <t># sysctl -w net.ipv4.conf.default.log_martians=1</t>
    </r>
    <r>
      <rPr>
        <sz val="11"/>
        <color rgb="FF006096"/>
        <rFont val="Roboto Condensed"/>
      </rPr>
      <t xml:space="preserve">
</t>
    </r>
    <r>
      <rPr>
        <sz val="11"/>
        <color rgb="FF006096"/>
        <rFont val="Roboto Condensed"/>
      </rPr>
      <t># sysctl -w net.ipv4.route.flush=1</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</si>
  <si>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When enabled, this feature logs packets with un-routable source addresses to the kernel log.</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</si>
  <si>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6096"/>
        <rFont val="Roboto Condensed"/>
      </rPr>
      <t>net.ipv4.conf.default.log_martians = 1</t>
    </r>
    <r>
      <rPr>
        <sz val="11"/>
        <color rgb="FF006096"/>
        <rFont val="Roboto Condensed"/>
      </rPr>
      <t xml:space="preserve">
</t>
    </r>
  </si>
  <si>
    <t>3.2.5</t>
  </si>
  <si>
    <r>
      <rPr>
        <sz val="11"/>
        <rFont val="Calibri"/>
      </rPr>
      <t>Ensure broadcast ICMP requests are ignored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</si>
  <si>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net.ipv4.icmp_echo_ignore_broadcasts=1</t>
    </r>
    <r>
      <rPr>
        <sz val="11"/>
        <color rgb="FF006096"/>
        <rFont val="Roboto Condensed"/>
      </rPr>
      <t xml:space="preserve">
</t>
    </r>
    <r>
      <rPr>
        <sz val="11"/>
        <color rgb="FF006096"/>
        <rFont val="Roboto Condensed"/>
      </rPr>
      <t># sysctl -w net.ipv4.route.flush=1</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</si>
  <si>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 xml:space="preserve">Setting </t>
    </r>
    <r>
      <rPr>
        <b/>
        <sz val="11"/>
        <color rgb="FF000000"/>
        <rFont val="Calibri"/>
      </rPr>
      <t>net.ipv4.icmp_echo_ignore_broadcasts</t>
    </r>
    <r>
      <rPr>
        <sz val="11"/>
        <color rgb="FF000000"/>
        <rFont val="Calibri"/>
      </rPr>
      <t xml:space="preserve"> to 1 will cause the system to ignore all ICMP echo and timestamp requests to broadcast and multicast addresses.</t>
    </r>
  </si>
  <si>
    <r>
      <rPr>
        <sz val="11"/>
        <color rgb="FF000000"/>
        <rFont val="Calibri"/>
      </rPr>
      <t>Run the following commands and verify output matches:</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6096"/>
        <rFont val="Roboto Condensed"/>
      </rPr>
      <t># grep "net\.ipv4\.icmp_echo_ignore_broadcasts" /etc/sysctl.conf /etc/sysctl.d/*</t>
    </r>
    <r>
      <rPr>
        <sz val="11"/>
        <color rgb="FF006096"/>
        <rFont val="Roboto Condensed"/>
      </rPr>
      <t xml:space="preserve">
</t>
    </r>
    <r>
      <rPr>
        <sz val="11"/>
        <color rgb="FF006096"/>
        <rFont val="Roboto Condensed"/>
      </rPr>
      <t>net.ipv4.icmp_echo_ignore_broadcasts = 1</t>
    </r>
    <r>
      <rPr>
        <sz val="11"/>
        <color rgb="FF006096"/>
        <rFont val="Roboto Condensed"/>
      </rPr>
      <t xml:space="preserve">
</t>
    </r>
  </si>
  <si>
    <t>3.2.6</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</si>
  <si>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</si>
  <si>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net.ipv4.icmp_ignore_bogus_error_responses=1</t>
    </r>
    <r>
      <rPr>
        <sz val="11"/>
        <color rgb="FF006096"/>
        <rFont val="Roboto Condensed"/>
      </rPr>
      <t xml:space="preserve">
</t>
    </r>
    <r>
      <rPr>
        <sz val="11"/>
        <color rgb="FF006096"/>
        <rFont val="Roboto Condensed"/>
      </rPr>
      <t># sysctl -w net.ipv4.route.flush=1</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</si>
  <si>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 xml:space="preserve">Setting </t>
    </r>
    <r>
      <rPr>
        <b/>
        <sz val="11"/>
        <color rgb="FF000000"/>
        <rFont val="Calibri"/>
      </rPr>
      <t>icmp_ignore_bogus_error_responses</t>
    </r>
    <r>
      <rPr>
        <sz val="11"/>
        <color rgb="FF000000"/>
        <rFont val="Calibri"/>
      </rPr>
      <t xml:space="preserve"> to 1 prevents the kernel from logging bogus responses (RFC-1122 non-compliant) from broadcast reframes, keeping file systems from filling up with useless log messages.</t>
    </r>
  </si>
  <si>
    <r>
      <rPr>
        <sz val="11"/>
        <color rgb="FF000000"/>
        <rFont val="Calibri"/>
      </rPr>
      <t>Run the following commands and verify output matches:</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6096"/>
        <rFont val="Roboto Condensed"/>
      </rPr>
      <t># grep "net.ipv4.icmp_ignore_bogus_error_responses" /etc/sysctl.conf /etc/sysctl.d/*</t>
    </r>
    <r>
      <rPr>
        <sz val="11"/>
        <color rgb="FF006096"/>
        <rFont val="Roboto Condensed"/>
      </rPr>
      <t xml:space="preserve">
</t>
    </r>
    <r>
      <rPr>
        <sz val="11"/>
        <color rgb="FF006096"/>
        <rFont val="Roboto Condensed"/>
      </rPr>
      <t>net.ipv4.icmp_ignore_bogus_error_responses = 1</t>
    </r>
    <r>
      <rPr>
        <sz val="11"/>
        <color rgb="FF006096"/>
        <rFont val="Roboto Condensed"/>
      </rPr>
      <t xml:space="preserve">
</t>
    </r>
  </si>
  <si>
    <t>3.2.7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</si>
  <si>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</si>
  <si>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net.ipv4.conf.all.rp_filter=1</t>
    </r>
    <r>
      <rPr>
        <sz val="11"/>
        <color rgb="FF006096"/>
        <rFont val="Roboto Condensed"/>
      </rPr>
      <t xml:space="preserve">
</t>
    </r>
    <r>
      <rPr>
        <sz val="11"/>
        <color rgb="FF006096"/>
        <rFont val="Roboto Condensed"/>
      </rPr>
      <t># sysctl -w net.ipv4.conf.default.rp_filter=1</t>
    </r>
    <r>
      <rPr>
        <sz val="11"/>
        <color rgb="FF006096"/>
        <rFont val="Roboto Condensed"/>
      </rPr>
      <t xml:space="preserve">
</t>
    </r>
    <r>
      <rPr>
        <sz val="11"/>
        <color rgb="FF006096"/>
        <rFont val="Roboto Condensed"/>
      </rPr>
      <t># sysctl -w net.ipv4.route.flush=1</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</si>
  <si>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1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</si>
  <si>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6096"/>
        <rFont val="Roboto Condensed"/>
      </rPr>
      <t># grep "net\.ipv4\.conf\.all\.rp_filter" /etc/sysctl.conf /etc/sysctl.d/*</t>
    </r>
    <r>
      <rPr>
        <sz val="11"/>
        <color rgb="FF006096"/>
        <rFont val="Roboto Condensed"/>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6096"/>
        <rFont val="Roboto Condensed"/>
      </rPr>
      <t># grep "net\.ipv4\.conf\.default\.rp_filter" /etc/sysctl.conf /etc/sysctl.d/*</t>
    </r>
    <r>
      <rPr>
        <sz val="11"/>
        <color rgb="FF006096"/>
        <rFont val="Roboto Condensed"/>
      </rPr>
      <t xml:space="preserve">
</t>
    </r>
    <r>
      <rPr>
        <sz val="11"/>
        <color rgb="FF006096"/>
        <rFont val="Roboto Condensed"/>
      </rPr>
      <t>net.ipv4.conf.default.rp_filter = 1</t>
    </r>
    <r>
      <rPr>
        <sz val="11"/>
        <color rgb="FF006096"/>
        <rFont val="Roboto Condensed"/>
      </rPr>
      <t xml:space="preserve">
</t>
    </r>
  </si>
  <si>
    <t>3.2.8</t>
  </si>
  <si>
    <r>
      <rPr>
        <sz val="11"/>
        <rFont val="Calibri"/>
      </rPr>
      <t>Ensure TCP SYN Cookies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</si>
  <si>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net.ipv4.tcp_syncookies=1</t>
    </r>
    <r>
      <rPr>
        <sz val="11"/>
        <color rgb="FF006096"/>
        <rFont val="Roboto Condensed"/>
      </rPr>
      <t xml:space="preserve">
</t>
    </r>
    <r>
      <rPr>
        <sz val="11"/>
        <color rgb="FF006096"/>
        <rFont val="Roboto Condensed"/>
      </rPr>
      <t># sysctl -w net.ipv4.route.flush=1</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</si>
  <si>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</si>
  <si>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commands and verify output matches:</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6096"/>
        <rFont val="Roboto Condensed"/>
      </rPr>
      <t># grep "net\.ipv4\.tcp_syncookies" /etc/sysctl.conf /etc/sysctl.d/*</t>
    </r>
    <r>
      <rPr>
        <sz val="11"/>
        <color rgb="FF006096"/>
        <rFont val="Roboto Condensed"/>
      </rPr>
      <t xml:space="preserve">
</t>
    </r>
    <r>
      <rPr>
        <sz val="11"/>
        <color rgb="FF006096"/>
        <rFont val="Roboto Condensed"/>
      </rPr>
      <t>net.ipv4.tcp_syncookies = 1</t>
    </r>
    <r>
      <rPr>
        <sz val="11"/>
        <color rgb="FF006096"/>
        <rFont val="Roboto Condensed"/>
      </rPr>
      <t xml:space="preserve">
</t>
    </r>
  </si>
  <si>
    <t>3.2.9</t>
  </si>
  <si>
    <r>
      <rPr>
        <sz val="11"/>
        <rFont val="Calibri"/>
      </rPr>
      <t>Ensure IPv6 router advertisements are not accepted</t>
    </r>
  </si>
  <si>
    <r>
      <rPr>
        <sz val="11"/>
        <color rgb="FF000000"/>
        <rFont val="Calibri"/>
      </rPr>
      <t>Run the following commands to set the active kernel parameters:</t>
    </r>
    <r>
      <rPr>
        <sz val="11"/>
        <color rgb="FF000000"/>
        <rFont val="Calibri"/>
      </rPr>
      <t xml:space="preserve">
</t>
    </r>
    <r>
      <rPr>
        <sz val="11"/>
        <color rgb="FF006096"/>
        <rFont val="Roboto Condensed"/>
      </rPr>
      <t># sysctl -w net.ipv6.conf.all.accept_ra=0</t>
    </r>
    <r>
      <rPr>
        <sz val="11"/>
        <color rgb="FF006096"/>
        <rFont val="Roboto Condensed"/>
      </rPr>
      <t xml:space="preserve">
</t>
    </r>
    <r>
      <rPr>
        <sz val="11"/>
        <color rgb="FF006096"/>
        <rFont val="Roboto Condensed"/>
      </rPr>
      <t># sysctl -w net.ipv6.conf.default.accept_ra=0</t>
    </r>
    <r>
      <rPr>
        <sz val="11"/>
        <color rgb="FF006096"/>
        <rFont val="Roboto Condensed"/>
      </rPr>
      <t xml:space="preserve">
</t>
    </r>
    <r>
      <rPr>
        <sz val="11"/>
        <color rgb="FF006096"/>
        <rFont val="Roboto Condensed"/>
      </rPr>
      <t># sysctl -w net.ipv6.route.flush=1</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</si>
  <si>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This setting disables the system's ability to accept IPv6 router advertisements.</t>
    </r>
  </si>
  <si>
    <r>
      <rPr>
        <sz val="11"/>
        <color rgb="FF000000"/>
        <rFont val="Calibri"/>
      </rPr>
      <t>Run the following commands and verify output matches:</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6096"/>
        <rFont val="Roboto Condensed"/>
      </rPr>
      <t>net.ipv6.conf.default.accept_ra = 0</t>
    </r>
    <r>
      <rPr>
        <sz val="11"/>
        <color rgb="FF006096"/>
        <rFont val="Roboto Condensed"/>
      </rPr>
      <t xml:space="preserve">
</t>
    </r>
  </si>
  <si>
    <t>Configure IPv6  ip6tables</t>
  </si>
  <si>
    <t>3.3.1.1</t>
  </si>
  <si>
    <r>
      <rPr>
        <sz val="11"/>
        <rFont val="Calibri"/>
      </rPr>
      <t>Ensure IPv6 default deny firewall policy</t>
    </r>
  </si>
  <si>
    <r>
      <rPr>
        <sz val="11"/>
        <color rgb="FF000000"/>
        <rFont val="Calibri"/>
      </rPr>
      <t>Run the following commands to implement a default DROP policy:</t>
    </r>
    <r>
      <rPr>
        <sz val="11"/>
        <color rgb="FF000000"/>
        <rFont val="Calibri"/>
      </rPr>
      <t xml:space="preserve">
</t>
    </r>
    <r>
      <rPr>
        <sz val="11"/>
        <color rgb="FF006096"/>
        <rFont val="Roboto Condensed"/>
      </rPr>
      <t># ip6tables -P INPUT DROP</t>
    </r>
    <r>
      <rPr>
        <sz val="11"/>
        <color rgb="FF006096"/>
        <rFont val="Roboto Condensed"/>
      </rPr>
      <t xml:space="preserve">
</t>
    </r>
    <r>
      <rPr>
        <sz val="11"/>
        <color rgb="FF006096"/>
        <rFont val="Roboto Condensed"/>
      </rPr>
      <t># ip6tables -P OUTPUT DROP</t>
    </r>
    <r>
      <rPr>
        <sz val="11"/>
        <color rgb="FF006096"/>
        <rFont val="Roboto Condensed"/>
      </rPr>
      <t xml:space="preserve">
</t>
    </r>
    <r>
      <rPr>
        <sz val="11"/>
        <color rgb="FF006096"/>
        <rFont val="Roboto Condensed"/>
      </rPr>
      <t># ip6tables -P FORWARD DROP</t>
    </r>
    <r>
      <rPr>
        <sz val="11"/>
        <color rgb="FF006096"/>
        <rFont val="Roboto Condensed"/>
      </rPr>
      <t xml:space="preserve">
</t>
    </r>
  </si>
  <si>
    <r>
      <rPr>
        <sz val="11"/>
        <color rgb="FF000000"/>
        <rFont val="Calibri"/>
      </rPr>
      <t>A default deny all policy on connections ensures that any unconfigured network usage will be rejected.</t>
    </r>
  </si>
  <si>
    <r>
      <rPr>
        <sz val="11"/>
        <color rgb="FF000000"/>
        <rFont val="Calibri"/>
      </rPr>
      <t>Run the following command and verify that the policy for the INPUT, OUTPUT, and FORWARD chains is DROP or REJECT:</t>
    </r>
    <r>
      <rPr>
        <sz val="11"/>
        <color rgb="FF000000"/>
        <rFont val="Calibri"/>
      </rPr>
      <t xml:space="preserve">
</t>
    </r>
    <r>
      <rPr>
        <sz val="11"/>
        <color rgb="FF006096"/>
        <rFont val="Roboto Condensed"/>
      </rPr>
      <t># ip6tables -L</t>
    </r>
    <r>
      <rPr>
        <sz val="11"/>
        <color rgb="FF006096"/>
        <rFont val="Roboto Condensed"/>
      </rPr>
      <t xml:space="preserve">
</t>
    </r>
    <r>
      <rPr>
        <sz val="11"/>
        <color rgb="FF006096"/>
        <rFont val="Roboto Condensed"/>
      </rPr>
      <t>Chain INPUT (policy DROP)</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Chain OUTPUT (policy DROP)</t>
    </r>
    <r>
      <rPr>
        <sz val="11"/>
        <color rgb="FF006096"/>
        <rFont val="Roboto Condensed"/>
      </rPr>
      <t xml:space="preserve">
</t>
    </r>
  </si>
  <si>
    <t>3.3.1.2</t>
  </si>
  <si>
    <r>
      <rPr>
        <sz val="11"/>
        <rFont val="Calibri"/>
      </rPr>
      <t>Ensure IPv6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</si>
  <si>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ip6tables -A INPUT -i lo -j ACCEPT</t>
    </r>
    <r>
      <rPr>
        <sz val="11"/>
        <color rgb="FF006096"/>
        <rFont val="Roboto Condensed"/>
      </rPr>
      <t xml:space="preserve">
</t>
    </r>
    <r>
      <rPr>
        <sz val="11"/>
        <color rgb="FF006096"/>
        <rFont val="Roboto Condensed"/>
      </rPr>
      <t># ip6tables -A OUTPUT -o lo -j ACCEPT</t>
    </r>
    <r>
      <rPr>
        <sz val="11"/>
        <color rgb="FF006096"/>
        <rFont val="Roboto Condensed"/>
      </rPr>
      <t xml:space="preserve">
</t>
    </r>
    <r>
      <rPr>
        <sz val="11"/>
        <color rgb="FF006096"/>
        <rFont val="Roboto Condensed"/>
      </rPr>
      <t># ip6tables -A INPUT -s ::1 -j DROP</t>
    </r>
    <r>
      <rPr>
        <sz val="11"/>
        <color rgb="FF006096"/>
        <rFont val="Roboto Condensed"/>
      </rPr>
      <t xml:space="preserve">
</t>
    </r>
  </si>
  <si>
    <r>
      <rPr>
        <sz val="11"/>
        <color rgb="FF000000"/>
        <rFont val="Calibri"/>
      </rPr>
      <t>Configure the loopback interface to accept traffic. Configure all other interfaces to deny traffic to the loopback network (::1).</t>
    </r>
  </si>
  <si>
    <r>
      <rPr>
        <sz val="11"/>
        <color rgb="FF000000"/>
        <rFont val="Calibri"/>
      </rPr>
      <t>Run the following commands and verify output includes the listed rules in order (packet and byte counts may differ):</t>
    </r>
    <r>
      <rPr>
        <sz val="11"/>
        <color rgb="FF000000"/>
        <rFont val="Calibri"/>
      </rPr>
      <t xml:space="preserve">
</t>
    </r>
    <r>
      <rPr>
        <sz val="11"/>
        <color rgb="FF006096"/>
        <rFont val="Roboto Condensed"/>
      </rPr>
      <t># ip6tables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pkts bytes target     prot opt in     out     source               destination</t>
    </r>
    <r>
      <rPr>
        <sz val="11"/>
        <color rgb="FF006096"/>
        <rFont val="Roboto Condensed"/>
      </rPr>
      <t xml:space="preserve">
</t>
    </r>
    <r>
      <rPr>
        <sz val="11"/>
        <color rgb="FF006096"/>
        <rFont val="Roboto Condensed"/>
      </rPr>
      <t xml:space="preserve">    0     0 ACCEPT     all      lo     *       ::/0                 ::/0        </t>
    </r>
    <r>
      <rPr>
        <sz val="11"/>
        <color rgb="FF006096"/>
        <rFont val="Roboto Condensed"/>
      </rPr>
      <t xml:space="preserve">
</t>
    </r>
    <r>
      <rPr>
        <sz val="11"/>
        <color rgb="FF006096"/>
        <rFont val="Roboto Condensed"/>
      </rPr>
      <t xml:space="preserve">    0     0 DROP       all      *      *       ::1                  ::/0        </t>
    </r>
    <r>
      <rPr>
        <sz val="11"/>
        <color rgb="FF006096"/>
        <rFont val="Roboto Condensed"/>
      </rPr>
      <t xml:space="preserve">
</t>
    </r>
    <r>
      <rPr>
        <sz val="11"/>
        <color rgb="FF006096"/>
        <rFont val="Roboto Condensed"/>
      </rPr>
      <t># ip6tables -L OUTPUT -v -n</t>
    </r>
    <r>
      <rPr>
        <sz val="11"/>
        <color rgb="FF006096"/>
        <rFont val="Roboto Condensed"/>
      </rPr>
      <t xml:space="preserve">
</t>
    </r>
    <r>
      <rPr>
        <sz val="11"/>
        <color rgb="FF006096"/>
        <rFont val="Roboto Condensed"/>
      </rPr>
      <t>Chain OUTPUT (policy DROP 0 packets, 0 bytes)</t>
    </r>
    <r>
      <rPr>
        <sz val="11"/>
        <color rgb="FF006096"/>
        <rFont val="Roboto Condensed"/>
      </rPr>
      <t xml:space="preserve">
</t>
    </r>
    <r>
      <rPr>
        <sz val="11"/>
        <color rgb="FF006096"/>
        <rFont val="Roboto Condensed"/>
      </rPr>
      <t>pkts bytes target     prot opt in     out     source               destination</t>
    </r>
    <r>
      <rPr>
        <sz val="11"/>
        <color rgb="FF006096"/>
        <rFont val="Roboto Condensed"/>
      </rPr>
      <t xml:space="preserve">
</t>
    </r>
    <r>
      <rPr>
        <sz val="11"/>
        <color rgb="FF006096"/>
        <rFont val="Roboto Condensed"/>
      </rPr>
      <t xml:space="preserve">    0     0 ACCEPT     all      *      lo      ::/0                 ::/0        </t>
    </r>
    <r>
      <rPr>
        <sz val="11"/>
        <color rgb="FF006096"/>
        <rFont val="Roboto Condensed"/>
      </rPr>
      <t xml:space="preserve">
</t>
    </r>
  </si>
  <si>
    <t>3.3.1.3</t>
  </si>
  <si>
    <r>
      <rPr>
        <sz val="11"/>
        <rFont val="Calibri"/>
      </rPr>
      <t>Ensure IPv6 outbound and established connections are configured</t>
    </r>
  </si>
  <si>
    <r>
      <rPr>
        <sz val="11"/>
        <color rgb="FF000000"/>
        <rFont val="Calibri"/>
      </rPr>
      <t>Configure iptables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ip6tables -A OUTPUT -p tcp -m state --state NEW,ESTABLISHED -j ACCEPT</t>
    </r>
    <r>
      <rPr>
        <sz val="11"/>
        <color rgb="FF006096"/>
        <rFont val="Roboto Condensed"/>
      </rPr>
      <t xml:space="preserve">
</t>
    </r>
    <r>
      <rPr>
        <sz val="11"/>
        <color rgb="FF006096"/>
        <rFont val="Roboto Condensed"/>
      </rPr>
      <t># ip6tables -A OUTPUT -p udp -m state --state NEW,ESTABLISHED -j ACCEPT</t>
    </r>
    <r>
      <rPr>
        <sz val="11"/>
        <color rgb="FF006096"/>
        <rFont val="Roboto Condensed"/>
      </rPr>
      <t xml:space="preserve">
</t>
    </r>
    <r>
      <rPr>
        <sz val="11"/>
        <color rgb="FF006096"/>
        <rFont val="Roboto Condensed"/>
      </rPr>
      <t># ip6tables -A OUTPUT -p icmp -m state --state NEW,ESTABLISHED -j ACCEPT</t>
    </r>
    <r>
      <rPr>
        <sz val="11"/>
        <color rgb="FF006096"/>
        <rFont val="Roboto Condensed"/>
      </rPr>
      <t xml:space="preserve">
</t>
    </r>
    <r>
      <rPr>
        <sz val="11"/>
        <color rgb="FF006096"/>
        <rFont val="Roboto Condensed"/>
      </rPr>
      <t># ip6tables -A INPUT -p tcp -m state --state ESTABLISHED -j ACCEPT</t>
    </r>
    <r>
      <rPr>
        <sz val="11"/>
        <color rgb="FF006096"/>
        <rFont val="Roboto Condensed"/>
      </rPr>
      <t xml:space="preserve">
</t>
    </r>
    <r>
      <rPr>
        <sz val="11"/>
        <color rgb="FF006096"/>
        <rFont val="Roboto Condensed"/>
      </rPr>
      <t># ip6tables -A INPUT -p udp -m state --state ESTABLISHED -j ACCEPT</t>
    </r>
    <r>
      <rPr>
        <sz val="11"/>
        <color rgb="FF006096"/>
        <rFont val="Roboto Condensed"/>
      </rPr>
      <t xml:space="preserve">
</t>
    </r>
    <r>
      <rPr>
        <sz val="11"/>
        <color rgb="FF006096"/>
        <rFont val="Roboto Condensed"/>
      </rPr>
      <t># ip6tables -A INPUT -p icmp -m state --state ESTABLISHED -j ACCEPT</t>
    </r>
    <r>
      <rPr>
        <sz val="11"/>
        <color rgb="FF006096"/>
        <rFont val="Roboto Condensed"/>
      </rPr>
      <t xml:space="preserve">
</t>
    </r>
  </si>
  <si>
    <r>
      <rPr>
        <sz val="11"/>
        <color rgb="FF000000"/>
        <rFont val="Calibri"/>
      </rPr>
      <t>Configure the firewall rules for new outbound, and established IPv6 connections.</t>
    </r>
  </si>
  <si>
    <r>
      <rPr>
        <sz val="11"/>
        <color rgb="FF000000"/>
        <rFont val="Calibri"/>
      </rPr>
      <t>Run the following command and verify all rules for new outbound, and established connections match site policy:</t>
    </r>
    <r>
      <rPr>
        <sz val="11"/>
        <color rgb="FF000000"/>
        <rFont val="Calibri"/>
      </rPr>
      <t xml:space="preserve">
</t>
    </r>
    <r>
      <rPr>
        <sz val="11"/>
        <color rgb="FF006096"/>
        <rFont val="Roboto Condensed"/>
      </rPr>
      <t># ip6tables -L -v -n</t>
    </r>
    <r>
      <rPr>
        <sz val="11"/>
        <color rgb="FF006096"/>
        <rFont val="Roboto Condensed"/>
      </rPr>
      <t xml:space="preserve">
</t>
    </r>
  </si>
  <si>
    <t>3.3.1.4</t>
  </si>
  <si>
    <r>
      <rPr>
        <sz val="11"/>
        <rFont val="Calibri"/>
      </rPr>
      <t>Ensure IPv6 firewall rules exist for all open ports</t>
    </r>
  </si>
  <si>
    <r>
      <rPr>
        <sz val="11"/>
        <color rgb="FF000000"/>
        <rFont val="Calibri"/>
      </rPr>
      <t>For each port identified in the audit which does not have a firewall rule establish a proper rule for accepting inbound connections:</t>
    </r>
    <r>
      <rPr>
        <sz val="11"/>
        <color rgb="FF000000"/>
        <rFont val="Calibri"/>
      </rPr>
      <t xml:space="preserve">
</t>
    </r>
    <r>
      <rPr>
        <sz val="11"/>
        <color rgb="FF006096"/>
        <rFont val="Roboto Condensed"/>
      </rPr>
      <t># ip6tables -A INPUT -p &lt;protocol&gt; --dport &lt;port&gt; -m state --state NEW -j ACCEPT</t>
    </r>
    <r>
      <rPr>
        <sz val="11"/>
        <color rgb="FF006096"/>
        <rFont val="Roboto Condensed"/>
      </rPr>
      <t xml:space="preserve">
</t>
    </r>
  </si>
  <si>
    <r>
      <rPr>
        <sz val="11"/>
        <color rgb="FF000000"/>
        <rFont val="Calibri"/>
      </rPr>
      <t>Any ports that have been opened on non-loopback addresses need firewall rules to govern traffic.</t>
    </r>
  </si>
  <si>
    <r>
      <rPr>
        <sz val="11"/>
        <color rgb="FF000000"/>
        <rFont val="Calibri"/>
      </rPr>
      <t>Run the following command to determine open ports:</t>
    </r>
    <r>
      <rPr>
        <sz val="11"/>
        <color rgb="FF000000"/>
        <rFont val="Calibri"/>
      </rPr>
      <t xml:space="preserve">
</t>
    </r>
    <r>
      <rPr>
        <sz val="11"/>
        <color rgb="FF006096"/>
        <rFont val="Roboto Condensed"/>
      </rPr>
      <t># ss -6tuln</t>
    </r>
    <r>
      <rPr>
        <sz val="11"/>
        <color rgb="FF006096"/>
        <rFont val="Roboto Condensed"/>
      </rPr>
      <t xml:space="preserve">
</t>
    </r>
    <r>
      <rPr>
        <sz val="11"/>
        <color rgb="FF006096"/>
        <rFont val="Roboto Condensed"/>
      </rPr>
      <t xml:space="preserve">Netid  State      Recv-Q Send-Q    Local Address:Port                   Peer Address:Port  </t>
    </r>
    <r>
      <rPr>
        <sz val="11"/>
        <color rgb="FF006096"/>
        <rFont val="Roboto Condensed"/>
      </rPr>
      <t xml:space="preserve">
</t>
    </r>
    <r>
      <rPr>
        <sz val="11"/>
        <color rgb="FF006096"/>
        <rFont val="Roboto Condensed"/>
      </rPr>
      <t>udp    UNCONN     0      0                   ::1:123                              :::*</t>
    </r>
    <r>
      <rPr>
        <sz val="11"/>
        <color rgb="FF006096"/>
        <rFont val="Roboto Condensed"/>
      </rPr>
      <t xml:space="preserve">
</t>
    </r>
    <r>
      <rPr>
        <sz val="11"/>
        <color rgb="FF006096"/>
        <rFont val="Roboto Condensed"/>
      </rPr>
      <t>udp    UNCONN     0      0                    :::123                              :::*</t>
    </r>
    <r>
      <rPr>
        <sz val="11"/>
        <color rgb="FF006096"/>
        <rFont val="Roboto Condensed"/>
      </rPr>
      <t xml:space="preserve">
</t>
    </r>
    <r>
      <rPr>
        <sz val="11"/>
        <color rgb="FF006096"/>
        <rFont val="Roboto Condensed"/>
      </rPr>
      <t>tcp    LISTEN     0      128                  :::22                               :::*</t>
    </r>
    <r>
      <rPr>
        <sz val="11"/>
        <color rgb="FF006096"/>
        <rFont val="Roboto Condensed"/>
      </rPr>
      <t xml:space="preserve">
</t>
    </r>
    <r>
      <rPr>
        <sz val="11"/>
        <color rgb="FF006096"/>
        <rFont val="Roboto Condensed"/>
      </rPr>
      <t>tcp    LISTEN     0      20                  ::1:25                               :::*</t>
    </r>
    <r>
      <rPr>
        <sz val="11"/>
        <color rgb="FF006096"/>
        <rFont val="Roboto Condensed"/>
      </rPr>
      <t xml:space="preserve">
</t>
    </r>
    <r>
      <rPr>
        <sz val="11"/>
        <color rgb="FF000000"/>
        <rFont val="Calibri"/>
      </rPr>
      <t xml:space="preserve">
</t>
    </r>
    <r>
      <rPr>
        <sz val="11"/>
        <color rgb="FF000000"/>
        <rFont val="Calibri"/>
      </rPr>
      <t>Run the following command to determine firewall rules:</t>
    </r>
    <r>
      <rPr>
        <sz val="11"/>
        <color rgb="FF000000"/>
        <rFont val="Calibri"/>
      </rPr>
      <t xml:space="preserve">
</t>
    </r>
    <r>
      <rPr>
        <sz val="11"/>
        <color rgb="FF006096"/>
        <rFont val="Roboto Condensed"/>
      </rPr>
      <t># ip6tables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 </t>
    </r>
    <r>
      <rPr>
        <sz val="11"/>
        <color rgb="FF006096"/>
        <rFont val="Roboto Condensed"/>
      </rPr>
      <t xml:space="preserve">
</t>
    </r>
    <r>
      <rPr>
        <sz val="11"/>
        <color rgb="FF006096"/>
        <rFont val="Roboto Condensed"/>
      </rPr>
      <t xml:space="preserve">    0     0 ACCEPT     all      lo     *       ::/0                 ::/0        </t>
    </r>
    <r>
      <rPr>
        <sz val="11"/>
        <color rgb="FF006096"/>
        <rFont val="Roboto Condensed"/>
      </rPr>
      <t xml:space="preserve">
</t>
    </r>
    <r>
      <rPr>
        <sz val="11"/>
        <color rgb="FF006096"/>
        <rFont val="Roboto Condensed"/>
      </rPr>
      <t xml:space="preserve">    0     0 DROP       all      *      *       ::1                  ::/0        </t>
    </r>
    <r>
      <rPr>
        <sz val="11"/>
        <color rgb="FF006096"/>
        <rFont val="Roboto Condensed"/>
      </rPr>
      <t xml:space="preserve">
</t>
    </r>
    <r>
      <rPr>
        <sz val="11"/>
        <color rgb="FF006096"/>
        <rFont val="Roboto Condensed"/>
      </rPr>
      <t xml:space="preserve">    0     0 ACCEPT     tcp      *      *       ::/0                 ::/0                 tcp dpt:22 state NEW</t>
    </r>
    <r>
      <rPr>
        <sz val="11"/>
        <color rgb="FF006096"/>
        <rFont val="Roboto Condensed"/>
      </rPr>
      <t xml:space="preserve">
</t>
    </r>
    <r>
      <rPr>
        <sz val="11"/>
        <color rgb="FF000000"/>
        <rFont val="Calibri"/>
      </rPr>
      <t xml:space="preserve">
</t>
    </r>
    <r>
      <rPr>
        <sz val="11"/>
        <color rgb="FF000000"/>
        <rFont val="Calibri"/>
      </rPr>
      <t>Verify all open ports listening on non-localhost addresses have at least one firewall rule.</t>
    </r>
    <r>
      <rPr>
        <sz val="11"/>
        <color rgb="FF000000"/>
        <rFont val="Calibri"/>
      </rPr>
      <t xml:space="preserve">
</t>
    </r>
    <r>
      <rPr>
        <sz val="11"/>
        <color rgb="FF000000"/>
        <rFont val="Calibri"/>
      </rPr>
      <t>The last line identified by the "tcp dpt:22 state NEW" identifies it as a firewall rule for new connections on tcp port 22.</t>
    </r>
  </si>
  <si>
    <t>Configure IPv4 iptables</t>
  </si>
  <si>
    <t>3.3.2.1</t>
  </si>
  <si>
    <r>
      <rPr>
        <sz val="11"/>
        <rFont val="Calibri"/>
      </rPr>
      <t>Ensure default deny firewall policy</t>
    </r>
  </si>
  <si>
    <r>
      <rPr>
        <sz val="11"/>
        <color rgb="FF000000"/>
        <rFont val="Calibri"/>
      </rPr>
      <t>Run the following commands to implement a default DROP policy:</t>
    </r>
    <r>
      <rPr>
        <sz val="11"/>
        <color rgb="FF000000"/>
        <rFont val="Calibri"/>
      </rPr>
      <t xml:space="preserve">
</t>
    </r>
    <r>
      <rPr>
        <sz val="11"/>
        <color rgb="FF006096"/>
        <rFont val="Roboto Condensed"/>
      </rPr>
      <t># iptables -P INPUT DROP</t>
    </r>
    <r>
      <rPr>
        <sz val="11"/>
        <color rgb="FF006096"/>
        <rFont val="Roboto Condensed"/>
      </rPr>
      <t xml:space="preserve">
</t>
    </r>
    <r>
      <rPr>
        <sz val="11"/>
        <color rgb="FF006096"/>
        <rFont val="Roboto Condensed"/>
      </rPr>
      <t># iptables -P OUTPUT DROP</t>
    </r>
    <r>
      <rPr>
        <sz val="11"/>
        <color rgb="FF006096"/>
        <rFont val="Roboto Condensed"/>
      </rPr>
      <t xml:space="preserve">
</t>
    </r>
    <r>
      <rPr>
        <sz val="11"/>
        <color rgb="FF006096"/>
        <rFont val="Roboto Condensed"/>
      </rPr>
      <t># iptables -P FORWARD DROP</t>
    </r>
    <r>
      <rPr>
        <sz val="11"/>
        <color rgb="FF006096"/>
        <rFont val="Roboto Condensed"/>
      </rPr>
      <t xml:space="preserve">
</t>
    </r>
  </si>
  <si>
    <r>
      <rPr>
        <sz val="11"/>
        <color rgb="FF000000"/>
        <rFont val="Calibri"/>
      </rPr>
      <t xml:space="preserve">Run the following command and verify that the policy for the </t>
    </r>
    <r>
      <rPr>
        <b/>
        <sz val="11"/>
        <color rgb="FF000000"/>
        <rFont val="Calibri"/>
      </rPr>
      <t>INPUT</t>
    </r>
    <r>
      <rPr>
        <sz val="11"/>
        <color rgb="FF000000"/>
        <rFont val="Calibri"/>
      </rPr>
      <t xml:space="preserve"> , </t>
    </r>
    <r>
      <rPr>
        <b/>
        <sz val="11"/>
        <color rgb="FF000000"/>
        <rFont val="Calibri"/>
      </rPr>
      <t>OUTPUT</t>
    </r>
    <r>
      <rPr>
        <sz val="11"/>
        <color rgb="FF000000"/>
        <rFont val="Calibri"/>
      </rPr>
      <t xml:space="preserve"> , and </t>
    </r>
    <r>
      <rPr>
        <b/>
        <sz val="11"/>
        <color rgb="FF000000"/>
        <rFont val="Calibri"/>
      </rPr>
      <t>FORWARD</t>
    </r>
    <r>
      <rPr>
        <sz val="11"/>
        <color rgb="FF000000"/>
        <rFont val="Calibri"/>
      </rPr>
      <t xml:space="preserve">  chains is </t>
    </r>
    <r>
      <rPr>
        <b/>
        <sz val="11"/>
        <color rgb="FF000000"/>
        <rFont val="Calibri"/>
      </rPr>
      <t>DROP</t>
    </r>
    <r>
      <rPr>
        <sz val="11"/>
        <color rgb="FF000000"/>
        <rFont val="Calibri"/>
      </rPr>
      <t xml:space="preserve">  or </t>
    </r>
    <r>
      <rPr>
        <b/>
        <sz val="11"/>
        <color rgb="FF000000"/>
        <rFont val="Calibri"/>
      </rPr>
      <t>REJECT</t>
    </r>
    <r>
      <rPr>
        <sz val="11"/>
        <color rgb="FF000000"/>
        <rFont val="Calibri"/>
      </rPr>
      <t xml:space="preserve"> :</t>
    </r>
    <r>
      <rPr>
        <sz val="11"/>
        <color rgb="FF000000"/>
        <rFont val="Calibri"/>
      </rPr>
      <t xml:space="preserve">
</t>
    </r>
    <r>
      <rPr>
        <sz val="11"/>
        <color rgb="FF006096"/>
        <rFont val="Roboto Condensed"/>
      </rPr>
      <t># iptables -L</t>
    </r>
    <r>
      <rPr>
        <sz val="11"/>
        <color rgb="FF006096"/>
        <rFont val="Roboto Condensed"/>
      </rPr>
      <t xml:space="preserve">
</t>
    </r>
    <r>
      <rPr>
        <sz val="11"/>
        <color rgb="FF006096"/>
        <rFont val="Roboto Condensed"/>
      </rPr>
      <t>Chain INPUT (policy DROP)</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Chain OUTPUT (policy DROP)</t>
    </r>
    <r>
      <rPr>
        <sz val="11"/>
        <color rgb="FF006096"/>
        <rFont val="Roboto Condensed"/>
      </rPr>
      <t xml:space="preserve">
</t>
    </r>
  </si>
  <si>
    <t>3.3.2.2</t>
  </si>
  <si>
    <r>
      <rPr>
        <sz val="11"/>
        <rFont val="Calibri"/>
      </rPr>
      <t>Ensure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</si>
  <si>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iptables -A INPUT -i lo -j ACCEPT</t>
    </r>
    <r>
      <rPr>
        <sz val="11"/>
        <color rgb="FF006096"/>
        <rFont val="Roboto Condensed"/>
      </rPr>
      <t xml:space="preserve">
</t>
    </r>
    <r>
      <rPr>
        <sz val="11"/>
        <color rgb="FF006096"/>
        <rFont val="Roboto Condensed"/>
      </rPr>
      <t># iptables -A OUTPUT -o lo -j ACCEPT</t>
    </r>
    <r>
      <rPr>
        <sz val="11"/>
        <color rgb="FF006096"/>
        <rFont val="Roboto Condensed"/>
      </rPr>
      <t xml:space="preserve">
</t>
    </r>
    <r>
      <rPr>
        <sz val="11"/>
        <color rgb="FF006096"/>
        <rFont val="Roboto Condensed"/>
      </rPr>
      <t># iptables -A INPUT -s 127.0.0.0/8 -j DROP</t>
    </r>
    <r>
      <rPr>
        <sz val="11"/>
        <color rgb="FF006096"/>
        <rFont val="Roboto Condensed"/>
      </rPr>
      <t xml:space="preserve">
</t>
    </r>
  </si>
  <si>
    <r>
      <rPr>
        <sz val="11"/>
        <color rgb="FF000000"/>
        <rFont val="Calibri"/>
      </rPr>
      <t>Configure the loopback interface to accept traffic. Configure all other interfaces to deny traffic to the loopback network (127.0.0.0/8).</t>
    </r>
  </si>
  <si>
    <r>
      <rPr>
        <sz val="11"/>
        <color rgb="FF000000"/>
        <rFont val="Calibri"/>
      </rPr>
      <t>Run the following commands and verify output includes the listed rules in order (packet and byte counts may differ):</t>
    </r>
    <r>
      <rPr>
        <sz val="11"/>
        <color rgb="FF000000"/>
        <rFont val="Calibri"/>
      </rPr>
      <t xml:space="preserve">
</t>
    </r>
    <r>
      <rPr>
        <sz val="11"/>
        <color rgb="FF006096"/>
        <rFont val="Roboto Condensed"/>
      </rPr>
      <t># iptables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lo     *       0.0.0.0/0            0.0.0.0/0</t>
    </r>
    <r>
      <rPr>
        <sz val="11"/>
        <color rgb="FF006096"/>
        <rFont val="Roboto Condensed"/>
      </rPr>
      <t xml:space="preserve">
</t>
    </r>
    <r>
      <rPr>
        <sz val="11"/>
        <color rgb="FF006096"/>
        <rFont val="Roboto Condensed"/>
      </rPr>
      <t xml:space="preserve">    0     0 DROP       all  --  *      *       127.0.0.0/8          0.0.0.0/0</t>
    </r>
    <r>
      <rPr>
        <sz val="11"/>
        <color rgb="FF006096"/>
        <rFont val="Roboto Condensed"/>
      </rPr>
      <t xml:space="preserve">
</t>
    </r>
    <r>
      <rPr>
        <sz val="11"/>
        <color rgb="FF006096"/>
        <rFont val="Roboto Condensed"/>
      </rPr>
      <t xml:space="preserve"> # iptables -L OUTPUT -v -n</t>
    </r>
    <r>
      <rPr>
        <sz val="11"/>
        <color rgb="FF006096"/>
        <rFont val="Roboto Condensed"/>
      </rPr>
      <t xml:space="preserve">
</t>
    </r>
    <r>
      <rPr>
        <sz val="11"/>
        <color rgb="FF006096"/>
        <rFont val="Roboto Condensed"/>
      </rPr>
      <t>Chain OUTPUT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      lo      0.0.0.0/0            0.0.0.0/0</t>
    </r>
    <r>
      <rPr>
        <sz val="11"/>
        <color rgb="FF006096"/>
        <rFont val="Roboto Condensed"/>
      </rPr>
      <t xml:space="preserve">
</t>
    </r>
  </si>
  <si>
    <t>3.3.2.3</t>
  </si>
  <si>
    <r>
      <rPr>
        <sz val="11"/>
        <rFont val="Calibri"/>
      </rPr>
      <t>Ensure outbound and established connections are configured</t>
    </r>
  </si>
  <si>
    <r>
      <rPr>
        <sz val="11"/>
        <color rgb="FF000000"/>
        <rFont val="Calibri"/>
      </rPr>
      <t>Configure iptables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iptables -A OUTPUT -p tcp -m state --state NEW,ESTABLISHED -j ACCEPT</t>
    </r>
    <r>
      <rPr>
        <sz val="11"/>
        <color rgb="FF006096"/>
        <rFont val="Roboto Condensed"/>
      </rPr>
      <t xml:space="preserve">
</t>
    </r>
    <r>
      <rPr>
        <sz val="11"/>
        <color rgb="FF006096"/>
        <rFont val="Roboto Condensed"/>
      </rPr>
      <t># iptables -A OUTPUT -p udp -m state --state NEW,ESTABLISHED -j ACCEPT</t>
    </r>
    <r>
      <rPr>
        <sz val="11"/>
        <color rgb="FF006096"/>
        <rFont val="Roboto Condensed"/>
      </rPr>
      <t xml:space="preserve">
</t>
    </r>
    <r>
      <rPr>
        <sz val="11"/>
        <color rgb="FF006096"/>
        <rFont val="Roboto Condensed"/>
      </rPr>
      <t># iptables -A OUTPUT -p icmp -m state --state NEW,ESTABLISHED -j ACCEPT</t>
    </r>
    <r>
      <rPr>
        <sz val="11"/>
        <color rgb="FF006096"/>
        <rFont val="Roboto Condensed"/>
      </rPr>
      <t xml:space="preserve">
</t>
    </r>
    <r>
      <rPr>
        <sz val="11"/>
        <color rgb="FF006096"/>
        <rFont val="Roboto Condensed"/>
      </rPr>
      <t># iptables -A INPUT -p tcp -m state --state ESTABLISHED -j ACCEPT</t>
    </r>
    <r>
      <rPr>
        <sz val="11"/>
        <color rgb="FF006096"/>
        <rFont val="Roboto Condensed"/>
      </rPr>
      <t xml:space="preserve">
</t>
    </r>
    <r>
      <rPr>
        <sz val="11"/>
        <color rgb="FF006096"/>
        <rFont val="Roboto Condensed"/>
      </rPr>
      <t># iptables -A INPUT -p udp -m state --state ESTABLISHED -j ACCEPT</t>
    </r>
    <r>
      <rPr>
        <sz val="11"/>
        <color rgb="FF006096"/>
        <rFont val="Roboto Condensed"/>
      </rPr>
      <t xml:space="preserve">
</t>
    </r>
    <r>
      <rPr>
        <sz val="11"/>
        <color rgb="FF006096"/>
        <rFont val="Roboto Condensed"/>
      </rPr>
      <t># iptables -A INPUT -p icmp -m state --state ESTABLISHED -j ACCEPT</t>
    </r>
    <r>
      <rPr>
        <sz val="11"/>
        <color rgb="FF006096"/>
        <rFont val="Roboto Condensed"/>
      </rPr>
      <t xml:space="preserve">
</t>
    </r>
  </si>
  <si>
    <r>
      <rPr>
        <sz val="11"/>
        <color rgb="FF000000"/>
        <rFont val="Calibri"/>
      </rPr>
      <t>Configure the firewall rules for new outbound, and established connections.</t>
    </r>
  </si>
  <si>
    <r>
      <rPr>
        <sz val="11"/>
        <color rgb="FF000000"/>
        <rFont val="Calibri"/>
      </rPr>
      <t>Run the following command and verify all rules for new outbound, and established connections match site policy:</t>
    </r>
    <r>
      <rPr>
        <sz val="11"/>
        <color rgb="FF000000"/>
        <rFont val="Calibri"/>
      </rPr>
      <t xml:space="preserve">
</t>
    </r>
    <r>
      <rPr>
        <sz val="11"/>
        <color rgb="FF006096"/>
        <rFont val="Roboto Condensed"/>
      </rPr>
      <t># iptables -L -v -n</t>
    </r>
    <r>
      <rPr>
        <sz val="11"/>
        <color rgb="FF006096"/>
        <rFont val="Roboto Condensed"/>
      </rPr>
      <t xml:space="preserve">
</t>
    </r>
  </si>
  <si>
    <t>Firewall Configuration</t>
  </si>
  <si>
    <t>3.3.3</t>
  </si>
  <si>
    <r>
      <rPr>
        <sz val="11"/>
        <rFont val="Calibri"/>
      </rPr>
      <t>Ensure iptables is installed</t>
    </r>
  </si>
  <si>
    <r>
      <rPr>
        <sz val="11"/>
        <color rgb="FF000000"/>
        <rFont val="Calibri"/>
      </rPr>
      <t>Update to an OS image that includes the iptables package.</t>
    </r>
  </si>
  <si>
    <r>
      <rPr>
        <b/>
        <sz val="11"/>
        <color rgb="FF000000"/>
        <rFont val="Calibri"/>
      </rPr>
      <t>iptables</t>
    </r>
    <r>
      <rPr>
        <sz val="11"/>
        <color rgb="FF000000"/>
        <rFont val="Calibri"/>
      </rPr>
      <t xml:space="preserve"> allows configuration of the IPv4 and IPv6 tables in the linux kernel and the rules stored within them. Most firewall configuration utilities operate as a front end to </t>
    </r>
    <r>
      <rPr>
        <b/>
        <sz val="11"/>
        <color rgb="FF000000"/>
        <rFont val="Calibri"/>
      </rPr>
      <t>iptables</t>
    </r>
    <r>
      <rPr>
        <sz val="11"/>
        <color rgb="FF000000"/>
        <rFont val="Calibri"/>
      </rPr>
      <t>.</t>
    </r>
  </si>
  <si>
    <r>
      <rPr>
        <sz val="11"/>
        <color rgb="FF000000"/>
        <rFont val="Calibri"/>
      </rPr>
      <t>Run the following command and verify iptables is installed:</t>
    </r>
    <r>
      <rPr>
        <sz val="11"/>
        <color rgb="FF000000"/>
        <rFont val="Calibri"/>
      </rPr>
      <t xml:space="preserve">
</t>
    </r>
    <r>
      <rPr>
        <sz val="11"/>
        <color rgb="FF006096"/>
        <rFont val="Roboto Condensed"/>
      </rPr>
      <t>grep '\"name\": \"iptables\"' /etc/cos-package-info.json</t>
    </r>
    <r>
      <rPr>
        <sz val="11"/>
        <color rgb="FF006096"/>
        <rFont val="Roboto Condensed"/>
      </rPr>
      <t xml:space="preserve">
</t>
    </r>
    <r>
      <rPr>
        <sz val="11"/>
        <color rgb="FF006096"/>
        <rFont val="Roboto Condensed"/>
      </rPr>
      <t>"name": "iptables"</t>
    </r>
    <r>
      <rPr>
        <sz val="11"/>
        <color rgb="FF006096"/>
        <rFont val="Roboto Condensed"/>
      </rPr>
      <t xml:space="preserve">
</t>
    </r>
  </si>
  <si>
    <t>Configure logging agent</t>
  </si>
  <si>
    <t>4.1.1.1</t>
  </si>
  <si>
    <r>
      <rPr>
        <sz val="11"/>
        <rFont val="Calibri"/>
      </rPr>
      <t>Ensure correct container image is set for stackdriver logging agent</t>
    </r>
  </si>
  <si>
    <r>
      <rPr>
        <sz val="11"/>
        <color rgb="FF000000"/>
        <rFont val="Calibri"/>
      </rPr>
      <t xml:space="preserve">Edit the </t>
    </r>
    <r>
      <rPr>
        <b/>
        <sz val="11"/>
        <color rgb="FF000000"/>
        <rFont val="Calibri"/>
      </rPr>
      <t>LOGGING_AGENT_DOCKER_IMAGE</t>
    </r>
    <r>
      <rPr>
        <sz val="11"/>
        <color rgb="FF000000"/>
        <rFont val="Calibri"/>
      </rPr>
      <t xml:space="preserve"> variable in the </t>
    </r>
    <r>
      <rPr>
        <b/>
        <sz val="11"/>
        <color rgb="FF000000"/>
        <rFont val="Calibri"/>
      </rPr>
      <t>/etc/stackdriver/env_vars</t>
    </r>
    <r>
      <rPr>
        <sz val="11"/>
        <color rgb="FF000000"/>
        <rFont val="Calibri"/>
      </rPr>
      <t xml:space="preserve"> file to set the correct logging agent.</t>
    </r>
    <r>
      <rPr>
        <sz val="11"/>
        <color rgb="FF000000"/>
        <rFont val="Calibri"/>
      </rPr>
      <t xml:space="preserve">
</t>
    </r>
    <r>
      <rPr>
        <sz val="11"/>
        <color rgb="FF000000"/>
        <rFont val="Calibri"/>
      </rPr>
      <t xml:space="preserve">Run the following command to restart </t>
    </r>
    <r>
      <rPr>
        <b/>
        <sz val="11"/>
        <color rgb="FF000000"/>
        <rFont val="Calibri"/>
      </rPr>
      <t>stackdriver-logging</t>
    </r>
    <r>
      <rPr>
        <sz val="11"/>
        <color rgb="FF000000"/>
        <rFont val="Calibri"/>
      </rPr>
      <t xml:space="preserve"> service :</t>
    </r>
    <r>
      <rPr>
        <sz val="11"/>
        <color rgb="FF000000"/>
        <rFont val="Calibri"/>
      </rPr>
      <t xml:space="preserve">
</t>
    </r>
    <r>
      <rPr>
        <sz val="11"/>
        <color rgb="FF006096"/>
        <rFont val="Roboto Condensed"/>
      </rPr>
      <t># systemctl restart stackdriver-logging</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</si>
  <si>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b/>
        <sz val="11"/>
        <color rgb="FF000000"/>
        <rFont val="Calibri"/>
      </rPr>
      <t>stackdriver-logging</t>
    </r>
    <r>
      <rPr>
        <sz val="11"/>
        <color rgb="FF000000"/>
        <rFont val="Calibri"/>
      </rPr>
      <t xml:space="preserve"> service runs stackdriver container image to export logs to Cloud Logging.</t>
    </r>
    <r>
      <rPr>
        <sz val="11"/>
        <color rgb="FF000000"/>
        <rFont val="Calibri"/>
      </rPr>
      <t xml:space="preserve">
</t>
    </r>
    <r>
      <rPr>
        <sz val="11"/>
        <color rgb="FF000000"/>
        <rFont val="Calibri"/>
      </rPr>
      <t>Note: This recommendation is not applicable for COS images using Fluent-bit as it isn't containerized.</t>
    </r>
  </si>
  <si>
    <r>
      <rPr>
        <sz val="11"/>
        <color rgb="FF000000"/>
        <rFont val="Calibri"/>
      </rPr>
      <t xml:space="preserve">Verify </t>
    </r>
    <r>
      <rPr>
        <b/>
        <sz val="11"/>
        <color rgb="FF000000"/>
        <rFont val="Calibri"/>
      </rPr>
      <t>LOGGING_AGENT_DOCKER_IMAGE</t>
    </r>
    <r>
      <rPr>
        <sz val="11"/>
        <color rgb="FF000000"/>
        <rFont val="Calibri"/>
      </rPr>
      <t xml:space="preserve"> is set to a correct stackdriver container image. Use the following command to verify:</t>
    </r>
    <r>
      <rPr>
        <sz val="11"/>
        <color rgb="FF000000"/>
        <rFont val="Calibri"/>
      </rPr>
      <t xml:space="preserve">
</t>
    </r>
    <r>
      <rPr>
        <sz val="11"/>
        <color rgb="FF006096"/>
        <rFont val="Roboto Condensed"/>
      </rPr>
      <t xml:space="preserve"># grep LOGGING_AGENT_DOCKER_IMAGE /etc/stackdriver/env_vars </t>
    </r>
    <r>
      <rPr>
        <sz val="11"/>
        <color rgb="FF006096"/>
        <rFont val="Roboto Condensed"/>
      </rPr>
      <t xml:space="preserve">
</t>
    </r>
    <r>
      <rPr>
        <sz val="11"/>
        <color rgb="FF006096"/>
        <rFont val="Roboto Condensed"/>
      </rPr>
      <t>LOGGING_AGENT_DOCKER_IMAGE="gcr.io/stackdriver-agents/stackdriver-logging-agent:&lt;version&gt;"</t>
    </r>
    <r>
      <rPr>
        <sz val="11"/>
        <color rgb="FF006096"/>
        <rFont val="Roboto Condensed"/>
      </rPr>
      <t xml:space="preserve">
</t>
    </r>
  </si>
  <si>
    <t>4.1.1.2</t>
  </si>
  <si>
    <r>
      <rPr>
        <sz val="11"/>
        <rFont val="Calibri"/>
      </rPr>
      <t>Ensure Logging Service is Running</t>
    </r>
  </si>
  <si>
    <r>
      <rPr>
        <sz val="11"/>
        <color rgb="FF000000"/>
        <rFont val="Calibri"/>
      </rPr>
      <t>This remediation is only if you want to use one of the supported logging services described.</t>
    </r>
    <r>
      <rPr>
        <sz val="11"/>
        <color rgb="FF000000"/>
        <rFont val="Calibri"/>
      </rPr>
      <t xml:space="preserve">
</t>
    </r>
    <r>
      <rPr>
        <b/>
        <sz val="11"/>
        <color rgb="FF000000"/>
        <rFont val="Calibri"/>
      </rPr>
      <t>Stackdriver-logging Agent</t>
    </r>
    <r>
      <rPr>
        <sz val="11"/>
        <color rgb="FF000000"/>
        <rFont val="Calibri"/>
      </rPr>
      <t xml:space="preserve">
</t>
    </r>
    <r>
      <rPr>
        <sz val="11"/>
        <color rgb="FF000000"/>
        <rFont val="Calibri"/>
      </rPr>
      <t xml:space="preserve">Run the following command to enable </t>
    </r>
    <r>
      <rPr>
        <b/>
        <sz val="11"/>
        <color rgb="FF000000"/>
        <rFont val="Calibri"/>
      </rPr>
      <t>stackdriver-logging</t>
    </r>
    <r>
      <rPr>
        <sz val="11"/>
        <color rgb="FF000000"/>
        <rFont val="Calibri"/>
      </rPr>
      <t xml:space="preserve"> :</t>
    </r>
    <r>
      <rPr>
        <sz val="11"/>
        <color rgb="FF000000"/>
        <rFont val="Calibri"/>
      </rPr>
      <t xml:space="preserve">
</t>
    </r>
    <r>
      <rPr>
        <sz val="11"/>
        <color rgb="FF006096"/>
        <rFont val="Roboto Condensed"/>
      </rPr>
      <t># systemctl start stackdriver-logging</t>
    </r>
    <r>
      <rPr>
        <sz val="11"/>
        <color rgb="FF006096"/>
        <rFont val="Roboto Condensed"/>
      </rPr>
      <t xml:space="preserve">
</t>
    </r>
    <r>
      <rPr>
        <sz val="11"/>
        <color rgb="FF000000"/>
        <rFont val="Calibri"/>
      </rPr>
      <t xml:space="preserve">
</t>
    </r>
    <r>
      <rPr>
        <b/>
        <sz val="11"/>
        <color rgb="FF000000"/>
        <rFont val="Calibri"/>
      </rPr>
      <t>Fluent-bit Logging</t>
    </r>
    <r>
      <rPr>
        <sz val="11"/>
        <color rgb="FF000000"/>
        <rFont val="Calibri"/>
      </rPr>
      <t xml:space="preserve">
</t>
    </r>
    <r>
      <rPr>
        <sz val="11"/>
        <color rgb="FF000000"/>
        <rFont val="Calibri"/>
      </rPr>
      <t xml:space="preserve">Run the following command to enable </t>
    </r>
    <r>
      <rPr>
        <b/>
        <sz val="11"/>
        <color rgb="FF000000"/>
        <rFont val="Calibri"/>
      </rPr>
      <t>fluent-bit</t>
    </r>
    <r>
      <rPr>
        <sz val="11"/>
        <color rgb="FF000000"/>
        <rFont val="Calibri"/>
      </rPr>
      <t xml:space="preserve"> :</t>
    </r>
    <r>
      <rPr>
        <sz val="11"/>
        <color rgb="FF000000"/>
        <rFont val="Calibri"/>
      </rPr>
      <t xml:space="preserve">
</t>
    </r>
    <r>
      <rPr>
        <sz val="11"/>
        <color rgb="FF006096"/>
        <rFont val="Roboto Condensed"/>
      </rPr>
      <t># systemctl start fluent-bit</t>
    </r>
    <r>
      <rPr>
        <sz val="11"/>
        <color rgb="FF006096"/>
        <rFont val="Roboto Condensed"/>
      </rPr>
      <t xml:space="preserve">
</t>
    </r>
    <r>
      <rPr>
        <sz val="11"/>
        <color rgb="FF000000"/>
        <rFont val="Calibri"/>
      </rPr>
      <t xml:space="preserve">
</t>
    </r>
    <r>
      <rPr>
        <b/>
        <sz val="11"/>
        <color rgb="FF000000"/>
        <rFont val="Calibri"/>
      </rPr>
      <t>Works for Both</t>
    </r>
    <r>
      <rPr>
        <sz val="11"/>
        <color rgb="FF000000"/>
        <rFont val="Calibri"/>
      </rPr>
      <t xml:space="preserve">
</t>
    </r>
    <r>
      <rPr>
        <sz val="11"/>
        <color rgb="FF000000"/>
        <rFont val="Calibri"/>
      </rPr>
      <t>Simply update the instance metadata to enable logging as follows:</t>
    </r>
    <r>
      <rPr>
        <sz val="11"/>
        <color rgb="FF000000"/>
        <rFont val="Calibri"/>
      </rPr>
      <t xml:space="preserve">
</t>
    </r>
    <r>
      <rPr>
        <sz val="11"/>
        <color rgb="FF006096"/>
        <rFont val="Roboto Condensed"/>
      </rPr>
      <t># gcloud compute instances add-metadata &lt;instance-name&gt; \</t>
    </r>
    <r>
      <rPr>
        <sz val="11"/>
        <color rgb="FF006096"/>
        <rFont val="Roboto Condensed"/>
      </rPr>
      <t xml:space="preserve">
</t>
    </r>
    <r>
      <rPr>
        <sz val="11"/>
        <color rgb="FF006096"/>
        <rFont val="Roboto Condensed"/>
      </rPr>
      <t xml:space="preserve">    --zone &lt;compute-zone&gt; \</t>
    </r>
    <r>
      <rPr>
        <sz val="11"/>
        <color rgb="FF006096"/>
        <rFont val="Roboto Condensed"/>
      </rPr>
      <t xml:space="preserve">
</t>
    </r>
    <r>
      <rPr>
        <sz val="11"/>
        <color rgb="FF006096"/>
        <rFont val="Roboto Condensed"/>
      </rPr>
      <t xml:space="preserve">    --metadata google-logging-enabled=true</t>
    </r>
    <r>
      <rPr>
        <sz val="11"/>
        <color rgb="FF006096"/>
        <rFont val="Roboto Condensed"/>
      </rPr>
      <t xml:space="preserve">
</t>
    </r>
  </si>
  <si>
    <r>
      <rPr>
        <sz val="11"/>
        <color rgb="FF000000"/>
        <rFont val="Calibri"/>
      </rPr>
      <t xml:space="preserve">Some form of logging for the OS should be used. On COS </t>
    </r>
    <r>
      <rPr>
        <b/>
        <sz val="11"/>
        <color rgb="FF000000"/>
        <rFont val="Calibri"/>
      </rPr>
      <t>Stackdriver-logging agent</t>
    </r>
    <r>
      <rPr>
        <sz val="11"/>
        <color rgb="FF000000"/>
        <rFont val="Calibri"/>
      </rPr>
      <t xml:space="preserve"> or </t>
    </r>
    <r>
      <rPr>
        <b/>
        <sz val="11"/>
        <color rgb="FF000000"/>
        <rFont val="Calibri"/>
      </rPr>
      <t>fluent-bit logging agent</t>
    </r>
    <r>
      <rPr>
        <sz val="11"/>
        <color rgb="FF000000"/>
        <rFont val="Calibri"/>
      </rPr>
      <t xml:space="preserve"> are provided and can be activated simply by following the guides. It is not require to use these for logging but they are simple to set up and will work well.</t>
    </r>
  </si>
  <si>
    <r>
      <rPr>
        <sz val="11"/>
        <color rgb="FF000000"/>
        <rFont val="Calibri"/>
      </rPr>
      <t>This audit procedure is only if you are using one of the supporting logging services described.</t>
    </r>
    <r>
      <rPr>
        <sz val="11"/>
        <color rgb="FF000000"/>
        <rFont val="Calibri"/>
      </rPr>
      <t xml:space="preserve">
</t>
    </r>
    <r>
      <rPr>
        <b/>
        <sz val="11"/>
        <color rgb="FF000000"/>
        <rFont val="Calibri"/>
      </rPr>
      <t>Stackdriver-Logging Agent</t>
    </r>
    <r>
      <rPr>
        <sz val="11"/>
        <color rgb="FF000000"/>
        <rFont val="Calibri"/>
      </rPr>
      <t xml:space="preserve">
</t>
    </r>
    <r>
      <rPr>
        <sz val="11"/>
        <color rgb="FF000000"/>
        <rFont val="Calibri"/>
      </rPr>
      <t xml:space="preserve">Run the following command to verify </t>
    </r>
    <r>
      <rPr>
        <b/>
        <sz val="11"/>
        <color rgb="FF000000"/>
        <rFont val="Calibri"/>
      </rPr>
      <t>stackdriver-logging</t>
    </r>
    <r>
      <rPr>
        <sz val="11"/>
        <color rgb="FF000000"/>
        <rFont val="Calibri"/>
      </rPr>
      <t xml:space="preserve"> is running:</t>
    </r>
    <r>
      <rPr>
        <sz val="11"/>
        <color rgb="FF000000"/>
        <rFont val="Calibri"/>
      </rPr>
      <t xml:space="preserve">
</t>
    </r>
    <r>
      <rPr>
        <sz val="11"/>
        <color rgb="FF006096"/>
        <rFont val="Roboto Condensed"/>
      </rPr>
      <t># systemctl status stackdriver-logging | grep Active</t>
    </r>
    <r>
      <rPr>
        <sz val="11"/>
        <color rgb="FF006096"/>
        <rFont val="Roboto Condensed"/>
      </rPr>
      <t xml:space="preserve">
</t>
    </r>
    <r>
      <rPr>
        <sz val="11"/>
        <color rgb="FF006096"/>
        <rFont val="Roboto Condensed"/>
      </rPr>
      <t>Active: active (running) since &lt;Day date time&gt;</t>
    </r>
    <r>
      <rPr>
        <sz val="11"/>
        <color rgb="FF006096"/>
        <rFont val="Roboto Condensed"/>
      </rPr>
      <t xml:space="preserve">
</t>
    </r>
    <r>
      <rPr>
        <sz val="11"/>
        <color rgb="FF000000"/>
        <rFont val="Calibri"/>
      </rPr>
      <t xml:space="preserve">
</t>
    </r>
    <r>
      <rPr>
        <b/>
        <sz val="11"/>
        <color rgb="FF000000"/>
        <rFont val="Calibri"/>
      </rPr>
      <t>Fluent-bit Logging</t>
    </r>
    <r>
      <rPr>
        <sz val="11"/>
        <color rgb="FF000000"/>
        <rFont val="Calibri"/>
      </rPr>
      <t xml:space="preserve">
</t>
    </r>
    <r>
      <rPr>
        <sz val="11"/>
        <color rgb="FF000000"/>
        <rFont val="Calibri"/>
      </rPr>
      <t xml:space="preserve">Or if your system has fluent-bit, run the following command to verify </t>
    </r>
    <r>
      <rPr>
        <b/>
        <sz val="11"/>
        <color rgb="FF000000"/>
        <rFont val="Calibri"/>
      </rPr>
      <t>fluent-bit</t>
    </r>
    <r>
      <rPr>
        <sz val="11"/>
        <color rgb="FF000000"/>
        <rFont val="Calibri"/>
      </rPr>
      <t xml:space="preserve"> is running:</t>
    </r>
    <r>
      <rPr>
        <sz val="11"/>
        <color rgb="FF000000"/>
        <rFont val="Calibri"/>
      </rPr>
      <t xml:space="preserve">
</t>
    </r>
    <r>
      <rPr>
        <sz val="11"/>
        <color rgb="FF006096"/>
        <rFont val="Roboto Condensed"/>
      </rPr>
      <t># systemctl status fluent-bit | grep Active</t>
    </r>
    <r>
      <rPr>
        <sz val="11"/>
        <color rgb="FF006096"/>
        <rFont val="Roboto Condensed"/>
      </rPr>
      <t xml:space="preserve">
</t>
    </r>
    <r>
      <rPr>
        <sz val="11"/>
        <color rgb="FF006096"/>
        <rFont val="Roboto Condensed"/>
      </rPr>
      <t>Active: active (running) since &lt;Day date time&gt;</t>
    </r>
    <r>
      <rPr>
        <sz val="11"/>
        <color rgb="FF006096"/>
        <rFont val="Roboto Condensed"/>
      </rPr>
      <t xml:space="preserve">
</t>
    </r>
  </si>
  <si>
    <t>4.1.1.3</t>
  </si>
  <si>
    <r>
      <rPr>
        <sz val="11"/>
        <rFont val="Calibri"/>
      </rPr>
      <t>Ensure logging is configured</t>
    </r>
  </si>
  <si>
    <r>
      <rPr>
        <sz val="11"/>
        <color rgb="FF000000"/>
        <rFont val="Calibri"/>
      </rPr>
      <t xml:space="preserve">Edit the contents of </t>
    </r>
    <r>
      <rPr>
        <b/>
        <sz val="11"/>
        <color rgb="FF000000"/>
        <rFont val="Calibri"/>
      </rPr>
      <t>/etc/stackdriver/logging.config.d/*.conf</t>
    </r>
    <r>
      <rPr>
        <sz val="11"/>
        <color rgb="FF000000"/>
        <rFont val="Calibri"/>
      </rPr>
      <t xml:space="preserve"> if using an image with stackdriver or </t>
    </r>
    <r>
      <rPr>
        <b/>
        <sz val="11"/>
        <color rgb="FF000000"/>
        <rFont val="Calibri"/>
      </rPr>
      <t>/usr/share/fluent-bit/fluent-bit.conf</t>
    </r>
    <r>
      <rPr>
        <sz val="11"/>
        <color rgb="FF000000"/>
        <rFont val="Calibri"/>
      </rPr>
      <t xml:space="preserve"> if using an image with fluent-bit as appropriate for your environment.Then run the following commands to reload the logging configuration:</t>
    </r>
    <r>
      <rPr>
        <sz val="11"/>
        <color rgb="FF000000"/>
        <rFont val="Calibri"/>
      </rPr>
      <t xml:space="preserve">
</t>
    </r>
    <r>
      <rPr>
        <sz val="11"/>
        <color rgb="FF000000"/>
        <rFont val="Calibri"/>
      </rPr>
      <t>For stackdriver-logging:</t>
    </r>
    <r>
      <rPr>
        <sz val="11"/>
        <color rgb="FF000000"/>
        <rFont val="Calibri"/>
      </rPr>
      <t xml:space="preserve">
</t>
    </r>
    <r>
      <rPr>
        <sz val="11"/>
        <color rgb="FF006096"/>
        <rFont val="Roboto Condensed"/>
      </rPr>
      <t># systemctl restart stackdriver-logging</t>
    </r>
    <r>
      <rPr>
        <sz val="11"/>
        <color rgb="FF006096"/>
        <rFont val="Roboto Condensed"/>
      </rPr>
      <t xml:space="preserve">
</t>
    </r>
    <r>
      <rPr>
        <sz val="11"/>
        <color rgb="FF000000"/>
        <rFont val="Calibri"/>
      </rPr>
      <t xml:space="preserve">
</t>
    </r>
    <r>
      <rPr>
        <sz val="11"/>
        <color rgb="FF000000"/>
        <rFont val="Calibri"/>
      </rPr>
      <t>For fluent-bit:</t>
    </r>
    <r>
      <rPr>
        <sz val="11"/>
        <color rgb="FF000000"/>
        <rFont val="Calibri"/>
      </rPr>
      <t xml:space="preserve">
</t>
    </r>
    <r>
      <rPr>
        <sz val="11"/>
        <color rgb="FF006096"/>
        <rFont val="Roboto Condensed"/>
      </rPr>
      <t># systemctl restart fluent-bit</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 to be performed after every boot for images using stackdriver. This is not the case for fluent-bit as the logging agent is in </t>
    </r>
    <r>
      <rPr>
        <b/>
        <sz val="11"/>
        <color rgb="FF000000"/>
        <rFont val="Calibri"/>
      </rPr>
      <t>/usr/share/</t>
    </r>
    <r>
      <rPr>
        <sz val="11"/>
        <color rgb="FF000000"/>
        <rFont val="Calibri"/>
      </rPr>
      <t xml:space="preserve"> which isn't stateless so changes will be persistent across reboots.</t>
    </r>
  </si>
  <si>
    <r>
      <rPr>
        <sz val="11"/>
        <color rgb="FF000000"/>
        <rFont val="Calibri"/>
      </rPr>
      <t xml:space="preserve">For an image using stackdriver, the </t>
    </r>
    <r>
      <rPr>
        <b/>
        <sz val="11"/>
        <color rgb="FF000000"/>
        <rFont val="Calibri"/>
      </rPr>
      <t>/etc/stackdriver/logging.config.d/*.conf</t>
    </r>
    <r>
      <rPr>
        <sz val="11"/>
        <color rgb="FF000000"/>
        <rFont val="Calibri"/>
      </rPr>
      <t xml:space="preserve"> files specifies rules for logging and which files are to be used to log certain classes of messages. An image using fluent-bit uses </t>
    </r>
    <r>
      <rPr>
        <b/>
        <sz val="11"/>
        <color rgb="FF000000"/>
        <rFont val="Calibri"/>
      </rPr>
      <t>/usr/share/fluent-bit/fluent-bit.conf</t>
    </r>
    <r>
      <rPr>
        <sz val="11"/>
        <color rgb="FF000000"/>
        <rFont val="Calibri"/>
      </rPr>
      <t xml:space="preserve"> for the same purpose.</t>
    </r>
  </si>
  <si>
    <r>
      <rPr>
        <sz val="11"/>
        <color rgb="FF000000"/>
        <rFont val="Calibri"/>
      </rPr>
      <t>Review the contents of the /etc/stackdriver/logging.config.d/*.conf if using an image with stackdriver or /usr/share/fluent-bit/fluent-bit.conf if using an image with fluent-bit to ensure appropriate logging is set. In addition, run the following command and verify that the log files are logging information:</t>
    </r>
    <r>
      <rPr>
        <sz val="11"/>
        <color rgb="FF000000"/>
        <rFont val="Calibri"/>
      </rPr>
      <t xml:space="preserve">
</t>
    </r>
    <r>
      <rPr>
        <sz val="11"/>
        <color rgb="FF006096"/>
        <rFont val="Roboto Condensed"/>
      </rPr>
      <t># ls -l /var/log/</t>
    </r>
    <r>
      <rPr>
        <sz val="11"/>
        <color rgb="FF006096"/>
        <rFont val="Roboto Condensed"/>
      </rPr>
      <t xml:space="preserve">
</t>
    </r>
  </si>
  <si>
    <t>Configure journald</t>
  </si>
  <si>
    <t>4.1.2.1</t>
  </si>
  <si>
    <r>
      <rPr>
        <sz val="11"/>
        <rFont val="Calibri"/>
      </rPr>
      <t>Ensure journald is configured to compress large log files</t>
    </r>
  </si>
  <si>
    <r>
      <rPr>
        <sz val="11"/>
        <color rgb="FF000000"/>
        <rFont val="Calibri"/>
      </rPr>
      <t xml:space="preserve">Edit the </t>
    </r>
    <r>
      <rPr>
        <b/>
        <sz val="11"/>
        <color rgb="FF000000"/>
        <rFont val="Calibri"/>
      </rPr>
      <t>/etc/systemd/journald.conf</t>
    </r>
    <r>
      <rPr>
        <sz val="11"/>
        <color rgb="FF000000"/>
        <rFont val="Calibri"/>
      </rPr>
      <t xml:space="preserve"> file and add the following line:</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sz val="11"/>
        <color rgb="FF000000"/>
        <rFont val="Calibri"/>
      </rPr>
      <t>Reload the configuration to be effective.</t>
    </r>
    <r>
      <rPr>
        <sz val="11"/>
        <color rgb="FF000000"/>
        <rFont val="Calibri"/>
      </rPr>
      <t xml:space="preserve">
</t>
    </r>
    <r>
      <rPr>
        <sz val="11"/>
        <color rgb="FF006096"/>
        <rFont val="Roboto Condensed"/>
      </rPr>
      <t># systemctl force-reload systemd-journald</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</si>
  <si>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</si>
  <si>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Review </t>
    </r>
    <r>
      <rPr>
        <b/>
        <sz val="11"/>
        <color rgb="FF000000"/>
        <rFont val="Calibri"/>
      </rPr>
      <t>/etc/systemd/journald.conf</t>
    </r>
    <r>
      <rPr>
        <sz val="11"/>
        <color rgb="FF000000"/>
        <rFont val="Calibri"/>
      </rPr>
      <t xml:space="preserve"> and verify that large files will be compressed:</t>
    </r>
    <r>
      <rPr>
        <sz val="11"/>
        <color rgb="FF000000"/>
        <rFont val="Calibri"/>
      </rPr>
      <t xml:space="preserve">
</t>
    </r>
    <r>
      <rPr>
        <sz val="11"/>
        <color rgb="FF006096"/>
        <rFont val="Roboto Condensed"/>
      </rPr>
      <t># grep -e Compress /etc/systemd/journald.conf</t>
    </r>
    <r>
      <rPr>
        <sz val="11"/>
        <color rgb="FF006096"/>
        <rFont val="Roboto Condensed"/>
      </rPr>
      <t xml:space="preserve">
</t>
    </r>
    <r>
      <rPr>
        <sz val="11"/>
        <color rgb="FF006096"/>
        <rFont val="Roboto Condensed"/>
      </rPr>
      <t># Compress=yes</t>
    </r>
    <r>
      <rPr>
        <sz val="11"/>
        <color rgb="FF006096"/>
        <rFont val="Roboto Condensed"/>
      </rPr>
      <t xml:space="preserve">
</t>
    </r>
  </si>
  <si>
    <t>4.1.2.2</t>
  </si>
  <si>
    <r>
      <rPr>
        <sz val="11"/>
        <rFont val="Calibri"/>
      </rPr>
      <t>Ensure journald is configured to write logfiles to persistent disk</t>
    </r>
  </si>
  <si>
    <r>
      <rPr>
        <sz val="11"/>
        <color rgb="FF000000"/>
        <rFont val="Calibri"/>
      </rPr>
      <t xml:space="preserve">Edit the </t>
    </r>
    <r>
      <rPr>
        <b/>
        <sz val="11"/>
        <color rgb="FF000000"/>
        <rFont val="Calibri"/>
      </rPr>
      <t>/etc/systemd/journald.conf</t>
    </r>
    <r>
      <rPr>
        <sz val="11"/>
        <color rgb="FF000000"/>
        <rFont val="Calibri"/>
      </rPr>
      <t xml:space="preserve"> file and add the following line:</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</si>
  <si>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Data from journald may be stored in volatile memory or persisted locally on the server.  Logs in memory will be lost upon a system reboot.  By persisting logs to local disk on the server they are protected from loss.</t>
    </r>
  </si>
  <si>
    <r>
      <rPr>
        <sz val="11"/>
        <color rgb="FF000000"/>
        <rFont val="Calibri"/>
      </rPr>
      <t xml:space="preserve">Review </t>
    </r>
    <r>
      <rPr>
        <b/>
        <sz val="11"/>
        <color rgb="FF000000"/>
        <rFont val="Calibri"/>
      </rPr>
      <t>/etc/systemd/journald.conf</t>
    </r>
    <r>
      <rPr>
        <sz val="11"/>
        <color rgb="FF000000"/>
        <rFont val="Calibri"/>
      </rPr>
      <t xml:space="preserve"> and verify that logs are persisted to disk:</t>
    </r>
    <r>
      <rPr>
        <sz val="11"/>
        <color rgb="FF000000"/>
        <rFont val="Calibri"/>
      </rPr>
      <t xml:space="preserve">
</t>
    </r>
    <r>
      <rPr>
        <sz val="11"/>
        <color rgb="FF006096"/>
        <rFont val="Roboto Condensed"/>
      </rPr>
      <t># grep -e Storage /etc/systemd/journald.conf</t>
    </r>
    <r>
      <rPr>
        <sz val="11"/>
        <color rgb="FF006096"/>
        <rFont val="Roboto Condensed"/>
      </rPr>
      <t xml:space="preserve">
</t>
    </r>
    <r>
      <rPr>
        <sz val="11"/>
        <color rgb="FF006096"/>
        <rFont val="Roboto Condensed"/>
      </rPr>
      <t># Storage=persistent</t>
    </r>
    <r>
      <rPr>
        <sz val="11"/>
        <color rgb="FF006096"/>
        <rFont val="Roboto Condensed"/>
      </rPr>
      <t xml:space="preserve">
</t>
    </r>
  </si>
  <si>
    <t>Configure Logging</t>
  </si>
  <si>
    <t>4.1.3</t>
  </si>
  <si>
    <r>
      <rPr>
        <sz val="11"/>
        <rFont val="Calibri"/>
      </rPr>
      <t>Ensure permissions on all logfiles are configured</t>
    </r>
  </si>
  <si>
    <r>
      <rPr>
        <sz val="11"/>
        <color rgb="FF000000"/>
        <rFont val="Calibri"/>
      </rPr>
      <t>Run the following commands to set permissions on all existing log files:</t>
    </r>
    <r>
      <rPr>
        <sz val="11"/>
        <color rgb="FF000000"/>
        <rFont val="Calibri"/>
      </rPr>
      <t xml:space="preserve">
</t>
    </r>
    <r>
      <rPr>
        <sz val="11"/>
        <color rgb="FF006096"/>
        <rFont val="Roboto Condensed"/>
      </rPr>
      <t>find /var/log -type f -exec chmod g-wx,o-rwx "{}" + -o -type d -exec chmod g-w,o-rwx "{}" +</t>
    </r>
    <r>
      <rPr>
        <sz val="11"/>
        <color rgb="FF006096"/>
        <rFont val="Roboto Condensed"/>
      </rPr>
      <t xml:space="preserve">
</t>
    </r>
  </si>
  <si>
    <r>
      <rPr>
        <sz val="11"/>
        <color rgb="FF000000"/>
        <rFont val="Calibri"/>
      </rPr>
      <t>Log files stored in /var/log/ contain logged information from many services on the system, or on log hosts others as well.</t>
    </r>
  </si>
  <si>
    <r>
      <rPr>
        <sz val="11"/>
        <color rgb="FF000000"/>
        <rFont val="Calibri"/>
      </rPr>
      <t>Run the following command and verify that other has no permissions on any files and group does not have write or execute permissions on any files:</t>
    </r>
    <r>
      <rPr>
        <sz val="11"/>
        <color rgb="FF000000"/>
        <rFont val="Calibri"/>
      </rPr>
      <t xml:space="preserve">
</t>
    </r>
    <r>
      <rPr>
        <sz val="11"/>
        <color rgb="FF006096"/>
        <rFont val="Roboto Condensed"/>
      </rPr>
      <t># find /var/log -type f -ls</t>
    </r>
    <r>
      <rPr>
        <sz val="11"/>
        <color rgb="FF006096"/>
        <rFont val="Roboto Condensed"/>
      </rPr>
      <t xml:space="preserve">
</t>
    </r>
  </si>
  <si>
    <t>Logging and Auditing</t>
  </si>
  <si>
    <t>4.2</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</si>
  <si>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</si>
  <si>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</si>
  <si>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The system includes the capability of rotating log files regularly to avoid filling up the system with logs or making the logs unmanageably large.</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</si>
  <si>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</si>
  <si>
    <t>SSH Server Configuration</t>
  </si>
  <si>
    <t>5.1.1</t>
  </si>
  <si>
    <r>
      <rPr>
        <sz val="11"/>
        <rFont val="Calibri"/>
      </rPr>
      <t>Ensure permissions on /etc/ssh/sshd_config are configured</t>
    </r>
  </si>
  <si>
    <r>
      <rPr>
        <sz val="11"/>
        <color rgb="FF000000"/>
        <rFont val="Calibri"/>
      </rPr>
      <t xml:space="preserve">Run the following commands to set ownership and permissions on </t>
    </r>
    <r>
      <rPr>
        <b/>
        <sz val="11"/>
        <color rgb="FF000000"/>
        <rFont val="Calibri"/>
      </rPr>
      <t>/etc/ssh/sshd_config</t>
    </r>
    <r>
      <rPr>
        <sz val="11"/>
        <color rgb="FF000000"/>
        <rFont val="Calibri"/>
      </rPr>
      <t>:</t>
    </r>
    <r>
      <rPr>
        <sz val="11"/>
        <color rgb="FF000000"/>
        <rFont val="Calibri"/>
      </rPr>
      <t xml:space="preserve">
</t>
    </r>
    <r>
      <rPr>
        <sz val="11"/>
        <color rgb="FF006096"/>
        <rFont val="Roboto Condensed"/>
      </rPr>
      <t># chown root:root /etc/ssh/sshd_config</t>
    </r>
    <r>
      <rPr>
        <sz val="11"/>
        <color rgb="FF006096"/>
        <rFont val="Roboto Condensed"/>
      </rPr>
      <t xml:space="preserve">
</t>
    </r>
    <r>
      <rPr>
        <sz val="11"/>
        <color rgb="FF006096"/>
        <rFont val="Roboto Condensed"/>
      </rPr>
      <t># chmod og-rwx /etc/ssh/sshd_config</t>
    </r>
    <r>
      <rPr>
        <sz val="11"/>
        <color rgb="FF006096"/>
        <rFont val="Roboto Condensed"/>
      </rPr>
      <t xml:space="preserve">
</t>
    </r>
  </si>
  <si>
    <r>
      <rPr>
        <sz val="11"/>
        <color rgb="FF000000"/>
        <rFont val="Calibri"/>
      </rPr>
      <t xml:space="preserve">The </t>
    </r>
    <r>
      <rPr>
        <b/>
        <sz val="11"/>
        <color rgb="FF000000"/>
        <rFont val="Calibri"/>
      </rPr>
      <t>/etc/ssh/sshd_config</t>
    </r>
    <r>
      <rPr>
        <sz val="11"/>
        <color rgb="FF000000"/>
        <rFont val="Calibri"/>
      </rPr>
      <t xml:space="preserve"> file contains configuration specifications for </t>
    </r>
    <r>
      <rPr>
        <b/>
        <sz val="11"/>
        <color rgb="FF000000"/>
        <rFont val="Calibri"/>
      </rPr>
      <t>sshd</t>
    </r>
    <r>
      <rPr>
        <sz val="11"/>
        <color rgb="FF000000"/>
        <rFont val="Calibri"/>
      </rPr>
      <t>. The command below sets the owner and group of the file to root.</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</si>
  <si>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/etc/ssh/sshd_config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</si>
  <si>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t>5.1.2</t>
  </si>
  <si>
    <r>
      <rPr>
        <sz val="11"/>
        <rFont val="Calibri"/>
      </rPr>
      <t>Ensure permissions on SSH private host key files are configured</t>
    </r>
  </si>
  <si>
    <r>
      <rPr>
        <sz val="11"/>
        <color rgb="FF000000"/>
        <rFont val="Calibri"/>
      </rPr>
      <t>Run the following commands to set ownership and permissions on the private SSH host key files</t>
    </r>
    <r>
      <rPr>
        <sz val="11"/>
        <color rgb="FF000000"/>
        <rFont val="Calibri"/>
      </rPr>
      <t xml:space="preserve">
</t>
    </r>
    <r>
      <rPr>
        <sz val="11"/>
        <color rgb="FF006096"/>
        <rFont val="Roboto Condensed"/>
      </rPr>
      <t># find /etc/ssh -xdev -type f -name 'ssh_host_*_key' -exec chown root:root {} \;</t>
    </r>
    <r>
      <rPr>
        <sz val="11"/>
        <color rgb="FF006096"/>
        <rFont val="Roboto Condensed"/>
      </rPr>
      <t xml:space="preserve">
</t>
    </r>
    <r>
      <rPr>
        <sz val="11"/>
        <color rgb="FF000000"/>
        <rFont val="Calibri"/>
      </rPr>
      <t xml:space="preserve">
</t>
    </r>
    <r>
      <rPr>
        <sz val="11"/>
        <color rgb="FF006096"/>
        <rFont val="Roboto Condensed"/>
      </rPr>
      <t># find /etc/ssh -xdev -type f -name 'ssh_host_*_key' -exec chmod 0600 {} \;</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</si>
  <si>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</si>
  <si>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command and verify Uid is 0/root and Gid is 0/root.  Ensure group and other do not have permissions</t>
    </r>
    <r>
      <rPr>
        <sz val="11"/>
        <color rgb="FF000000"/>
        <rFont val="Calibri"/>
      </rPr>
      <t xml:space="preserve">
</t>
    </r>
    <r>
      <rPr>
        <sz val="11"/>
        <color rgb="FF006096"/>
        <rFont val="Roboto Condensed"/>
      </rPr>
      <t># find /etc/ssh -xdev -type f -name 'ssh_host_*_key' -exec stat {} \;</t>
    </r>
    <r>
      <rPr>
        <sz val="11"/>
        <color rgb="FF006096"/>
        <rFont val="Roboto Condensed"/>
      </rPr>
      <t xml:space="preserve">
</t>
    </r>
    <r>
      <rPr>
        <sz val="11"/>
        <color rgb="FF006096"/>
        <rFont val="Roboto Condensed"/>
      </rPr>
      <t xml:space="preserve">  File: ‘/etc/ssh/ssh_host_rsa_key’</t>
    </r>
    <r>
      <rPr>
        <sz val="11"/>
        <color rgb="FF006096"/>
        <rFont val="Roboto Condensed"/>
      </rPr>
      <t xml:space="preserve">
</t>
    </r>
    <r>
      <rPr>
        <sz val="11"/>
        <color rgb="FF006096"/>
        <rFont val="Roboto Condensed"/>
      </rPr>
      <t xml:space="preserve">  Size: 1679            Blocks: 8          IO Block: 4096   regular file</t>
    </r>
    <r>
      <rPr>
        <sz val="11"/>
        <color rgb="FF006096"/>
        <rFont val="Roboto Condensed"/>
      </rPr>
      <t xml:space="preserve">
</t>
    </r>
    <r>
      <rPr>
        <sz val="11"/>
        <color rgb="FF006096"/>
        <rFont val="Roboto Condensed"/>
      </rPr>
      <t>Device: ca01h/51713d    Inode: 8628138     Links: 1</t>
    </r>
    <r>
      <rPr>
        <sz val="11"/>
        <color rgb="FF006096"/>
        <rFont val="Roboto Condensed"/>
      </rPr>
      <t xml:space="preserve">
</t>
    </r>
    <r>
      <rPr>
        <sz val="11"/>
        <color rgb="FF006096"/>
        <rFont val="Roboto Condensed"/>
      </rPr>
      <t>Access: (0600/-rw-------)  Uid: (    0/    root)   Gid: (  0/root)</t>
    </r>
    <r>
      <rPr>
        <sz val="11"/>
        <color rgb="FF006096"/>
        <rFont val="Roboto Condensed"/>
      </rPr>
      <t xml:space="preserve">
</t>
    </r>
    <r>
      <rPr>
        <sz val="11"/>
        <color rgb="FF006096"/>
        <rFont val="Roboto Condensed"/>
      </rPr>
      <t>Access: 2018-10-22 18:24:56.861750616 +0000</t>
    </r>
    <r>
      <rPr>
        <sz val="11"/>
        <color rgb="FF006096"/>
        <rFont val="Roboto Condensed"/>
      </rPr>
      <t xml:space="preserve">
</t>
    </r>
    <r>
      <rPr>
        <sz val="11"/>
        <color rgb="FF006096"/>
        <rFont val="Roboto Condensed"/>
      </rPr>
      <t>Modify: 2018-10-22 18:24:56.861750616 +0000</t>
    </r>
    <r>
      <rPr>
        <sz val="11"/>
        <color rgb="FF006096"/>
        <rFont val="Roboto Condensed"/>
      </rPr>
      <t xml:space="preserve">
</t>
    </r>
    <r>
      <rPr>
        <sz val="11"/>
        <color rgb="FF006096"/>
        <rFont val="Roboto Condensed"/>
      </rPr>
      <t>Change: 2018-10-22 18:24:56.873750616 +0000</t>
    </r>
    <r>
      <rPr>
        <sz val="11"/>
        <color rgb="FF006096"/>
        <rFont val="Roboto Condensed"/>
      </rPr>
      <t xml:space="preserve">
</t>
    </r>
    <r>
      <rPr>
        <sz val="11"/>
        <color rgb="FF006096"/>
        <rFont val="Roboto Condensed"/>
      </rPr>
      <t xml:space="preserve"> Birth: -</t>
    </r>
    <r>
      <rPr>
        <sz val="11"/>
        <color rgb="FF006096"/>
        <rFont val="Roboto Condensed"/>
      </rPr>
      <t xml:space="preserve">
</t>
    </r>
    <r>
      <rPr>
        <sz val="11"/>
        <color rgb="FF006096"/>
        <rFont val="Roboto Condensed"/>
      </rPr>
      <t xml:space="preserve">  File: ‘/etc/ssh/ssh_host_ecdsa_key’</t>
    </r>
    <r>
      <rPr>
        <sz val="11"/>
        <color rgb="FF006096"/>
        <rFont val="Roboto Condensed"/>
      </rPr>
      <t xml:space="preserve">
</t>
    </r>
    <r>
      <rPr>
        <sz val="11"/>
        <color rgb="FF006096"/>
        <rFont val="Roboto Condensed"/>
      </rPr>
      <t xml:space="preserve">  Size: 227             Blocks: 8          IO Block: 4096   regular file</t>
    </r>
    <r>
      <rPr>
        <sz val="11"/>
        <color rgb="FF006096"/>
        <rFont val="Roboto Condensed"/>
      </rPr>
      <t xml:space="preserve">
</t>
    </r>
    <r>
      <rPr>
        <sz val="11"/>
        <color rgb="FF006096"/>
        <rFont val="Roboto Condensed"/>
      </rPr>
      <t>Device: ca01h/51713d    Inode: 8631760     Links: 1</t>
    </r>
    <r>
      <rPr>
        <sz val="11"/>
        <color rgb="FF006096"/>
        <rFont val="Roboto Condensed"/>
      </rPr>
      <t xml:space="preserve">
</t>
    </r>
    <r>
      <rPr>
        <sz val="11"/>
        <color rgb="FF006096"/>
        <rFont val="Roboto Condensed"/>
      </rPr>
      <t>Access: (0600/-rw-------)  Uid: (    0/    root)   Gid: (  0/root)</t>
    </r>
    <r>
      <rPr>
        <sz val="11"/>
        <color rgb="FF006096"/>
        <rFont val="Roboto Condensed"/>
      </rPr>
      <t xml:space="preserve">
</t>
    </r>
    <r>
      <rPr>
        <sz val="11"/>
        <color rgb="FF006096"/>
        <rFont val="Roboto Condensed"/>
      </rPr>
      <t>Access: 2018-10-22 18:24:56.897750616 +0000</t>
    </r>
    <r>
      <rPr>
        <sz val="11"/>
        <color rgb="FF006096"/>
        <rFont val="Roboto Condensed"/>
      </rPr>
      <t xml:space="preserve">
</t>
    </r>
    <r>
      <rPr>
        <sz val="11"/>
        <color rgb="FF006096"/>
        <rFont val="Roboto Condensed"/>
      </rPr>
      <t>Modify: 2018-10-22 18:24:56.897750616 +0000</t>
    </r>
    <r>
      <rPr>
        <sz val="11"/>
        <color rgb="FF006096"/>
        <rFont val="Roboto Condensed"/>
      </rPr>
      <t xml:space="preserve">
</t>
    </r>
    <r>
      <rPr>
        <sz val="11"/>
        <color rgb="FF006096"/>
        <rFont val="Roboto Condensed"/>
      </rPr>
      <t>Change: 2018-10-22 18:24:56.905750616 +0000</t>
    </r>
    <r>
      <rPr>
        <sz val="11"/>
        <color rgb="FF006096"/>
        <rFont val="Roboto Condensed"/>
      </rPr>
      <t xml:space="preserve">
</t>
    </r>
    <r>
      <rPr>
        <sz val="11"/>
        <color rgb="FF006096"/>
        <rFont val="Roboto Condensed"/>
      </rPr>
      <t xml:space="preserve"> Birth: -</t>
    </r>
    <r>
      <rPr>
        <sz val="11"/>
        <color rgb="FF006096"/>
        <rFont val="Roboto Condensed"/>
      </rPr>
      <t xml:space="preserve">
</t>
    </r>
    <r>
      <rPr>
        <sz val="11"/>
        <color rgb="FF006096"/>
        <rFont val="Roboto Condensed"/>
      </rPr>
      <t xml:space="preserve">  File: ‘/etc/ssh/ssh_host_ed25519_key’</t>
    </r>
    <r>
      <rPr>
        <sz val="11"/>
        <color rgb="FF006096"/>
        <rFont val="Roboto Condensed"/>
      </rPr>
      <t xml:space="preserve">
</t>
    </r>
    <r>
      <rPr>
        <sz val="11"/>
        <color rgb="FF006096"/>
        <rFont val="Roboto Condensed"/>
      </rPr>
      <t xml:space="preserve">  Size: 387             Blocks: 8          IO Block: 4096   regular file</t>
    </r>
    <r>
      <rPr>
        <sz val="11"/>
        <color rgb="FF006096"/>
        <rFont val="Roboto Condensed"/>
      </rPr>
      <t xml:space="preserve">
</t>
    </r>
    <r>
      <rPr>
        <sz val="11"/>
        <color rgb="FF006096"/>
        <rFont val="Roboto Condensed"/>
      </rPr>
      <t>Device: ca01h/51713d    Inode: 8631762     Links: 1</t>
    </r>
    <r>
      <rPr>
        <sz val="11"/>
        <color rgb="FF006096"/>
        <rFont val="Roboto Condensed"/>
      </rPr>
      <t xml:space="preserve">
</t>
    </r>
    <r>
      <rPr>
        <sz val="11"/>
        <color rgb="FF006096"/>
        <rFont val="Roboto Condensed"/>
      </rPr>
      <t>Access: (0600/-rw-------)  Uid: (    0/    root)   Gid: ( 0/root)</t>
    </r>
    <r>
      <rPr>
        <sz val="11"/>
        <color rgb="FF006096"/>
        <rFont val="Roboto Condensed"/>
      </rPr>
      <t xml:space="preserve">
</t>
    </r>
    <r>
      <rPr>
        <sz val="11"/>
        <color rgb="FF006096"/>
        <rFont val="Roboto Condensed"/>
      </rPr>
      <t>Access: 2018-10-22 18:24:56.945750616 +0000</t>
    </r>
    <r>
      <rPr>
        <sz val="11"/>
        <color rgb="FF006096"/>
        <rFont val="Roboto Condensed"/>
      </rPr>
      <t xml:space="preserve">
</t>
    </r>
    <r>
      <rPr>
        <sz val="11"/>
        <color rgb="FF006096"/>
        <rFont val="Roboto Condensed"/>
      </rPr>
      <t>Modify: 2018-10-22 18:24:56.945750616 +0000</t>
    </r>
    <r>
      <rPr>
        <sz val="11"/>
        <color rgb="FF006096"/>
        <rFont val="Roboto Condensed"/>
      </rPr>
      <t xml:space="preserve">
</t>
    </r>
    <r>
      <rPr>
        <sz val="11"/>
        <color rgb="FF006096"/>
        <rFont val="Roboto Condensed"/>
      </rPr>
      <t>Change: 2018-10-22 18:24:56.957750616 +0000</t>
    </r>
    <r>
      <rPr>
        <sz val="11"/>
        <color rgb="FF006096"/>
        <rFont val="Roboto Condensed"/>
      </rPr>
      <t xml:space="preserve">
</t>
    </r>
    <r>
      <rPr>
        <sz val="11"/>
        <color rgb="FF006096"/>
        <rFont val="Roboto Condensed"/>
      </rPr>
      <t xml:space="preserve"> Birth: -</t>
    </r>
  </si>
  <si>
    <t>5.1.3</t>
  </si>
  <si>
    <r>
      <rPr>
        <sz val="11"/>
        <rFont val="Calibri"/>
      </rPr>
      <t>Ensure permissions on SSH public host key files are configured</t>
    </r>
  </si>
  <si>
    <r>
      <rPr>
        <sz val="11"/>
        <color rgb="FF000000"/>
        <rFont val="Calibri"/>
      </rPr>
      <t>Run the following commands to set permissions and ownership on the SSH host public key files</t>
    </r>
    <r>
      <rPr>
        <sz val="11"/>
        <color rgb="FF000000"/>
        <rFont val="Calibri"/>
      </rPr>
      <t xml:space="preserve">
</t>
    </r>
    <r>
      <rPr>
        <sz val="11"/>
        <color rgb="FF006096"/>
        <rFont val="Roboto Condensed"/>
      </rPr>
      <t># find /etc/ssh -xdev -type f -name 'ssh_host_*_key.pub' -exec chmod 0644 {} \;</t>
    </r>
    <r>
      <rPr>
        <sz val="11"/>
        <color rgb="FF006096"/>
        <rFont val="Roboto Condensed"/>
      </rPr>
      <t xml:space="preserve">
</t>
    </r>
    <r>
      <rPr>
        <sz val="11"/>
        <color rgb="FF000000"/>
        <rFont val="Calibri"/>
      </rPr>
      <t xml:space="preserve">
</t>
    </r>
    <r>
      <rPr>
        <sz val="11"/>
        <color rgb="FF006096"/>
        <rFont val="Roboto Condensed"/>
      </rPr>
      <t>#find /etc/ssh -xdev -type f -name 'ssh_host_*_key.pub' -exec chown root:root {} \;</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</si>
  <si>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</si>
  <si>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6096"/>
        <rFont val="Roboto Condensed"/>
      </rPr>
      <t># find /etc/ssh -xdev -type f -name 'ssh_host_*_key.pub' -exec stat {} \;</t>
    </r>
    <r>
      <rPr>
        <sz val="11"/>
        <color rgb="FF006096"/>
        <rFont val="Roboto Condensed"/>
      </rPr>
      <t xml:space="preserve">
</t>
    </r>
    <r>
      <rPr>
        <sz val="11"/>
        <color rgb="FF006096"/>
        <rFont val="Roboto Condensed"/>
      </rPr>
      <t xml:space="preserve">  File: ‘/etc/ssh/ssh_host_rsa_key.pub’</t>
    </r>
    <r>
      <rPr>
        <sz val="11"/>
        <color rgb="FF006096"/>
        <rFont val="Roboto Condensed"/>
      </rPr>
      <t xml:space="preserve">
</t>
    </r>
    <r>
      <rPr>
        <sz val="11"/>
        <color rgb="FF006096"/>
        <rFont val="Roboto Condensed"/>
      </rPr>
      <t xml:space="preserve">  Size: 382             Blocks: 8          IO Block: 4096   regular file</t>
    </r>
    <r>
      <rPr>
        <sz val="11"/>
        <color rgb="FF006096"/>
        <rFont val="Roboto Condensed"/>
      </rPr>
      <t xml:space="preserve">
</t>
    </r>
    <r>
      <rPr>
        <sz val="11"/>
        <color rgb="FF006096"/>
        <rFont val="Roboto Condensed"/>
      </rPr>
      <t>Device: ca01h/51713d    Inode: 8631758     Links: 1</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Access: 2018-10-22 18:24:56.861750616 +0000</t>
    </r>
    <r>
      <rPr>
        <sz val="11"/>
        <color rgb="FF006096"/>
        <rFont val="Roboto Condensed"/>
      </rPr>
      <t xml:space="preserve">
</t>
    </r>
    <r>
      <rPr>
        <sz val="11"/>
        <color rgb="FF006096"/>
        <rFont val="Roboto Condensed"/>
      </rPr>
      <t>Modify: 2018-10-22 18:24:56.861750616 +0000</t>
    </r>
    <r>
      <rPr>
        <sz val="11"/>
        <color rgb="FF006096"/>
        <rFont val="Roboto Condensed"/>
      </rPr>
      <t xml:space="preserve">
</t>
    </r>
    <r>
      <rPr>
        <sz val="11"/>
        <color rgb="FF006096"/>
        <rFont val="Roboto Condensed"/>
      </rPr>
      <t>Change: 2018-10-22 18:24:56.881750616 +0000</t>
    </r>
    <r>
      <rPr>
        <sz val="11"/>
        <color rgb="FF006096"/>
        <rFont val="Roboto Condensed"/>
      </rPr>
      <t xml:space="preserve">
</t>
    </r>
    <r>
      <rPr>
        <sz val="11"/>
        <color rgb="FF006096"/>
        <rFont val="Roboto Condensed"/>
      </rPr>
      <t xml:space="preserve"> Birth: -</t>
    </r>
    <r>
      <rPr>
        <sz val="11"/>
        <color rgb="FF006096"/>
        <rFont val="Roboto Condensed"/>
      </rPr>
      <t xml:space="preserve">
</t>
    </r>
    <r>
      <rPr>
        <sz val="11"/>
        <color rgb="FF006096"/>
        <rFont val="Roboto Condensed"/>
      </rPr>
      <t xml:space="preserve">  File: ‘/etc/ssh/ssh_host_ecdsa_key.pub’</t>
    </r>
    <r>
      <rPr>
        <sz val="11"/>
        <color rgb="FF006096"/>
        <rFont val="Roboto Condensed"/>
      </rPr>
      <t xml:space="preserve">
</t>
    </r>
    <r>
      <rPr>
        <sz val="11"/>
        <color rgb="FF006096"/>
        <rFont val="Roboto Condensed"/>
      </rPr>
      <t xml:space="preserve">  Size: 162             Blocks: 8          IO Block: 4096   regular file</t>
    </r>
    <r>
      <rPr>
        <sz val="11"/>
        <color rgb="FF006096"/>
        <rFont val="Roboto Condensed"/>
      </rPr>
      <t xml:space="preserve">
</t>
    </r>
    <r>
      <rPr>
        <sz val="11"/>
        <color rgb="FF006096"/>
        <rFont val="Roboto Condensed"/>
      </rPr>
      <t>Device: ca01h/51713d    Inode: 8631761     Links: 1</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Access: 2018-10-22 18:24:56.897750616 +0000</t>
    </r>
    <r>
      <rPr>
        <sz val="11"/>
        <color rgb="FF006096"/>
        <rFont val="Roboto Condensed"/>
      </rPr>
      <t xml:space="preserve">
</t>
    </r>
    <r>
      <rPr>
        <sz val="11"/>
        <color rgb="FF006096"/>
        <rFont val="Roboto Condensed"/>
      </rPr>
      <t>Modify: 2018-10-22 18:24:56.897750616 +0000</t>
    </r>
    <r>
      <rPr>
        <sz val="11"/>
        <color rgb="FF006096"/>
        <rFont val="Roboto Condensed"/>
      </rPr>
      <t xml:space="preserve">
</t>
    </r>
    <r>
      <rPr>
        <sz val="11"/>
        <color rgb="FF006096"/>
        <rFont val="Roboto Condensed"/>
      </rPr>
      <t>Change: 2018-10-22 18:24:56.917750616 +0000</t>
    </r>
    <r>
      <rPr>
        <sz val="11"/>
        <color rgb="FF006096"/>
        <rFont val="Roboto Condensed"/>
      </rPr>
      <t xml:space="preserve">
</t>
    </r>
    <r>
      <rPr>
        <sz val="11"/>
        <color rgb="FF006096"/>
        <rFont val="Roboto Condensed"/>
      </rPr>
      <t xml:space="preserve"> Birth: -</t>
    </r>
    <r>
      <rPr>
        <sz val="11"/>
        <color rgb="FF006096"/>
        <rFont val="Roboto Condensed"/>
      </rPr>
      <t xml:space="preserve">
</t>
    </r>
    <r>
      <rPr>
        <sz val="11"/>
        <color rgb="FF006096"/>
        <rFont val="Roboto Condensed"/>
      </rPr>
      <t xml:space="preserve">  File: ‘/etc/ssh/ssh_host_ed25519_key.pub’</t>
    </r>
    <r>
      <rPr>
        <sz val="11"/>
        <color rgb="FF006096"/>
        <rFont val="Roboto Condensed"/>
      </rPr>
      <t xml:space="preserve">
</t>
    </r>
    <r>
      <rPr>
        <sz val="11"/>
        <color rgb="FF006096"/>
        <rFont val="Roboto Condensed"/>
      </rPr>
      <t xml:space="preserve">  Size: 82              Blocks: 8          IO Block: 4096   regular file</t>
    </r>
    <r>
      <rPr>
        <sz val="11"/>
        <color rgb="FF006096"/>
        <rFont val="Roboto Condensed"/>
      </rPr>
      <t xml:space="preserve">
</t>
    </r>
    <r>
      <rPr>
        <sz val="11"/>
        <color rgb="FF006096"/>
        <rFont val="Roboto Condensed"/>
      </rPr>
      <t>Device: ca01h/51713d    Inode: 8631763     Links: 1</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Access: 2018-10-22 18:24:56.945750616 +0000</t>
    </r>
    <r>
      <rPr>
        <sz val="11"/>
        <color rgb="FF006096"/>
        <rFont val="Roboto Condensed"/>
      </rPr>
      <t xml:space="preserve">
</t>
    </r>
    <r>
      <rPr>
        <sz val="11"/>
        <color rgb="FF006096"/>
        <rFont val="Roboto Condensed"/>
      </rPr>
      <t>Modify: 2018-10-22 18:24:56.945750616 +0000</t>
    </r>
    <r>
      <rPr>
        <sz val="11"/>
        <color rgb="FF006096"/>
        <rFont val="Roboto Condensed"/>
      </rPr>
      <t xml:space="preserve">
</t>
    </r>
    <r>
      <rPr>
        <sz val="11"/>
        <color rgb="FF006096"/>
        <rFont val="Roboto Condensed"/>
      </rPr>
      <t>Change: 2018-10-22 18:24:56.961750616 +0000</t>
    </r>
    <r>
      <rPr>
        <sz val="11"/>
        <color rgb="FF006096"/>
        <rFont val="Roboto Condensed"/>
      </rPr>
      <t xml:space="preserve">
</t>
    </r>
    <r>
      <rPr>
        <sz val="11"/>
        <color rgb="FF006096"/>
        <rFont val="Roboto Condensed"/>
      </rPr>
      <t xml:space="preserve"> Birth: -</t>
    </r>
    <r>
      <rPr>
        <sz val="11"/>
        <color rgb="FF006096"/>
        <rFont val="Roboto Condensed"/>
      </rPr>
      <t xml:space="preserve">
</t>
    </r>
  </si>
  <si>
    <t>5.1.4</t>
  </si>
  <si>
    <r>
      <rPr>
        <sz val="11"/>
        <rFont val="Calibri"/>
      </rPr>
      <t>Ensure SSH Protocol is set to 2</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</si>
  <si>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Protocol 2</t>
    </r>
    <r>
      <rPr>
        <sz val="11"/>
        <color rgb="FF006096"/>
        <rFont val="Roboto Condensed"/>
      </rPr>
      <t xml:space="preserve">
</t>
    </r>
  </si>
  <si>
    <r>
      <rPr>
        <sz val="11"/>
        <color rgb="FF000000"/>
        <rFont val="Calibri"/>
      </rPr>
      <t>Older versions of SSH support two different and incompatible protocols: SSH1 and SSH2. SSH1 was the original protocol and was subject to security issues. SSH2 is more advanced and secure.</t>
    </r>
  </si>
  <si>
    <r>
      <rPr>
        <sz val="11"/>
        <color rgb="FF000000"/>
        <rFont val="Calibri"/>
      </rPr>
      <t>Run the following command and verify that output matches:</t>
    </r>
    <r>
      <rPr>
        <sz val="11"/>
        <color rgb="FF000000"/>
        <rFont val="Calibri"/>
      </rPr>
      <t xml:space="preserve">
</t>
    </r>
    <r>
      <rPr>
        <sz val="11"/>
        <color rgb="FF006096"/>
        <rFont val="Roboto Condensed"/>
      </rPr>
      <t># grep ^Protocol /etc/ssh/sshd_config</t>
    </r>
    <r>
      <rPr>
        <sz val="11"/>
        <color rgb="FF006096"/>
        <rFont val="Roboto Condensed"/>
      </rPr>
      <t xml:space="preserve">
</t>
    </r>
    <r>
      <rPr>
        <sz val="11"/>
        <color rgb="FF006096"/>
        <rFont val="Roboto Condensed"/>
      </rPr>
      <t>Protocol 2</t>
    </r>
    <r>
      <rPr>
        <sz val="11"/>
        <color rgb="FF006096"/>
        <rFont val="Roboto Condensed"/>
      </rPr>
      <t xml:space="preserve">
</t>
    </r>
  </si>
  <si>
    <t>5.1.5</t>
  </si>
  <si>
    <r>
      <rPr>
        <sz val="11"/>
        <rFont val="Calibri"/>
      </rPr>
      <t>Ensure SSH LogLevel is appropriate</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</si>
  <si>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LogLevel INFO</t>
    </r>
    <r>
      <rPr>
        <sz val="11"/>
        <color rgb="FF006096"/>
        <rFont val="Roboto Condensed"/>
      </rPr>
      <t xml:space="preserve">
</t>
    </r>
  </si>
  <si>
    <r>
      <rPr>
        <b/>
        <sz val="11"/>
        <color rgb="FF000000"/>
        <rFont val="Calibri"/>
      </rPr>
      <t>INFO</t>
    </r>
    <r>
      <rPr>
        <sz val="11"/>
        <color rgb="FF000000"/>
        <rFont val="Calibri"/>
      </rPr>
      <t xml:space="preserve"> level is the basic level that only records login activity of SSH users. In many situations, such as Incident Response, it is important to determine when a particular user was active on a system. The logout record can eliminate those users who disconnected, which helps narrow the field.</t>
    </r>
    <r>
      <rPr>
        <sz val="11"/>
        <color rgb="FF000000"/>
        <rFont val="Calibri"/>
      </rPr>
      <t xml:space="preserve">
</t>
    </r>
    <r>
      <rPr>
        <b/>
        <sz val="11"/>
        <color rgb="FF000000"/>
        <rFont val="Calibri"/>
      </rPr>
      <t>VERBOSE</t>
    </r>
    <r>
      <rPr>
        <sz val="11"/>
        <color rgb="FF000000"/>
        <rFont val="Calibri"/>
      </rPr>
      <t xml:space="preserve"> level specifies that login and logout activity as well as the key fingerprint for any SSH key used for login will be logged. This information is important for SSH key management, especially in legacy environments.</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</si>
  <si>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loglevel INFO</t>
    </r>
    <r>
      <rPr>
        <sz val="11"/>
        <color rgb="FF006096"/>
        <rFont val="Roboto Condensed"/>
      </rPr>
      <t xml:space="preserve">
</t>
    </r>
  </si>
  <si>
    <r>
      <rPr>
        <sz val="11"/>
        <color rgb="FF000000"/>
        <rFont val="Calibri"/>
      </rPr>
      <t>LogLevel INFO</t>
    </r>
  </si>
  <si>
    <t>5.1.6</t>
  </si>
  <si>
    <r>
      <rPr>
        <sz val="11"/>
        <rFont val="Calibri"/>
      </rPr>
      <t>Ensure SSH X11 forwarding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</si>
  <si>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X11Forwarding no</t>
    </r>
    <r>
      <rPr>
        <sz val="11"/>
        <color rgb="FF006096"/>
        <rFont val="Roboto Condensed"/>
      </rPr>
      <t xml:space="preserve">
</t>
    </r>
  </si>
  <si>
    <r>
      <rPr>
        <sz val="11"/>
        <color rgb="FF000000"/>
        <rFont val="Calibri"/>
      </rPr>
      <t>The X11Forwarding parameter provides the ability to tunnel X11 traffic through the connection to enable remote graphic connections.</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</si>
  <si>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x11forwarding</t>
    </r>
    <r>
      <rPr>
        <sz val="11"/>
        <color rgb="FF006096"/>
        <rFont val="Roboto Condensed"/>
      </rPr>
      <t xml:space="preserve">
</t>
    </r>
    <r>
      <rPr>
        <sz val="11"/>
        <color rgb="FF006096"/>
        <rFont val="Roboto Condensed"/>
      </rPr>
      <t>X11Forwarding no</t>
    </r>
    <r>
      <rPr>
        <sz val="11"/>
        <color rgb="FF006096"/>
        <rFont val="Roboto Condensed"/>
      </rPr>
      <t xml:space="preserve">
</t>
    </r>
  </si>
  <si>
    <t>5.1.7</t>
  </si>
  <si>
    <r>
      <rPr>
        <sz val="11"/>
        <rFont val="Calibri"/>
      </rPr>
      <t>Ensure SSH MaxAuthTries is set to 4 or less</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</si>
  <si>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MaxAuthTries 4</t>
    </r>
    <r>
      <rPr>
        <sz val="11"/>
        <color rgb="FF006096"/>
        <rFont val="Roboto Condensed"/>
      </rPr>
      <t xml:space="preserve">
</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</si>
  <si>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journald</t>
    </r>
    <r>
      <rPr>
        <sz val="11"/>
        <color rgb="FF000000"/>
        <rFont val="Calibri"/>
      </rPr>
      <t xml:space="preserve"> logs detailing the login failure.</t>
    </r>
  </si>
  <si>
    <r>
      <rPr>
        <sz val="11"/>
        <color rgb="FF000000"/>
        <rFont val="Calibri"/>
      </rPr>
      <t xml:space="preserve">Run the following command and verify that output </t>
    </r>
    <r>
      <rPr>
        <b/>
        <sz val="11"/>
        <color rgb="FF000000"/>
        <rFont val="Calibri"/>
      </rPr>
      <t>MaxAuthTries</t>
    </r>
    <r>
      <rPr>
        <sz val="11"/>
        <color rgb="FF000000"/>
        <rFont val="Calibri"/>
      </rPr>
      <t xml:space="preserve"> is 4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</si>
  <si>
    <r>
      <rPr>
        <sz val="11"/>
        <color rgb="FF000000"/>
        <rFont val="Calibri"/>
      </rPr>
      <t>MaxAuthTries 6</t>
    </r>
  </si>
  <si>
    <t>5.1.8</t>
  </si>
  <si>
    <r>
      <rPr>
        <sz val="11"/>
        <rFont val="Calibri"/>
      </rPr>
      <t>Ensure SSH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</si>
  <si>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IgnoreRhosts yes</t>
    </r>
    <r>
      <rPr>
        <sz val="11"/>
        <color rgb="FF006096"/>
        <rFont val="Roboto Condensed"/>
      </rPr>
      <t xml:space="preserve">
</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</si>
  <si>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</si>
  <si>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</si>
  <si>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</si>
  <si>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5.1.9</t>
  </si>
  <si>
    <r>
      <rPr>
        <sz val="11"/>
        <rFont val="Calibri"/>
      </rPr>
      <t>Ensure SSH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</si>
  <si>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HostbasedAuthentication no</t>
    </r>
    <r>
      <rPr>
        <sz val="11"/>
        <color rgb="FF006096"/>
        <rFont val="Roboto Condensed"/>
      </rPr>
      <t xml:space="preserve">
</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</si>
  <si>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 This option only applies to SSH Protocol Version 2.</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</si>
  <si>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</si>
  <si>
    <r>
      <rPr>
        <sz val="11"/>
        <color rgb="FF000000"/>
        <rFont val="Calibri"/>
      </rPr>
      <t>HostbasedAuthentication no</t>
    </r>
  </si>
  <si>
    <t>5.1.10</t>
  </si>
  <si>
    <r>
      <rPr>
        <sz val="11"/>
        <rFont val="Calibri"/>
      </rPr>
      <t>Ensure SSH root login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</si>
  <si>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PermitRootLogin no</t>
    </r>
    <r>
      <rPr>
        <sz val="11"/>
        <color rgb="FF006096"/>
        <rFont val="Roboto Condensed"/>
      </rPr>
      <t xml:space="preserve">
</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</si>
  <si>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no.</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</si>
  <si>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</si>
  <si>
    <r>
      <rPr>
        <sz val="11"/>
        <color rgb="FF000000"/>
        <rFont val="Calibri"/>
      </rPr>
      <t>PermitRootLogin without-password</t>
    </r>
  </si>
  <si>
    <t>5.1.11</t>
  </si>
  <si>
    <r>
      <rPr>
        <sz val="11"/>
        <rFont val="Calibri"/>
      </rPr>
      <t>Ensure SSH PermitEmptyPasswords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</si>
  <si>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PermitEmptyPasswords no</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</si>
  <si>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</si>
  <si>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</si>
  <si>
    <r>
      <rPr>
        <sz val="11"/>
        <color rgb="FF000000"/>
        <rFont val="Calibri"/>
      </rPr>
      <t>PermitEmptyPasswords no</t>
    </r>
  </si>
  <si>
    <t>5.1.12</t>
  </si>
  <si>
    <r>
      <rPr>
        <sz val="11"/>
        <rFont val="Calibri"/>
      </rPr>
      <t>Ensure SSH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</si>
  <si>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PermitUserEnvironment no</t>
    </r>
    <r>
      <rPr>
        <sz val="11"/>
        <color rgb="FF006096"/>
        <rFont val="Roboto Condensed"/>
      </rPr>
      <t xml:space="preserve">
</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</si>
  <si>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t>
    </r>
    <r>
      <rPr>
        <b/>
        <sz val="11"/>
        <color rgb="FF000000"/>
        <rFont val="Calibri"/>
      </rPr>
      <t>ssh</t>
    </r>
    <r>
      <rPr>
        <sz val="11"/>
        <color rgb="FF000000"/>
        <rFont val="Calibri"/>
      </rPr>
      <t xml:space="preserve"> daemon.</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</si>
  <si>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</si>
  <si>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</si>
  <si>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5.1.13</t>
  </si>
  <si>
    <r>
      <rPr>
        <sz val="11"/>
        <rFont val="Calibri"/>
      </rPr>
      <t>Ensure only strong Ciphers are used</t>
    </r>
  </si>
  <si>
    <r>
      <rPr>
        <sz val="11"/>
        <color rgb="FF000000"/>
        <rFont val="Calibri"/>
      </rPr>
      <t xml:space="preserve">Edit the </t>
    </r>
    <r>
      <rPr>
        <b/>
        <sz val="11"/>
        <color rgb="FF000000"/>
        <rFont val="Calibri"/>
      </rPr>
      <t>/etc/ssh/sshd_config</t>
    </r>
    <r>
      <rPr>
        <sz val="11"/>
        <color rgb="FF000000"/>
        <rFont val="Calibri"/>
      </rPr>
      <t xml:space="preserve"> file add/modify the </t>
    </r>
    <r>
      <rPr>
        <b/>
        <sz val="11"/>
        <color rgb="FF000000"/>
        <rFont val="Calibri"/>
      </rPr>
      <t>Ciphers</t>
    </r>
    <r>
      <rPr>
        <sz val="11"/>
        <color rgb="FF000000"/>
        <rFont val="Calibri"/>
      </rPr>
      <t xml:space="preserve"> line to contain a comma separated list of the site approved ciphers</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Ciphers chacha20-poly1305@openssh.com,aes256-gcm@openssh.com,aes128-gcm@openssh.com,aes256-ctr,aes192-ctr,aes128-ctr</t>
    </r>
    <r>
      <rPr>
        <sz val="11"/>
        <color rgb="FF006096"/>
        <rFont val="Roboto Condensed"/>
      </rPr>
      <t xml:space="preserve">
</t>
    </r>
  </si>
  <si>
    <r>
      <rPr>
        <sz val="11"/>
        <color rgb="FF000000"/>
        <rFont val="Calibri"/>
      </rPr>
      <t>This variable limits the ciphers that SSH can use during communication.</t>
    </r>
  </si>
  <si>
    <r>
      <rPr>
        <sz val="11"/>
        <color rgb="FF000000"/>
        <rFont val="Calibri"/>
      </rPr>
      <t>Run the following command and verify that output does not contain any of the listed weak ciphers</t>
    </r>
    <r>
      <rPr>
        <sz val="11"/>
        <color rgb="FF000000"/>
        <rFont val="Calibri"/>
      </rPr>
      <t xml:space="preserve">
</t>
    </r>
    <r>
      <rPr>
        <sz val="11"/>
        <color rgb="FF006096"/>
        <rFont val="Roboto Condensed"/>
      </rPr>
      <t># sshd -T | grep ciphers</t>
    </r>
    <r>
      <rPr>
        <sz val="11"/>
        <color rgb="FF006096"/>
        <rFont val="Roboto Condensed"/>
      </rPr>
      <t xml:space="preserve">
</t>
    </r>
    <r>
      <rPr>
        <sz val="11"/>
        <color rgb="FF000000"/>
        <rFont val="Calibri"/>
      </rPr>
      <t xml:space="preserve">
</t>
    </r>
    <r>
      <rPr>
        <sz val="11"/>
        <color rgb="FF000000"/>
        <rFont val="Calibri"/>
      </rPr>
      <t>Weak Ciphers:</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r>
      <rPr>
        <sz val="11"/>
        <color rgb="FF006096"/>
        <rFont val="Roboto Condensed"/>
      </rPr>
      <t>arcfour</t>
    </r>
    <r>
      <rPr>
        <sz val="11"/>
        <color rgb="FF006096"/>
        <rFont val="Roboto Condensed"/>
      </rPr>
      <t xml:space="preserve">
</t>
    </r>
    <r>
      <rPr>
        <sz val="11"/>
        <color rgb="FF006096"/>
        <rFont val="Roboto Condensed"/>
      </rPr>
      <t>arcfour128</t>
    </r>
    <r>
      <rPr>
        <sz val="11"/>
        <color rgb="FF006096"/>
        <rFont val="Roboto Condensed"/>
      </rPr>
      <t xml:space="preserve">
</t>
    </r>
    <r>
      <rPr>
        <sz val="11"/>
        <color rgb="FF006096"/>
        <rFont val="Roboto Condensed"/>
      </rPr>
      <t>arcfour256</t>
    </r>
    <r>
      <rPr>
        <sz val="11"/>
        <color rgb="FF006096"/>
        <rFont val="Roboto Condensed"/>
      </rPr>
      <t xml:space="preserve">
</t>
    </r>
    <r>
      <rPr>
        <sz val="11"/>
        <color rgb="FF006096"/>
        <rFont val="Roboto Condensed"/>
      </rPr>
      <t>blowfish-cbc</t>
    </r>
    <r>
      <rPr>
        <sz val="11"/>
        <color rgb="FF006096"/>
        <rFont val="Roboto Condensed"/>
      </rPr>
      <t xml:space="preserve">
</t>
    </r>
    <r>
      <rPr>
        <sz val="11"/>
        <color rgb="FF006096"/>
        <rFont val="Roboto Condensed"/>
      </rPr>
      <t>cast128-cbc</t>
    </r>
    <r>
      <rPr>
        <sz val="11"/>
        <color rgb="FF006096"/>
        <rFont val="Roboto Condensed"/>
      </rPr>
      <t xml:space="preserve">
</t>
    </r>
    <r>
      <rPr>
        <sz val="11"/>
        <color rgb="FF006096"/>
        <rFont val="Roboto Condensed"/>
      </rPr>
      <t>rijndael-cbc@lysator.liu.se</t>
    </r>
    <r>
      <rPr>
        <sz val="11"/>
        <color rgb="FF006096"/>
        <rFont val="Roboto Condensed"/>
      </rPr>
      <t xml:space="preserve">
</t>
    </r>
  </si>
  <si>
    <r>
      <rPr>
        <sz val="11"/>
        <color rgb="FF000000"/>
        <rFont val="Calibri"/>
      </rPr>
      <t>ciphers aes128-gcm@openssh.com,aes256-gcm@openssh.com,chacha20-poly1305@openssh.com,aes128-ctr,aes192-ctr,aes256-ctr</t>
    </r>
  </si>
  <si>
    <t>5.1.14</t>
  </si>
  <si>
    <r>
      <rPr>
        <sz val="11"/>
        <rFont val="Calibri"/>
      </rPr>
      <t>Ensure only strong MAC algorithms are used</t>
    </r>
  </si>
  <si>
    <r>
      <rPr>
        <sz val="11"/>
        <color rgb="FF000000"/>
        <rFont val="Calibri"/>
      </rPr>
      <t xml:space="preserve">Edit the </t>
    </r>
    <r>
      <rPr>
        <b/>
        <sz val="11"/>
        <color rgb="FF000000"/>
        <rFont val="Calibri"/>
      </rPr>
      <t>/etc/ssh/sshd_config</t>
    </r>
    <r>
      <rPr>
        <sz val="11"/>
        <color rgb="FF000000"/>
        <rFont val="Calibri"/>
      </rPr>
      <t xml:space="preserve"> file and add/modify the MACs line to contain a comma separated list of the site approved MACs</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MACs hmac-sha2-512-etm@openssh.com,hmac-sha2-256-etm@openssh.com,hmac-sha2-512,hmac-sha2-256</t>
    </r>
    <r>
      <rPr>
        <sz val="11"/>
        <color rgb="FF006096"/>
        <rFont val="Roboto Condensed"/>
      </rPr>
      <t xml:space="preserve">
</t>
    </r>
  </si>
  <si>
    <r>
      <rPr>
        <sz val="11"/>
        <color rgb="FF000000"/>
        <rFont val="Calibri"/>
      </rPr>
      <t>This variable limits the types of MAC algorithms that SSH can use during communication.</t>
    </r>
  </si>
  <si>
    <r>
      <rPr>
        <sz val="11"/>
        <color rgb="FF000000"/>
        <rFont val="Calibri"/>
      </rPr>
      <t>Run the following command and verify that output does not contain any of the listed weak MAC algorithms:</t>
    </r>
    <r>
      <rPr>
        <sz val="11"/>
        <color rgb="FF000000"/>
        <rFont val="Calibri"/>
      </rPr>
      <t xml:space="preserve">
</t>
    </r>
    <r>
      <rPr>
        <sz val="11"/>
        <color rgb="FF006096"/>
        <rFont val="Roboto Condensed"/>
      </rPr>
      <t># sshd -T | grep -i "MACs"</t>
    </r>
    <r>
      <rPr>
        <sz val="11"/>
        <color rgb="FF006096"/>
        <rFont val="Roboto Condensed"/>
      </rPr>
      <t xml:space="preserve">
</t>
    </r>
    <r>
      <rPr>
        <sz val="11"/>
        <color rgb="FF000000"/>
        <rFont val="Calibri"/>
      </rPr>
      <t xml:space="preserve">
</t>
    </r>
    <r>
      <rPr>
        <sz val="11"/>
        <color rgb="FF000000"/>
        <rFont val="Calibri"/>
      </rPr>
      <t>Weak MAC algorithms:</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umac-128@openssh.com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</si>
  <si>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</si>
  <si>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5.1.15</t>
  </si>
  <si>
    <r>
      <rPr>
        <sz val="11"/>
        <rFont val="Calibri"/>
      </rPr>
      <t>Ensure only strong Key Exchange algorithms are used</t>
    </r>
  </si>
  <si>
    <r>
      <rPr>
        <sz val="11"/>
        <color rgb="FF000000"/>
        <rFont val="Calibri"/>
      </rPr>
      <t>Edit the /etc/ssh/sshd_config file add/modify the KexAlgorithms line to contain a comma separated list of the site approved key exchange algorithms</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KexAlgorithms curve25519-sha256,curve25519-sha256@libssh.org,diffie-hellman-group14-sha256,diffie-hellman-group16-sha512,diffie-hellman-group18-sha512,ecdh-sha2-nistp521,ecdh-sha2-nistp384,ecdh-sha2-nistp256,diffie-hellman-group-exchange-sha256</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</si>
  <si>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</si>
  <si>
    <r>
      <rPr>
        <sz val="11"/>
        <color rgb="FF000000"/>
        <rFont val="Calibri"/>
      </rPr>
      <t>Run the following command and verify that output does not contain any of the listed weak  Key Exchange algorithms</t>
    </r>
    <r>
      <rPr>
        <sz val="11"/>
        <color rgb="FF000000"/>
        <rFont val="Calibri"/>
      </rPr>
      <t xml:space="preserve">
</t>
    </r>
    <r>
      <rPr>
        <sz val="11"/>
        <color rgb="FF006096"/>
        <rFont val="Roboto Condensed"/>
      </rPr>
      <t># sshd -T | grep kexalgorithms</t>
    </r>
    <r>
      <rPr>
        <sz val="11"/>
        <color rgb="FF006096"/>
        <rFont val="Roboto Condensed"/>
      </rPr>
      <t xml:space="preserve">
</t>
    </r>
    <r>
      <rPr>
        <sz val="11"/>
        <color rgb="FF000000"/>
        <rFont val="Calibri"/>
      </rPr>
      <t xml:space="preserve">
</t>
    </r>
    <r>
      <rPr>
        <sz val="11"/>
        <color rgb="FF000000"/>
        <rFont val="Calibri"/>
      </rPr>
      <t>Weak Key Exchange Algorithms:</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</si>
  <si>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curve25519-sha256,curve25519-sha256@libssh.org,ecdh-sha2-nistp256,ecdh-sha2-nistp384,ecdh-sha2-nistp521,diffie-hellman-group-exchange-sha256,diffie-hellman-group16-sha512,diffie-hellman-group18-sha512,diffie-hellman-group14-sha256</t>
    </r>
  </si>
  <si>
    <t>5.1.16</t>
  </si>
  <si>
    <r>
      <rPr>
        <sz val="11"/>
        <rFont val="Calibri"/>
      </rPr>
      <t>Ensure SSH Idle Timeout Interval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</si>
  <si>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parameters according to site policy:</t>
    </r>
    <r>
      <rPr>
        <sz val="11"/>
        <color rgb="FF000000"/>
        <rFont val="Calibri"/>
      </rPr>
      <t xml:space="preserve">
</t>
    </r>
    <r>
      <rPr>
        <sz val="11"/>
        <color rgb="FF006096"/>
        <rFont val="Roboto Condensed"/>
      </rPr>
      <t>ClientAliveInterval 300</t>
    </r>
    <r>
      <rPr>
        <sz val="11"/>
        <color rgb="FF006096"/>
        <rFont val="Roboto Condensed"/>
      </rPr>
      <t xml:space="preserve">
</t>
    </r>
    <r>
      <rPr>
        <sz val="11"/>
        <color rgb="FF006096"/>
        <rFont val="Roboto Condensed"/>
      </rPr>
      <t>ClientAliveCountMax 0</t>
    </r>
    <r>
      <rPr>
        <sz val="11"/>
        <color rgb="FF006096"/>
        <rFont val="Roboto Condensed"/>
      </rPr>
      <t xml:space="preserve">
</t>
    </r>
  </si>
  <si>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When the </t>
    </r>
    <r>
      <rPr>
        <b/>
        <sz val="11"/>
        <color rgb="FF000000"/>
        <rFont val="Calibri"/>
      </rPr>
      <t>ClientAliveInterval</t>
    </r>
    <r>
      <rPr>
        <sz val="11"/>
        <color rgb="FF000000"/>
        <rFont val="Calibri"/>
      </rPr>
      <t xml:space="preserve"> variable is set, ssh sessions that have no activity for the specified length of time are terminated. When the </t>
    </r>
    <r>
      <rPr>
        <b/>
        <sz val="11"/>
        <color rgb="FF000000"/>
        <rFont val="Calibri"/>
      </rPr>
      <t>ClientAliveCountMax</t>
    </r>
    <r>
      <rPr>
        <sz val="11"/>
        <color rgb="FF000000"/>
        <rFont val="Calibri"/>
      </rPr>
      <t xml:space="preserve"> variable is set, </t>
    </r>
    <r>
      <rPr>
        <b/>
        <sz val="11"/>
        <color rgb="FF000000"/>
        <rFont val="Calibri"/>
      </rPr>
      <t>sshd</t>
    </r>
    <r>
      <rPr>
        <sz val="11"/>
        <color rgb="FF000000"/>
        <rFont val="Calibri"/>
      </rPr>
      <t xml:space="preserve"> will send client alive messages at every </t>
    </r>
    <r>
      <rPr>
        <b/>
        <sz val="11"/>
        <color rgb="FF000000"/>
        <rFont val="Calibri"/>
      </rPr>
      <t>ClientAliveInterval</t>
    </r>
    <r>
      <rPr>
        <sz val="11"/>
        <color rgb="FF000000"/>
        <rFont val="Calibri"/>
      </rPr>
      <t xml:space="preserve"> interval. When the number of consecutive client alive messages are sent with no response from the client, the </t>
    </r>
    <r>
      <rPr>
        <b/>
        <sz val="11"/>
        <color rgb="FF000000"/>
        <rFont val="Calibri"/>
      </rPr>
      <t>ssh</t>
    </r>
    <r>
      <rPr>
        <sz val="11"/>
        <color rgb="FF000000"/>
        <rFont val="Calibri"/>
      </rPr>
      <t xml:space="preserve"> session is terminated. For example, if the </t>
    </r>
    <r>
      <rPr>
        <b/>
        <sz val="11"/>
        <color rgb="FF000000"/>
        <rFont val="Calibri"/>
      </rPr>
      <t>ClientAliveInterval</t>
    </r>
    <r>
      <rPr>
        <sz val="11"/>
        <color rgb="FF000000"/>
        <rFont val="Calibri"/>
      </rPr>
      <t xml:space="preserve"> is set to 15 seconds and the </t>
    </r>
    <r>
      <rPr>
        <b/>
        <sz val="11"/>
        <color rgb="FF000000"/>
        <rFont val="Calibri"/>
      </rPr>
      <t>ClientAliveCountMax</t>
    </r>
    <r>
      <rPr>
        <sz val="11"/>
        <color rgb="FF000000"/>
        <rFont val="Calibri"/>
      </rPr>
      <t xml:space="preserve"> is set to 3, the client </t>
    </r>
    <r>
      <rPr>
        <b/>
        <sz val="11"/>
        <color rgb="FF000000"/>
        <rFont val="Calibri"/>
      </rPr>
      <t>ssh</t>
    </r>
    <r>
      <rPr>
        <sz val="11"/>
        <color rgb="FF000000"/>
        <rFont val="Calibri"/>
      </rPr>
      <t xml:space="preserve"> session will be terminated after 45 seconds of idle time.</t>
    </r>
  </si>
  <si>
    <r>
      <rPr>
        <sz val="11"/>
        <color rgb="FF000000"/>
        <rFont val="Calibri"/>
      </rPr>
      <t xml:space="preserve">Run the following commands and verify </t>
    </r>
    <r>
      <rPr>
        <b/>
        <sz val="11"/>
        <color rgb="FF000000"/>
        <rFont val="Calibri"/>
      </rPr>
      <t>ClientAliveInterval</t>
    </r>
    <r>
      <rPr>
        <sz val="11"/>
        <color rgb="FF000000"/>
        <rFont val="Calibri"/>
      </rPr>
      <t xml:space="preserve"> is between 1 and 300 and </t>
    </r>
    <r>
      <rPr>
        <b/>
        <sz val="11"/>
        <color rgb="FF000000"/>
        <rFont val="Calibri"/>
      </rPr>
      <t>ClientAliveCountMax</t>
    </r>
    <r>
      <rPr>
        <sz val="11"/>
        <color rgb="FF000000"/>
        <rFont val="Calibri"/>
      </rPr>
      <t xml:space="preserve"> is 3 or less:</t>
    </r>
    <r>
      <rPr>
        <sz val="11"/>
        <color rgb="FF000000"/>
        <rFont val="Calibri"/>
      </rPr>
      <t xml:space="preserve">
</t>
    </r>
    <r>
      <rPr>
        <sz val="11"/>
        <color rgb="FF006096"/>
        <rFont val="Roboto Condensed"/>
      </rPr>
      <t># sshd -T | grep clientaliveinterval</t>
    </r>
    <r>
      <rPr>
        <sz val="11"/>
        <color rgb="FF006096"/>
        <rFont val="Roboto Condensed"/>
      </rPr>
      <t xml:space="preserve">
</t>
    </r>
    <r>
      <rPr>
        <sz val="11"/>
        <color rgb="FF006096"/>
        <rFont val="Roboto Condensed"/>
      </rPr>
      <t>ClientAliveInterval 300</t>
    </r>
    <r>
      <rPr>
        <sz val="11"/>
        <color rgb="FF006096"/>
        <rFont val="Roboto Condensed"/>
      </rPr>
      <t xml:space="preserve">
</t>
    </r>
    <r>
      <rPr>
        <sz val="11"/>
        <color rgb="FF006096"/>
        <rFont val="Roboto Condensed"/>
      </rPr>
      <t># sshd -T | grep clientalivecountmax</t>
    </r>
    <r>
      <rPr>
        <sz val="11"/>
        <color rgb="FF006096"/>
        <rFont val="Roboto Condensed"/>
      </rPr>
      <t xml:space="preserve">
</t>
    </r>
    <r>
      <rPr>
        <sz val="11"/>
        <color rgb="FF006096"/>
        <rFont val="Roboto Condensed"/>
      </rPr>
      <t>ClientAliveCountMax 0</t>
    </r>
    <r>
      <rPr>
        <sz val="11"/>
        <color rgb="FF006096"/>
        <rFont val="Roboto Condensed"/>
      </rPr>
      <t xml:space="preserve">
</t>
    </r>
  </si>
  <si>
    <r>
      <rPr>
        <sz val="11"/>
        <color rgb="FF000000"/>
        <rFont val="Calibri"/>
      </rPr>
      <t>ClientAliveInterval 420</t>
    </r>
    <r>
      <rPr>
        <sz val="11"/>
        <color rgb="FF000000"/>
        <rFont val="Calibri"/>
      </rPr>
      <t xml:space="preserve">
</t>
    </r>
    <r>
      <rPr>
        <sz val="11"/>
        <color rgb="FF000000"/>
        <rFont val="Calibri"/>
      </rPr>
      <t>ClientAliveCountMax 3</t>
    </r>
  </si>
  <si>
    <t>5.1.17</t>
  </si>
  <si>
    <r>
      <rPr>
        <sz val="11"/>
        <rFont val="Calibri"/>
      </rPr>
      <t>Ensure SSH LoginGraceTime is set to one minute or less</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</si>
  <si>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LoginGraceTime 60</t>
    </r>
    <r>
      <rPr>
        <sz val="11"/>
        <color rgb="FF006096"/>
        <rFont val="Roboto Condensed"/>
      </rPr>
      <t xml:space="preserve">
</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</si>
  <si>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</si>
  <si>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1 and 60:</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</si>
  <si>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</si>
  <si>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5.1.18</t>
  </si>
  <si>
    <r>
      <rPr>
        <sz val="11"/>
        <rFont val="Calibri"/>
      </rPr>
      <t>Ensure SSH warning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</si>
  <si>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Banner /etc/issue.net</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</si>
  <si>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</si>
  <si>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banner</t>
    </r>
    <r>
      <rPr>
        <sz val="11"/>
        <color rgb="FF006096"/>
        <rFont val="Roboto Condensed"/>
      </rPr>
      <t xml:space="preserve">
</t>
    </r>
    <r>
      <rPr>
        <sz val="11"/>
        <color rgb="FF006096"/>
        <rFont val="Roboto Condensed"/>
      </rPr>
      <t>Banner /etc/issue.net</t>
    </r>
    <r>
      <rPr>
        <sz val="11"/>
        <color rgb="FF006096"/>
        <rFont val="Roboto Condensed"/>
      </rPr>
      <t xml:space="preserve">
</t>
    </r>
  </si>
  <si>
    <t>5.1.19</t>
  </si>
  <si>
    <r>
      <rPr>
        <sz val="11"/>
        <rFont val="Calibri"/>
      </rPr>
      <t>Ensure SSH PAM is enabled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</si>
  <si>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UsePAM yes</t>
    </r>
    <r>
      <rPr>
        <sz val="11"/>
        <color rgb="FF006096"/>
        <rFont val="Roboto Condensed"/>
      </rPr>
      <t xml:space="preserve">
</t>
    </r>
  </si>
  <si>
    <r>
      <rPr>
        <sz val="11"/>
        <color rgb="FF000000"/>
        <rFont val="Calibri"/>
      </rPr>
      <t>UsePAM Enables the Pluggable Authentication Module interface. If set to “yes” this will enable PAM authentication using ChallengeResponseAuthentication and PasswordAuthentication in addition to PAM account and session module processing for all authentication types</t>
    </r>
  </si>
  <si>
    <r>
      <rPr>
        <sz val="11"/>
        <color rgb="FF000000"/>
        <rFont val="Calibri"/>
      </rPr>
      <t>If UsePAM is enabled, you will not be able to run sshd(8) as a non-root user.</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</si>
  <si>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</si>
  <si>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</si>
  <si>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5.1.20</t>
  </si>
  <si>
    <r>
      <rPr>
        <sz val="11"/>
        <rFont val="Calibri"/>
      </rPr>
      <t>Ensure SSH AllowTcpForwarding is disabled</t>
    </r>
  </si>
  <si>
    <r>
      <rPr>
        <sz val="11"/>
        <color rgb="FF000000"/>
        <rFont val="Calibri"/>
      </rPr>
      <t>Edit the /etc/ssh/sshd_config file to set the parameter as follows:</t>
    </r>
    <r>
      <rPr>
        <sz val="11"/>
        <color rgb="FF000000"/>
        <rFont val="Calibri"/>
      </rPr>
      <t xml:space="preserve">
</t>
    </r>
    <r>
      <rPr>
        <sz val="11"/>
        <color rgb="FF006096"/>
        <rFont val="Roboto Condensed"/>
      </rPr>
      <t>AllowTcpForwarding no</t>
    </r>
    <r>
      <rPr>
        <sz val="11"/>
        <color rgb="FF006096"/>
        <rFont val="Roboto Condensed"/>
      </rPr>
      <t xml:space="preserve">
</t>
    </r>
  </si>
  <si>
    <r>
      <rPr>
        <sz val="11"/>
        <color rgb="FF000000"/>
        <rFont val="Calibri"/>
      </rPr>
      <t>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</si>
  <si>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that employ mainframe systems as their application backends. In those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</si>
  <si>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Run the following command and verify that output matches:</t>
    </r>
    <r>
      <rPr>
        <sz val="11"/>
        <color rgb="FF000000"/>
        <rFont val="Calibri"/>
      </rPr>
      <t xml:space="preserve">
</t>
    </r>
    <r>
      <rPr>
        <sz val="11"/>
        <color rgb="FF006096"/>
        <rFont val="Roboto Condensed"/>
      </rPr>
      <t># sshd -T | grep -i allowtcpforwarding</t>
    </r>
    <r>
      <rPr>
        <sz val="11"/>
        <color rgb="FF006096"/>
        <rFont val="Roboto Condensed"/>
      </rPr>
      <t xml:space="preserve">
</t>
    </r>
    <r>
      <rPr>
        <sz val="11"/>
        <color rgb="FF006096"/>
        <rFont val="Roboto Condensed"/>
      </rPr>
      <t>AllowTcpForwarding no</t>
    </r>
    <r>
      <rPr>
        <sz val="11"/>
        <color rgb="FF006096"/>
        <rFont val="Roboto Condensed"/>
      </rPr>
      <t xml:space="preserve">
</t>
    </r>
  </si>
  <si>
    <r>
      <rPr>
        <sz val="11"/>
        <color rgb="FF000000"/>
        <rFont val="Calibri"/>
      </rPr>
      <t>AllowTcpForwarding yes</t>
    </r>
  </si>
  <si>
    <t>5.1.21</t>
  </si>
  <si>
    <r>
      <rPr>
        <sz val="11"/>
        <rFont val="Calibri"/>
      </rPr>
      <t>Ensure SSH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</si>
  <si>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maxstartups 10:30:60</t>
    </r>
    <r>
      <rPr>
        <sz val="11"/>
        <color rgb="FF006096"/>
        <rFont val="Roboto Condensed"/>
      </rPr>
      <t xml:space="preserve">
</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</si>
  <si>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</si>
  <si>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and verify that output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matches site policy:</t>
    </r>
    <r>
      <rPr>
        <sz val="11"/>
        <color rgb="FF000000"/>
        <rFont val="Calibri"/>
      </rPr>
      <t xml:space="preserve">
</t>
    </r>
    <r>
      <rPr>
        <sz val="11"/>
        <color rgb="FF006096"/>
        <rFont val="Roboto Condensed"/>
      </rPr>
      <t># sshd -T | grep -i maxstartups</t>
    </r>
    <r>
      <rPr>
        <sz val="11"/>
        <color rgb="FF006096"/>
        <rFont val="Roboto Condensed"/>
      </rPr>
      <t xml:space="preserve">
</t>
    </r>
    <r>
      <rPr>
        <sz val="11"/>
        <color rgb="FF006096"/>
        <rFont val="Roboto Condensed"/>
      </rPr>
      <t># maxstartups 10:30:60</t>
    </r>
    <r>
      <rPr>
        <sz val="11"/>
        <color rgb="FF006096"/>
        <rFont val="Roboto Condensed"/>
      </rPr>
      <t xml:space="preserve">
</t>
    </r>
  </si>
  <si>
    <t>5.1.22</t>
  </si>
  <si>
    <r>
      <rPr>
        <sz val="11"/>
        <rFont val="Calibri"/>
      </rPr>
      <t>Ensure SSH MaxSessions is set to 4 or less</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</si>
  <si>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MaxSessions 4</t>
    </r>
    <r>
      <rPr>
        <sz val="11"/>
        <color rgb="FF006096"/>
        <rFont val="Roboto Condensed"/>
      </rPr>
      <t xml:space="preserve">
</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</si>
  <si>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</si>
  <si>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output </t>
    </r>
    <r>
      <rPr>
        <b/>
        <sz val="11"/>
        <color rgb="FF000000"/>
        <rFont val="Calibri"/>
      </rPr>
      <t>MaxSessions</t>
    </r>
    <r>
      <rPr>
        <sz val="11"/>
        <color rgb="FF000000"/>
        <rFont val="Calibri"/>
      </rPr>
      <t xml:space="preserve"> is 4 or less, or matches site policy:</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 maxsessions 4</t>
    </r>
    <r>
      <rPr>
        <sz val="11"/>
        <color rgb="FF006096"/>
        <rFont val="Roboto Condensed"/>
      </rPr>
      <t xml:space="preserve">
</t>
    </r>
  </si>
  <si>
    <t>Configure PAM</t>
  </si>
  <si>
    <t>5.2.1</t>
  </si>
  <si>
    <r>
      <rPr>
        <sz val="11"/>
        <rFont val="Calibri"/>
      </rPr>
      <t>Ensure password creation requirements are configured</t>
    </r>
  </si>
  <si>
    <r>
      <rPr>
        <sz val="11"/>
        <color rgb="FF000000"/>
        <rFont val="Calibri"/>
      </rPr>
      <t xml:space="preserve">Edit the file </t>
    </r>
    <r>
      <rPr>
        <b/>
        <sz val="11"/>
        <color rgb="FF000000"/>
        <rFont val="Calibri"/>
      </rPr>
      <t>/etc/security/passwdqc.conf</t>
    </r>
    <r>
      <rPr>
        <sz val="11"/>
        <color rgb="FF000000"/>
        <rFont val="Calibri"/>
      </rPr>
      <t xml:space="preserve"> and add or modify the following lines for password length and complexity to conform to site policy:</t>
    </r>
    <r>
      <rPr>
        <sz val="11"/>
        <color rgb="FF000000"/>
        <rFont val="Calibri"/>
      </rPr>
      <t xml:space="preserve">
</t>
    </r>
    <r>
      <rPr>
        <sz val="11"/>
        <color rgb="FF006096"/>
        <rFont val="Roboto Condensed"/>
      </rPr>
      <t>min=disabled,disabled,disabled,disabled,14</t>
    </r>
    <r>
      <rPr>
        <sz val="11"/>
        <color rgb="FF006096"/>
        <rFont val="Roboto Condensed"/>
      </rPr>
      <t xml:space="preserve">
</t>
    </r>
    <r>
      <rPr>
        <sz val="11"/>
        <color rgb="FF006096"/>
        <rFont val="Roboto Condensed"/>
      </rPr>
      <t>max=40</t>
    </r>
    <r>
      <rPr>
        <sz val="11"/>
        <color rgb="FF006096"/>
        <rFont val="Roboto Condensed"/>
      </rPr>
      <t xml:space="preserve">
</t>
    </r>
    <r>
      <rPr>
        <sz val="11"/>
        <color rgb="FF006096"/>
        <rFont val="Roboto Condensed"/>
      </rPr>
      <t>passphrase=3</t>
    </r>
    <r>
      <rPr>
        <sz val="11"/>
        <color rgb="FF006096"/>
        <rFont val="Roboto Condensed"/>
      </rPr>
      <t xml:space="preserve">
</t>
    </r>
    <r>
      <rPr>
        <sz val="11"/>
        <color rgb="FF006096"/>
        <rFont val="Roboto Condensed"/>
      </rPr>
      <t>match=4</t>
    </r>
    <r>
      <rPr>
        <sz val="11"/>
        <color rgb="FF006096"/>
        <rFont val="Roboto Condensed"/>
      </rPr>
      <t xml:space="preserve">
</t>
    </r>
    <r>
      <rPr>
        <sz val="11"/>
        <color rgb="FF006096"/>
        <rFont val="Roboto Condensed"/>
      </rPr>
      <t>similar=deny</t>
    </r>
    <r>
      <rPr>
        <sz val="11"/>
        <color rgb="FF006096"/>
        <rFont val="Roboto Condensed"/>
      </rPr>
      <t xml:space="preserve">
</t>
    </r>
    <r>
      <rPr>
        <sz val="11"/>
        <color rgb="FF006096"/>
        <rFont val="Roboto Condensed"/>
      </rPr>
      <t>random=47</t>
    </r>
    <r>
      <rPr>
        <sz val="11"/>
        <color rgb="FF006096"/>
        <rFont val="Roboto Condensed"/>
      </rPr>
      <t xml:space="preserve">
</t>
    </r>
    <r>
      <rPr>
        <sz val="11"/>
        <color rgb="FF006096"/>
        <rFont val="Roboto Condensed"/>
      </rPr>
      <t>enforce=everyone</t>
    </r>
    <r>
      <rPr>
        <sz val="11"/>
        <color rgb="FF006096"/>
        <rFont val="Roboto Condensed"/>
      </rPr>
      <t xml:space="preserve">
</t>
    </r>
    <r>
      <rPr>
        <sz val="11"/>
        <color rgb="FF006096"/>
        <rFont val="Roboto Condensed"/>
      </rPr>
      <t>retry=3</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/etc/pam.d/system-auth</t>
    </r>
    <r>
      <rPr>
        <sz val="11"/>
        <color rgb="FF000000"/>
        <rFont val="Calibri"/>
      </rPr>
      <t xml:space="preserve"> files to include the appropriate options for pam_passwdqc.so and to conform to site policy:</t>
    </r>
    <r>
      <rPr>
        <sz val="11"/>
        <color rgb="FF000000"/>
        <rFont val="Calibri"/>
      </rPr>
      <t xml:space="preserve">
</t>
    </r>
    <r>
      <rPr>
        <sz val="11"/>
        <color rgb="FF006096"/>
        <rFont val="Roboto Condensed"/>
      </rPr>
      <t>password	required	pam_passwdqc.so config=/etc/security/passwdqc.conf</t>
    </r>
    <r>
      <rPr>
        <sz val="11"/>
        <color rgb="FF006096"/>
        <rFont val="Roboto Condensed"/>
      </rPr>
      <t xml:space="preserve">
</t>
    </r>
  </si>
  <si>
    <r>
      <rPr>
        <sz val="11"/>
        <color rgb="FF000000"/>
        <rFont val="Calibri"/>
      </rPr>
      <t xml:space="preserve">The </t>
    </r>
    <r>
      <rPr>
        <b/>
        <sz val="11"/>
        <color rgb="FF000000"/>
        <rFont val="Calibri"/>
      </rPr>
      <t>pam_passwdqc.so</t>
    </r>
    <r>
      <rPr>
        <sz val="11"/>
        <color rgb="FF000000"/>
        <rFont val="Calibri"/>
      </rPr>
      <t xml:space="preserve"> module checks the strength of passwords. It performs checks such as making sure a password is not a dictionary word, it is a certain length, contains a mix of characters (e.g. alphabet, numeric, other) and more based on the following options set in the </t>
    </r>
    <r>
      <rPr>
        <b/>
        <sz val="11"/>
        <color rgb="FF000000"/>
        <rFont val="Calibri"/>
      </rPr>
      <t>/etc/security/passwdqc.conf</t>
    </r>
    <r>
      <rPr>
        <sz val="11"/>
        <color rgb="FF000000"/>
        <rFont val="Calibri"/>
      </rPr>
      <t>:</t>
    </r>
    <r>
      <rPr>
        <sz val="11"/>
        <color rgb="FF000000"/>
        <rFont val="Calibri"/>
      </rPr>
      <t xml:space="preserve">
</t>
    </r>
    <r>
      <rPr>
        <sz val="11"/>
        <color rgb="FF000000"/>
        <rFont val="Calibri"/>
      </rPr>
      <t xml:space="preserve">- </t>
    </r>
    <r>
      <rPr>
        <b/>
        <sz val="11"/>
        <color rgb="FF000000"/>
        <rFont val="Calibri"/>
      </rPr>
      <t>min=disabled,disabled,disabled,disabled,14</t>
    </r>
    <r>
      <rPr>
        <sz val="11"/>
        <color rgb="FF000000"/>
        <rFont val="Calibri"/>
      </rPr>
      <t xml:space="preserve"> - The password must be 14 characters or more and consists of four character classes.</t>
    </r>
    <r>
      <rPr>
        <sz val="11"/>
        <color rgb="FF000000"/>
        <rFont val="Calibri"/>
      </rPr>
      <t xml:space="preserve">
</t>
    </r>
    <r>
      <rPr>
        <sz val="11"/>
        <color rgb="FF000000"/>
        <rFont val="Calibri"/>
      </rPr>
      <t xml:space="preserve">- </t>
    </r>
    <r>
      <rPr>
        <b/>
        <sz val="11"/>
        <color rgb="FF000000"/>
        <rFont val="Calibri"/>
      </rPr>
      <t>max=40</t>
    </r>
    <r>
      <rPr>
        <sz val="11"/>
        <color rgb="FF000000"/>
        <rFont val="Calibri"/>
      </rPr>
      <t xml:space="preserve"> - The maximum allowed password length is 40.</t>
    </r>
    <r>
      <rPr>
        <sz val="11"/>
        <color rgb="FF000000"/>
        <rFont val="Calibri"/>
      </rPr>
      <t xml:space="preserve">
</t>
    </r>
    <r>
      <rPr>
        <sz val="11"/>
        <color rgb="FF000000"/>
        <rFont val="Calibri"/>
      </rPr>
      <t xml:space="preserve">- </t>
    </r>
    <r>
      <rPr>
        <b/>
        <sz val="11"/>
        <color rgb="FF000000"/>
        <rFont val="Calibri"/>
      </rPr>
      <t>passphrase=3</t>
    </r>
    <r>
      <rPr>
        <sz val="11"/>
        <color rgb="FF000000"/>
        <rFont val="Calibri"/>
      </rPr>
      <t xml:space="preserve"> - The number of words required for a passphrase is at least 3.</t>
    </r>
    <r>
      <rPr>
        <sz val="11"/>
        <color rgb="FF000000"/>
        <rFont val="Calibri"/>
      </rPr>
      <t xml:space="preserve">
</t>
    </r>
    <r>
      <rPr>
        <sz val="11"/>
        <color rgb="FF000000"/>
        <rFont val="Calibri"/>
      </rPr>
      <t xml:space="preserve">- </t>
    </r>
    <r>
      <rPr>
        <b/>
        <sz val="11"/>
        <color rgb="FF000000"/>
        <rFont val="Calibri"/>
      </rPr>
      <t>match=4</t>
    </r>
    <r>
      <rPr>
        <sz val="11"/>
        <color rgb="FF000000"/>
        <rFont val="Calibri"/>
      </rPr>
      <t xml:space="preserve"> - The length of common substring required to conclude that a password is at least partially based on information found in a character string is 4.</t>
    </r>
    <r>
      <rPr>
        <sz val="11"/>
        <color rgb="FF000000"/>
        <rFont val="Calibri"/>
      </rPr>
      <t xml:space="preserve">
</t>
    </r>
    <r>
      <rPr>
        <sz val="11"/>
        <color rgb="FF000000"/>
        <rFont val="Calibri"/>
      </rPr>
      <t xml:space="preserve">- </t>
    </r>
    <r>
      <rPr>
        <b/>
        <sz val="11"/>
        <color rgb="FF000000"/>
        <rFont val="Calibri"/>
      </rPr>
      <t>similar=deny</t>
    </r>
    <r>
      <rPr>
        <sz val="11"/>
        <color rgb="FF000000"/>
        <rFont val="Calibri"/>
      </rPr>
      <t xml:space="preserve"> - The password that is similar to the old one is going to be denied.</t>
    </r>
    <r>
      <rPr>
        <sz val="11"/>
        <color rgb="FF000000"/>
        <rFont val="Calibri"/>
      </rPr>
      <t xml:space="preserve">
</t>
    </r>
    <r>
      <rPr>
        <sz val="11"/>
        <color rgb="FF000000"/>
        <rFont val="Calibri"/>
      </rPr>
      <t xml:space="preserve">- </t>
    </r>
    <r>
      <rPr>
        <b/>
        <sz val="11"/>
        <color rgb="FF000000"/>
        <rFont val="Calibri"/>
      </rPr>
      <t>random=47</t>
    </r>
    <r>
      <rPr>
        <sz val="11"/>
        <color rgb="FF000000"/>
        <rFont val="Calibri"/>
      </rPr>
      <t xml:space="preserve"> - The size of randomly-generated passphrases in bits is 47.</t>
    </r>
    <r>
      <rPr>
        <sz val="11"/>
        <color rgb="FF000000"/>
        <rFont val="Calibri"/>
      </rPr>
      <t xml:space="preserve">
</t>
    </r>
    <r>
      <rPr>
        <sz val="11"/>
        <color rgb="FF000000"/>
        <rFont val="Calibri"/>
      </rPr>
      <t xml:space="preserve">- </t>
    </r>
    <r>
      <rPr>
        <b/>
        <sz val="11"/>
        <color rgb="FF000000"/>
        <rFont val="Calibri"/>
      </rPr>
      <t>enforce=everyone</t>
    </r>
    <r>
      <rPr>
        <sz val="11"/>
        <color rgb="FF000000"/>
        <rFont val="Calibri"/>
      </rPr>
      <t xml:space="preserve"> - Warn everyone for weak passwords.</t>
    </r>
    <r>
      <rPr>
        <sz val="11"/>
        <color rgb="FF000000"/>
        <rFont val="Calibri"/>
      </rPr>
      <t xml:space="preserve">
</t>
    </r>
    <r>
      <rPr>
        <sz val="11"/>
        <color rgb="FF000000"/>
        <rFont val="Calibri"/>
      </rPr>
      <t xml:space="preserve">- </t>
    </r>
    <r>
      <rPr>
        <b/>
        <sz val="11"/>
        <color rgb="FF000000"/>
        <rFont val="Calibri"/>
      </rPr>
      <t>retry=3</t>
    </r>
    <r>
      <rPr>
        <sz val="11"/>
        <color rgb="FF000000"/>
        <rFont val="Calibri"/>
      </rPr>
      <t xml:space="preserve"> - Let the user provide a password 3 times if the user fails to provide a sufficiently strong password and enter it twice the first time.</t>
    </r>
    <r>
      <rPr>
        <sz val="11"/>
        <color rgb="FF000000"/>
        <rFont val="Calibri"/>
      </rPr>
      <t xml:space="preserve">
</t>
    </r>
    <r>
      <rPr>
        <sz val="11"/>
        <color rgb="FF000000"/>
        <rFont val="Calibri"/>
      </rPr>
      <t>For more details, refer to pam_passwdqc module documentation. The settings shown above are one possible policy. Alter these values to conform to your own organization's password policies.</t>
    </r>
  </si>
  <si>
    <r>
      <rPr>
        <sz val="11"/>
        <color rgb="FF000000"/>
        <rFont val="Calibri"/>
      </rPr>
      <t xml:space="preserve">Verify password creation requirements conform to organization policy in </t>
    </r>
    <r>
      <rPr>
        <b/>
        <sz val="11"/>
        <color rgb="FF000000"/>
        <rFont val="Calibri"/>
      </rPr>
      <t>/etc/security/passwdqc.conf</t>
    </r>
    <r>
      <rPr>
        <sz val="11"/>
        <color rgb="FF000000"/>
        <rFont val="Calibri"/>
      </rPr>
      <t xml:space="preserve"> with the following command.</t>
    </r>
    <r>
      <rPr>
        <sz val="11"/>
        <color rgb="FF000000"/>
        <rFont val="Calibri"/>
      </rPr>
      <t xml:space="preserve">
</t>
    </r>
    <r>
      <rPr>
        <sz val="11"/>
        <color rgb="FF006096"/>
        <rFont val="Roboto Condensed"/>
      </rPr>
      <t># cat /etc/security/passwdqc.conf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min=disabled,disabled,disabled,disabled,14</t>
    </r>
    <r>
      <rPr>
        <sz val="11"/>
        <color rgb="FF006096"/>
        <rFont val="Roboto Condensed"/>
      </rPr>
      <t xml:space="preserve">
</t>
    </r>
    <r>
      <rPr>
        <sz val="11"/>
        <color rgb="FF006096"/>
        <rFont val="Roboto Condensed"/>
      </rPr>
      <t>max=40</t>
    </r>
    <r>
      <rPr>
        <sz val="11"/>
        <color rgb="FF006096"/>
        <rFont val="Roboto Condensed"/>
      </rPr>
      <t xml:space="preserve">
</t>
    </r>
    <r>
      <rPr>
        <sz val="11"/>
        <color rgb="FF006096"/>
        <rFont val="Roboto Condensed"/>
      </rPr>
      <t>passphrase=3</t>
    </r>
    <r>
      <rPr>
        <sz val="11"/>
        <color rgb="FF006096"/>
        <rFont val="Roboto Condensed"/>
      </rPr>
      <t xml:space="preserve">
</t>
    </r>
    <r>
      <rPr>
        <sz val="11"/>
        <color rgb="FF006096"/>
        <rFont val="Roboto Condensed"/>
      </rPr>
      <t>match=4</t>
    </r>
    <r>
      <rPr>
        <sz val="11"/>
        <color rgb="FF006096"/>
        <rFont val="Roboto Condensed"/>
      </rPr>
      <t xml:space="preserve">
</t>
    </r>
    <r>
      <rPr>
        <sz val="11"/>
        <color rgb="FF006096"/>
        <rFont val="Roboto Condensed"/>
      </rPr>
      <t>similar=deny</t>
    </r>
    <r>
      <rPr>
        <sz val="11"/>
        <color rgb="FF006096"/>
        <rFont val="Roboto Condensed"/>
      </rPr>
      <t xml:space="preserve">
</t>
    </r>
    <r>
      <rPr>
        <sz val="11"/>
        <color rgb="FF006096"/>
        <rFont val="Roboto Condensed"/>
      </rPr>
      <t>random=47</t>
    </r>
    <r>
      <rPr>
        <sz val="11"/>
        <color rgb="FF006096"/>
        <rFont val="Roboto Condensed"/>
      </rPr>
      <t xml:space="preserve">
</t>
    </r>
    <r>
      <rPr>
        <sz val="11"/>
        <color rgb="FF006096"/>
        <rFont val="Roboto Condensed"/>
      </rPr>
      <t>enforce=everyone</t>
    </r>
    <r>
      <rPr>
        <sz val="11"/>
        <color rgb="FF006096"/>
        <rFont val="Roboto Condensed"/>
      </rPr>
      <t xml:space="preserve">
</t>
    </r>
    <r>
      <rPr>
        <sz val="11"/>
        <color rgb="FF006096"/>
        <rFont val="Roboto Condensed"/>
      </rPr>
      <t>retry=3</t>
    </r>
    <r>
      <rPr>
        <sz val="11"/>
        <color rgb="FF006096"/>
        <rFont val="Roboto Condensed"/>
      </rPr>
      <t xml:space="preserve">
</t>
    </r>
    <r>
      <rPr>
        <sz val="11"/>
        <color rgb="FF000000"/>
        <rFont val="Calibri"/>
      </rPr>
      <t xml:space="preserve">
</t>
    </r>
    <r>
      <rPr>
        <sz val="11"/>
        <color rgb="FF000000"/>
        <rFont val="Calibri"/>
      </rPr>
      <t>Run the following command and verify that the output is similar to:</t>
    </r>
    <r>
      <rPr>
        <sz val="11"/>
        <color rgb="FF000000"/>
        <rFont val="Calibri"/>
      </rPr>
      <t xml:space="preserve">
</t>
    </r>
    <r>
      <rPr>
        <sz val="11"/>
        <color rgb="FF006096"/>
        <rFont val="Roboto Condensed"/>
      </rPr>
      <t>grep  pam_passwdqc.so /etc/pam.d/system-auth</t>
    </r>
    <r>
      <rPr>
        <sz val="11"/>
        <color rgb="FF006096"/>
        <rFont val="Roboto Condensed"/>
      </rPr>
      <t xml:space="preserve">
</t>
    </r>
    <r>
      <rPr>
        <sz val="11"/>
        <color rgb="FF006096"/>
        <rFont val="Roboto Condensed"/>
      </rPr>
      <t>password	required	pam_passwdqc.so config=/etc/security/passwdqc.conf</t>
    </r>
    <r>
      <rPr>
        <sz val="11"/>
        <color rgb="FF006096"/>
        <rFont val="Roboto Condensed"/>
      </rPr>
      <t xml:space="preserve">
</t>
    </r>
  </si>
  <si>
    <t>5.2.2</t>
  </si>
  <si>
    <r>
      <rPr>
        <sz val="11"/>
        <rFont val="Calibri"/>
      </rPr>
      <t>Ensure password reuse is limited</t>
    </r>
  </si>
  <si>
    <r>
      <rPr>
        <sz val="11"/>
        <color rgb="FF000000"/>
        <rFont val="Calibri"/>
      </rPr>
      <t xml:space="preserve">Set remembered password history to conform to site policy. Many distributions provide tools for updating PAM configuration, consult your documentation for details. If no tooling is provided edit the appropriate </t>
    </r>
    <r>
      <rPr>
        <b/>
        <sz val="11"/>
        <color rgb="FF000000"/>
        <rFont val="Calibri"/>
      </rPr>
      <t>/etc/pam.d/</t>
    </r>
    <r>
      <rPr>
        <sz val="11"/>
        <color rgb="FF000000"/>
        <rFont val="Calibri"/>
      </rPr>
      <t xml:space="preserve">  configuration file and add or modify the </t>
    </r>
    <r>
      <rPr>
        <b/>
        <sz val="11"/>
        <color rgb="FF000000"/>
        <rFont val="Calibri"/>
      </rPr>
      <t>pam_pwhistory.so</t>
    </r>
    <r>
      <rPr>
        <sz val="11"/>
        <color rgb="FF000000"/>
        <rFont val="Calibri"/>
      </rPr>
      <t xml:space="preserve">  or </t>
    </r>
    <r>
      <rPr>
        <b/>
        <sz val="11"/>
        <color rgb="FF000000"/>
        <rFont val="Calibri"/>
      </rPr>
      <t>pam_unix.so</t>
    </r>
    <r>
      <rPr>
        <sz val="11"/>
        <color rgb="FF000000"/>
        <rFont val="Calibri"/>
      </rPr>
      <t xml:space="preserve">  lines to include the </t>
    </r>
    <r>
      <rPr>
        <b/>
        <sz val="11"/>
        <color rgb="FF000000"/>
        <rFont val="Calibri"/>
      </rPr>
      <t>remember</t>
    </r>
    <r>
      <rPr>
        <sz val="11"/>
        <color rgb="FF000000"/>
        <rFont val="Calibri"/>
      </rPr>
      <t xml:space="preserve">  option:</t>
    </r>
    <r>
      <rPr>
        <sz val="11"/>
        <color rgb="FF000000"/>
        <rFont val="Calibri"/>
      </rPr>
      <t xml:space="preserve">
</t>
    </r>
    <r>
      <rPr>
        <sz val="11"/>
        <color rgb="FF006096"/>
        <rFont val="Roboto Condensed"/>
      </rPr>
      <t>password required pam_pwhistory.so remember=5</t>
    </r>
    <r>
      <rPr>
        <sz val="11"/>
        <color rgb="FF006096"/>
        <rFont val="Roboto Condensed"/>
      </rPr>
      <t xml:space="preserve">
</t>
    </r>
    <r>
      <rPr>
        <sz val="11"/>
        <color rgb="FF006096"/>
        <rFont val="Roboto Condensed"/>
      </rPr>
      <t>password required pam_unix.so remember=5</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</si>
  <si>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t>
    </r>
  </si>
  <si>
    <r>
      <rPr>
        <sz val="11"/>
        <color rgb="FF000000"/>
        <rFont val="Calibri"/>
      </rPr>
      <t xml:space="preserve">Verify remembered password history is </t>
    </r>
    <r>
      <rPr>
        <b/>
        <sz val="11"/>
        <color rgb="FF000000"/>
        <rFont val="Calibri"/>
      </rPr>
      <t>5</t>
    </r>
    <r>
      <rPr>
        <sz val="11"/>
        <color rgb="FF000000"/>
        <rFont val="Calibri"/>
      </rPr>
      <t xml:space="preserve">  or more. This setting is commonly configured with the </t>
    </r>
    <r>
      <rPr>
        <b/>
        <sz val="11"/>
        <color rgb="FF000000"/>
        <rFont val="Calibri"/>
      </rPr>
      <t>pam_unix.so</t>
    </r>
    <r>
      <rPr>
        <sz val="11"/>
        <color rgb="FF000000"/>
        <rFont val="Calibri"/>
      </rPr>
      <t xml:space="preserve">  or </t>
    </r>
    <r>
      <rPr>
        <b/>
        <sz val="11"/>
        <color rgb="FF000000"/>
        <rFont val="Calibri"/>
      </rPr>
      <t>pam_pwhistory.so</t>
    </r>
    <r>
      <rPr>
        <sz val="11"/>
        <color rgb="FF000000"/>
        <rFont val="Calibri"/>
      </rPr>
      <t xml:space="preserve"> </t>
    </r>
    <r>
      <rPr>
        <b/>
        <sz val="11"/>
        <color rgb="FF000000"/>
        <rFont val="Calibri"/>
      </rPr>
      <t>remember</t>
    </r>
    <r>
      <rPr>
        <sz val="11"/>
        <color rgb="FF000000"/>
        <rFont val="Calibri"/>
      </rPr>
      <t xml:space="preserve">  options found in </t>
    </r>
    <r>
      <rPr>
        <b/>
        <sz val="11"/>
        <color rgb="FF000000"/>
        <rFont val="Calibri"/>
      </rPr>
      <t>/etc/pam.d/common-password</t>
    </r>
    <r>
      <rPr>
        <sz val="11"/>
        <color rgb="FF000000"/>
        <rFont val="Calibri"/>
      </rPr>
      <t xml:space="preserve">  or </t>
    </r>
    <r>
      <rPr>
        <b/>
        <sz val="11"/>
        <color rgb="FF000000"/>
        <rFont val="Calibri"/>
      </rPr>
      <t>/etc/pam.d/system-auth</t>
    </r>
    <r>
      <rPr>
        <sz val="11"/>
        <color rgb="FF000000"/>
        <rFont val="Calibri"/>
      </rPr>
      <t xml:space="preserve"> . Examples:</t>
    </r>
    <r>
      <rPr>
        <sz val="11"/>
        <color rgb="FF000000"/>
        <rFont val="Calibri"/>
      </rPr>
      <t xml:space="preserve">
</t>
    </r>
    <r>
      <rPr>
        <sz val="11"/>
        <color rgb="FF006096"/>
        <rFont val="Roboto Condensed"/>
      </rPr>
      <t>password required pam_pwhistory.so remember=5</t>
    </r>
    <r>
      <rPr>
        <sz val="11"/>
        <color rgb="FF006096"/>
        <rFont val="Roboto Condensed"/>
      </rPr>
      <t xml:space="preserve">
</t>
    </r>
    <r>
      <rPr>
        <sz val="11"/>
        <color rgb="FF006096"/>
        <rFont val="Roboto Condensed"/>
      </rPr>
      <t>password required pam_unix.so remember=5</t>
    </r>
    <r>
      <rPr>
        <sz val="11"/>
        <color rgb="FF006096"/>
        <rFont val="Roboto Condensed"/>
      </rPr>
      <t xml:space="preserve">
</t>
    </r>
  </si>
  <si>
    <t>5.2.3</t>
  </si>
  <si>
    <r>
      <rPr>
        <sz val="11"/>
        <rFont val="Calibri"/>
      </rPr>
      <t>Ensure password hashing algorithm is SHA-512</t>
    </r>
  </si>
  <si>
    <r>
      <rPr>
        <sz val="11"/>
        <color rgb="FF000000"/>
        <rFont val="Calibri"/>
      </rPr>
      <t xml:space="preserve">Set password hashing algorithm to sha512. Many distributions provide tools for updating PAM configuration, consult your documentation for details. If no tooling is provided edit the appropriate </t>
    </r>
    <r>
      <rPr>
        <b/>
        <sz val="11"/>
        <color rgb="FF000000"/>
        <rFont val="Calibri"/>
      </rPr>
      <t>/etc/pam.d/</t>
    </r>
    <r>
      <rPr>
        <sz val="11"/>
        <color rgb="FF000000"/>
        <rFont val="Calibri"/>
      </rPr>
      <t xml:space="preserve">  configuration file and add or modify the </t>
    </r>
    <r>
      <rPr>
        <b/>
        <sz val="11"/>
        <color rgb="FF000000"/>
        <rFont val="Calibri"/>
      </rPr>
      <t>pam_unix.so</t>
    </r>
    <r>
      <rPr>
        <sz val="11"/>
        <color rgb="FF000000"/>
        <rFont val="Calibri"/>
      </rPr>
      <t xml:space="preserve">  lines to include the sha512 option:</t>
    </r>
    <r>
      <rPr>
        <sz val="11"/>
        <color rgb="FF000000"/>
        <rFont val="Calibri"/>
      </rPr>
      <t xml:space="preserve">
</t>
    </r>
    <r>
      <rPr>
        <sz val="11"/>
        <color rgb="FF006096"/>
        <rFont val="Roboto Condensed"/>
      </rPr>
      <t>password required pam_unix.so sha512</t>
    </r>
    <r>
      <rPr>
        <sz val="11"/>
        <color rgb="FF006096"/>
        <rFont val="Roboto Condensed"/>
      </rPr>
      <t xml:space="preserve">
</t>
    </r>
  </si>
  <si>
    <r>
      <rPr>
        <sz val="11"/>
        <color rgb="FF000000"/>
        <rFont val="Calibri"/>
      </rPr>
      <t xml:space="preserve">The commands below change password encryption from </t>
    </r>
    <r>
      <rPr>
        <b/>
        <sz val="11"/>
        <color rgb="FF000000"/>
        <rFont val="Calibri"/>
      </rPr>
      <t>md5</t>
    </r>
    <r>
      <rPr>
        <sz val="11"/>
        <color rgb="FF000000"/>
        <rFont val="Calibri"/>
      </rPr>
      <t xml:space="preserve"> to </t>
    </r>
    <r>
      <rPr>
        <b/>
        <sz val="11"/>
        <color rgb="FF000000"/>
        <rFont val="Calibri"/>
      </rPr>
      <t>sha512</t>
    </r>
    <r>
      <rPr>
        <sz val="11"/>
        <color rgb="FF000000"/>
        <rFont val="Calibri"/>
      </rPr>
      <t xml:space="preserve"> (a much stronger hashing algorithm). All existing accounts will need to perform a password change to upgrade the stored hashes to the new algorithm.</t>
    </r>
  </si>
  <si>
    <r>
      <rPr>
        <sz val="11"/>
        <color rgb="FF000000"/>
        <rFont val="Calibri"/>
      </rPr>
      <t xml:space="preserve">Verify password hashing algorithm is sha512. This setting is commonly configured with the </t>
    </r>
    <r>
      <rPr>
        <b/>
        <sz val="11"/>
        <color rgb="FF000000"/>
        <rFont val="Calibri"/>
      </rPr>
      <t>pam_unix.so</t>
    </r>
    <r>
      <rPr>
        <sz val="11"/>
        <color rgb="FF000000"/>
        <rFont val="Calibri"/>
      </rPr>
      <t xml:space="preserve"> </t>
    </r>
    <r>
      <rPr>
        <b/>
        <sz val="11"/>
        <color rgb="FF000000"/>
        <rFont val="Calibri"/>
      </rPr>
      <t>sha512</t>
    </r>
    <r>
      <rPr>
        <sz val="11"/>
        <color rgb="FF000000"/>
        <rFont val="Calibri"/>
      </rPr>
      <t xml:space="preserve">  option found in </t>
    </r>
    <r>
      <rPr>
        <b/>
        <sz val="11"/>
        <color rgb="FF000000"/>
        <rFont val="Calibri"/>
      </rPr>
      <t>/etc/pam.d/common-password</t>
    </r>
    <r>
      <rPr>
        <sz val="11"/>
        <color rgb="FF000000"/>
        <rFont val="Calibri"/>
      </rPr>
      <t xml:space="preserve">  or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 xml:space="preserve"> . Example:</t>
    </r>
    <r>
      <rPr>
        <sz val="11"/>
        <color rgb="FF000000"/>
        <rFont val="Calibri"/>
      </rPr>
      <t xml:space="preserve">
</t>
    </r>
    <r>
      <rPr>
        <sz val="11"/>
        <color rgb="FF006096"/>
        <rFont val="Roboto Condensed"/>
      </rPr>
      <t>password required pam_unix.so sha512</t>
    </r>
    <r>
      <rPr>
        <sz val="11"/>
        <color rgb="FF006096"/>
        <rFont val="Roboto Condensed"/>
      </rPr>
      <t xml:space="preserve">
</t>
    </r>
  </si>
  <si>
    <t>Set Shadow Password Suite Parameters</t>
  </si>
  <si>
    <t>5.3.1.1</t>
  </si>
  <si>
    <r>
      <rPr>
        <sz val="11"/>
        <rFont val="Calibri"/>
      </rPr>
      <t>Ensure password expiration is 365 days or less</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</si>
  <si>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</si>
  <si>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  It is recommended that the </t>
    </r>
    <r>
      <rPr>
        <b/>
        <sz val="11"/>
        <color rgb="FF000000"/>
        <rFont val="Calibri"/>
      </rPr>
      <t>PASS_MAX_DAYS</t>
    </r>
    <r>
      <rPr>
        <sz val="11"/>
        <color rgb="FF000000"/>
        <rFont val="Calibri"/>
      </rPr>
      <t xml:space="preserve"> parameter be set to less than or equal to 365 days.</t>
    </r>
  </si>
  <si>
    <r>
      <rPr>
        <sz val="11"/>
        <color rgb="FF000000"/>
        <rFont val="Calibri"/>
      </rPr>
      <t xml:space="preserve">Run the following command and verify </t>
    </r>
    <r>
      <rPr>
        <b/>
        <sz val="11"/>
        <color rgb="FF000000"/>
        <rFont val="Calibri"/>
      </rPr>
      <t>PASS_MAX_DAYS</t>
    </r>
    <r>
      <rPr>
        <sz val="11"/>
        <color rgb="FF000000"/>
        <rFont val="Calibri"/>
      </rPr>
      <t xml:space="preserve"> conforms to site policy (no more than 365 days):</t>
    </r>
    <r>
      <rPr>
        <sz val="11"/>
        <color rgb="FF000000"/>
        <rFont val="Calibri"/>
      </rPr>
      <t xml:space="preserve">
</t>
    </r>
    <r>
      <rPr>
        <sz val="11"/>
        <color rgb="FF006096"/>
        <rFont val="Roboto Condensed"/>
      </rPr>
      <t># grep PASS_MAX_DAYS /etc/login.defs</t>
    </r>
    <r>
      <rPr>
        <sz val="11"/>
        <color rgb="FF006096"/>
        <rFont val="Roboto Condensed"/>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Run the following command and Review list of users and PASS_MAX_DAYS to verify that all users' PASS_MAX_DAYS conforms to site policy (no more than 365 days):</t>
    </r>
    <r>
      <rPr>
        <sz val="11"/>
        <color rgb="FF000000"/>
        <rFont val="Calibri"/>
      </rPr>
      <t xml:space="preserve">
</t>
    </r>
    <r>
      <rPr>
        <sz val="11"/>
        <color rgb="FF006096"/>
        <rFont val="Roboto Condensed"/>
      </rPr>
      <t># grep -E '^[^:]+:[^!*]' /etc/shadow | cut -d: -f1,5</t>
    </r>
    <r>
      <rPr>
        <sz val="11"/>
        <color rgb="FF006096"/>
        <rFont val="Roboto Condensed"/>
      </rPr>
      <t xml:space="preserve">
</t>
    </r>
    <r>
      <rPr>
        <sz val="11"/>
        <color rgb="FF006096"/>
        <rFont val="Roboto Condensed"/>
      </rPr>
      <t>&lt;user&gt;:&lt;PASS_MAX_DAYS&gt;</t>
    </r>
    <r>
      <rPr>
        <sz val="11"/>
        <color rgb="FF006096"/>
        <rFont val="Roboto Condensed"/>
      </rPr>
      <t xml:space="preserve">
</t>
    </r>
  </si>
  <si>
    <t>5.3.1.2</t>
  </si>
  <si>
    <r>
      <rPr>
        <sz val="11"/>
        <rFont val="Calibri"/>
      </rPr>
      <t>Ensure minimum days between password changes is 7 or more</t>
    </r>
  </si>
  <si>
    <r>
      <rPr>
        <sz val="11"/>
        <color rgb="FF000000"/>
        <rFont val="Calibri"/>
      </rPr>
      <t xml:space="preserve">Set the </t>
    </r>
    <r>
      <rPr>
        <b/>
        <sz val="11"/>
        <color rgb="FF000000"/>
        <rFont val="Calibri"/>
      </rPr>
      <t>PASS_MIN_DAYS</t>
    </r>
    <r>
      <rPr>
        <sz val="11"/>
        <color rgb="FF000000"/>
        <rFont val="Calibri"/>
      </rPr>
      <t xml:space="preserve">  parameter to 7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PASS_MIN_DAYS 7</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--mindays 7 &lt;user&gt;</t>
    </r>
    <r>
      <rPr>
        <sz val="11"/>
        <color rgb="FF006096"/>
        <rFont val="Roboto Condensed"/>
      </rPr>
      <t xml:space="preserve">
</t>
    </r>
  </si>
  <si>
    <r>
      <rPr>
        <sz val="11"/>
        <color rgb="FF000000"/>
        <rFont val="Calibri"/>
      </rPr>
      <t xml:space="preserve">The </t>
    </r>
    <r>
      <rPr>
        <b/>
        <sz val="11"/>
        <color rgb="FF000000"/>
        <rFont val="Calibri"/>
      </rPr>
      <t>PASS_MIN_DAYS</t>
    </r>
    <r>
      <rPr>
        <sz val="11"/>
        <color rgb="FF000000"/>
        <rFont val="Calibri"/>
      </rPr>
      <t xml:space="preserve"> parameter in </t>
    </r>
    <r>
      <rPr>
        <b/>
        <sz val="11"/>
        <color rgb="FF000000"/>
        <rFont val="Calibri"/>
      </rPr>
      <t>/etc/login.defs</t>
    </r>
    <r>
      <rPr>
        <sz val="11"/>
        <color rgb="FF000000"/>
        <rFont val="Calibri"/>
      </rPr>
      <t xml:space="preserve"> allows an administrator to prevent users from changing their password until a minimum number of days have passed since the last time the user changed their password. It is recommended that </t>
    </r>
    <r>
      <rPr>
        <b/>
        <sz val="11"/>
        <color rgb="FF000000"/>
        <rFont val="Calibri"/>
      </rPr>
      <t>PASS_MIN_DAYS</t>
    </r>
    <r>
      <rPr>
        <sz val="11"/>
        <color rgb="FF000000"/>
        <rFont val="Calibri"/>
      </rPr>
      <t xml:space="preserve"> parameter be set to 7 or more days.</t>
    </r>
  </si>
  <si>
    <r>
      <rPr>
        <sz val="11"/>
        <color rgb="FF000000"/>
        <rFont val="Calibri"/>
      </rPr>
      <t xml:space="preserve">Run the following command and verify </t>
    </r>
    <r>
      <rPr>
        <b/>
        <sz val="11"/>
        <color rgb="FF000000"/>
        <rFont val="Calibri"/>
      </rPr>
      <t>PASS_MIN_DAYS</t>
    </r>
    <r>
      <rPr>
        <sz val="11"/>
        <color rgb="FF000000"/>
        <rFont val="Calibri"/>
      </rPr>
      <t xml:space="preserve"> conforms to site policy (no less than 7 days):</t>
    </r>
    <r>
      <rPr>
        <sz val="11"/>
        <color rgb="FF000000"/>
        <rFont val="Calibri"/>
      </rPr>
      <t xml:space="preserve">
</t>
    </r>
    <r>
      <rPr>
        <sz val="11"/>
        <color rgb="FF006096"/>
        <rFont val="Roboto Condensed"/>
      </rPr>
      <t># grep PASS_MIN_DAYS /etc/login.defs</t>
    </r>
    <r>
      <rPr>
        <sz val="11"/>
        <color rgb="FF006096"/>
        <rFont val="Roboto Condensed"/>
      </rPr>
      <t xml:space="preserve">
</t>
    </r>
    <r>
      <rPr>
        <sz val="11"/>
        <color rgb="FF006096"/>
        <rFont val="Roboto Condensed"/>
      </rPr>
      <t>PASS_MIN_DAYS 7</t>
    </r>
    <r>
      <rPr>
        <sz val="11"/>
        <color rgb="FF006096"/>
        <rFont val="Roboto Condensed"/>
      </rPr>
      <t xml:space="preserve">
</t>
    </r>
    <r>
      <rPr>
        <sz val="11"/>
        <color rgb="FF000000"/>
        <rFont val="Calibri"/>
      </rPr>
      <t xml:space="preserve">
</t>
    </r>
    <r>
      <rPr>
        <sz val="11"/>
        <color rgb="FF000000"/>
        <rFont val="Calibri"/>
      </rPr>
      <t>Run the following command and Review list of users and PAS_MIN_DAYS to Verify that all users' PAS_MIN_DAYS conform s to site policy (no less than 7 days):</t>
    </r>
    <r>
      <rPr>
        <sz val="11"/>
        <color rgb="FF000000"/>
        <rFont val="Calibri"/>
      </rPr>
      <t xml:space="preserve">
</t>
    </r>
    <r>
      <rPr>
        <sz val="11"/>
        <color rgb="FF006096"/>
        <rFont val="Roboto Condensed"/>
      </rPr>
      <t># grep -E ^[^:]+:[^\!*] /etc/shadow | cut -d: -f1,4</t>
    </r>
    <r>
      <rPr>
        <sz val="11"/>
        <color rgb="FF006096"/>
        <rFont val="Roboto Condensed"/>
      </rPr>
      <t xml:space="preserve">
</t>
    </r>
    <r>
      <rPr>
        <sz val="11"/>
        <color rgb="FF006096"/>
        <rFont val="Roboto Condensed"/>
      </rPr>
      <t>&lt;user&gt;:&lt;PASS_MIN_DAYS&gt;</t>
    </r>
    <r>
      <rPr>
        <sz val="11"/>
        <color rgb="FF006096"/>
        <rFont val="Roboto Condensed"/>
      </rPr>
      <t xml:space="preserve">
</t>
    </r>
  </si>
  <si>
    <t>5.3.1.3</t>
  </si>
  <si>
    <r>
      <rPr>
        <sz val="11"/>
        <rFont val="Calibri"/>
      </rPr>
      <t>Ensure password expiration warning days is 7 or more</t>
    </r>
  </si>
  <si>
    <r>
      <rPr>
        <sz val="11"/>
        <color rgb="FF000000"/>
        <rFont val="Calibri"/>
      </rPr>
      <t xml:space="preserve">Set the </t>
    </r>
    <r>
      <rPr>
        <b/>
        <sz val="11"/>
        <color rgb="FF000000"/>
        <rFont val="Calibri"/>
      </rPr>
      <t>PASS_WARN_AGE</t>
    </r>
    <r>
      <rPr>
        <sz val="11"/>
        <color rgb="FF000000"/>
        <rFont val="Calibri"/>
      </rPr>
      <t xml:space="preserve">  parameter to 7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--warndays 7 &lt;user&gt;</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</si>
  <si>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 It is recommended that the </t>
    </r>
    <r>
      <rPr>
        <b/>
        <sz val="11"/>
        <color rgb="FF000000"/>
        <rFont val="Calibri"/>
      </rPr>
      <t>PASS_WARN_AGE</t>
    </r>
    <r>
      <rPr>
        <sz val="11"/>
        <color rgb="FF000000"/>
        <rFont val="Calibri"/>
      </rPr>
      <t xml:space="preserve"> parameter be set to 7 or more days.</t>
    </r>
  </si>
  <si>
    <r>
      <rPr>
        <sz val="11"/>
        <color rgb="FF000000"/>
        <rFont val="Calibri"/>
      </rPr>
      <t xml:space="preserve">Run the following command and verify </t>
    </r>
    <r>
      <rPr>
        <b/>
        <sz val="11"/>
        <color rgb="FF000000"/>
        <rFont val="Calibri"/>
      </rPr>
      <t>PASS_WARN_AGE</t>
    </r>
    <r>
      <rPr>
        <sz val="11"/>
        <color rgb="FF000000"/>
        <rFont val="Calibri"/>
      </rPr>
      <t xml:space="preserve"> conforms to site policy (No less than 7 days):</t>
    </r>
    <r>
      <rPr>
        <sz val="11"/>
        <color rgb="FF000000"/>
        <rFont val="Calibri"/>
      </rPr>
      <t xml:space="preserve">
</t>
    </r>
    <r>
      <rPr>
        <sz val="11"/>
        <color rgb="FF006096"/>
        <rFont val="Roboto Condensed"/>
      </rPr>
      <t># grep PASS_WARN_AGE /etc/login.defs</t>
    </r>
    <r>
      <rPr>
        <sz val="11"/>
        <color rgb="FF006096"/>
        <rFont val="Roboto Condensed"/>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Verify all users with a password have their number of days of warning before password expires set to 7 or more:Run the following command and Review list of users and </t>
    </r>
    <r>
      <rPr>
        <b/>
        <sz val="11"/>
        <color rgb="FF000000"/>
        <rFont val="Calibri"/>
      </rPr>
      <t>PASS_WARN_AGE</t>
    </r>
    <r>
      <rPr>
        <sz val="11"/>
        <color rgb="FF000000"/>
        <rFont val="Calibri"/>
      </rPr>
      <t xml:space="preserve"> to verify that all users' </t>
    </r>
    <r>
      <rPr>
        <b/>
        <sz val="11"/>
        <color rgb="FF000000"/>
        <rFont val="Calibri"/>
      </rPr>
      <t>PASS_WARN_AGE</t>
    </r>
    <r>
      <rPr>
        <sz val="11"/>
        <color rgb="FF000000"/>
        <rFont val="Calibri"/>
      </rPr>
      <t xml:space="preserve"> conforms to site policy (No less than 7 days):</t>
    </r>
    <r>
      <rPr>
        <sz val="11"/>
        <color rgb="FF000000"/>
        <rFont val="Calibri"/>
      </rPr>
      <t xml:space="preserve">
</t>
    </r>
    <r>
      <rPr>
        <sz val="11"/>
        <color rgb="FF006096"/>
        <rFont val="Roboto Condensed"/>
      </rPr>
      <t># grep -E ^[^:]+:[^\!*] /etc/shadow | cut -d: -f1,6</t>
    </r>
    <r>
      <rPr>
        <sz val="11"/>
        <color rgb="FF006096"/>
        <rFont val="Roboto Condensed"/>
      </rPr>
      <t xml:space="preserve">
</t>
    </r>
    <r>
      <rPr>
        <sz val="11"/>
        <color rgb="FF006096"/>
        <rFont val="Roboto Condensed"/>
      </rPr>
      <t>&lt;user&gt;:&lt;PASS_WARN_AGE&gt;</t>
    </r>
    <r>
      <rPr>
        <sz val="11"/>
        <color rgb="FF006096"/>
        <rFont val="Roboto Condensed"/>
      </rPr>
      <t xml:space="preserve">
</t>
    </r>
  </si>
  <si>
    <t>5.3.1.4</t>
  </si>
  <si>
    <r>
      <rPr>
        <sz val="11"/>
        <rFont val="Calibri"/>
      </rPr>
      <t>Ensure inactive password lock is 30 days or less</t>
    </r>
  </si>
  <si>
    <r>
      <rPr>
        <sz val="11"/>
        <color rgb="FF000000"/>
        <rFont val="Calibri"/>
      </rPr>
      <t>Run the following command to set the default password inactivity period to 30 days:</t>
    </r>
    <r>
      <rPr>
        <sz val="11"/>
        <color rgb="FF000000"/>
        <rFont val="Calibri"/>
      </rPr>
      <t xml:space="preserve">
</t>
    </r>
    <r>
      <rPr>
        <sz val="11"/>
        <color rgb="FF006096"/>
        <rFont val="Roboto Condensed"/>
      </rPr>
      <t># useradd -D -f 30</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--inactive 30 &lt;user&gt;</t>
    </r>
    <r>
      <rPr>
        <sz val="11"/>
        <color rgb="FF006096"/>
        <rFont val="Roboto Condensed"/>
      </rPr>
      <t xml:space="preserve">
</t>
    </r>
  </si>
  <si>
    <r>
      <rPr>
        <sz val="11"/>
        <color rgb="FF000000"/>
        <rFont val="Calibri"/>
      </rPr>
      <t>User accounts that have been inactive for over a given period of time can be automatically disabled. It is recommended that accounts that are inactive for 30 days after password expiration be disabled.</t>
    </r>
  </si>
  <si>
    <r>
      <rPr>
        <sz val="11"/>
        <color rgb="FF000000"/>
        <rFont val="Calibri"/>
      </rPr>
      <t xml:space="preserve">Run the following command and verify </t>
    </r>
    <r>
      <rPr>
        <b/>
        <sz val="11"/>
        <color rgb="FF000000"/>
        <rFont val="Calibri"/>
      </rPr>
      <t>INACTIVE</t>
    </r>
    <r>
      <rPr>
        <sz val="11"/>
        <color rgb="FF000000"/>
        <rFont val="Calibri"/>
      </rPr>
      <t xml:space="preserve"> conforms to sire policy (no more than 30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INACTIVE=30</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30 days after password expires:Run the following command and Review list of users and INACTIVE to verify that all users' INACTIVE conforms to site policy (no more than 30 days):</t>
    </r>
    <r>
      <rPr>
        <sz val="11"/>
        <color rgb="FF000000"/>
        <rFont val="Calibri"/>
      </rPr>
      <t xml:space="preserve">
</t>
    </r>
    <r>
      <rPr>
        <sz val="11"/>
        <color rgb="FF006096"/>
        <rFont val="Roboto Condensed"/>
      </rPr>
      <t># grep -E ^[^:]+:[^\!*] /etc/shadow | cut -d: -f1,7</t>
    </r>
    <r>
      <rPr>
        <sz val="11"/>
        <color rgb="FF006096"/>
        <rFont val="Roboto Condensed"/>
      </rPr>
      <t xml:space="preserve">
</t>
    </r>
    <r>
      <rPr>
        <sz val="11"/>
        <color rgb="FF006096"/>
        <rFont val="Roboto Condensed"/>
      </rPr>
      <t>&lt;user&gt;:&lt;INACTIVE&gt;</t>
    </r>
    <r>
      <rPr>
        <sz val="11"/>
        <color rgb="FF006096"/>
        <rFont val="Roboto Condensed"/>
      </rPr>
      <t xml:space="preserve">
</t>
    </r>
  </si>
  <si>
    <t>5.3.1.5</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</si>
  <si>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</si>
  <si>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</si>
  <si>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</si>
  <si>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command and verify nothing is returned</t>
    </r>
    <r>
      <rPr>
        <sz val="11"/>
        <color rgb="FF000000"/>
        <rFont val="Calibri"/>
      </rPr>
      <t xml:space="preserve">
</t>
    </r>
    <r>
      <rPr>
        <sz val="11"/>
        <color rgb="FF006096"/>
        <rFont val="Roboto Condensed"/>
      </rPr>
      <t># for usr in $(cut -d: -f1 /etc/shadow); do [[ $(chage --list $usr | grep '^Last password change' | cut -d: -f2) &gt; $(date) ]] &amp;&amp; echo "$usr :$(chage --list $usr | grep '^Last password change' | cut -d: -f2)"; done</t>
    </r>
    <r>
      <rPr>
        <sz val="11"/>
        <color rgb="FF006096"/>
        <rFont val="Roboto Condensed"/>
      </rPr>
      <t xml:space="preserve">
</t>
    </r>
  </si>
  <si>
    <t>User Accounts and Environment</t>
  </si>
  <si>
    <t>5.3.2</t>
  </si>
  <si>
    <r>
      <rPr>
        <sz val="11"/>
        <rFont val="Calibri"/>
      </rPr>
      <t>Ensure system accounts are secured</t>
    </r>
  </si>
  <si>
    <r>
      <rPr>
        <sz val="11"/>
        <color rgb="FF000000"/>
        <rFont val="Calibri"/>
      </rPr>
      <t>Run the commands appropriate for your distribution:</t>
    </r>
    <r>
      <rPr>
        <sz val="11"/>
        <color rgb="FF000000"/>
        <rFont val="Calibri"/>
      </rPr>
      <t xml:space="preserve">
</t>
    </r>
    <r>
      <rPr>
        <sz val="11"/>
        <color rgb="FF000000"/>
        <rFont val="Calibri"/>
      </rPr>
      <t>Set the shell for any accounts returned by the audit to nologin:</t>
    </r>
    <r>
      <rPr>
        <sz val="11"/>
        <color rgb="FF000000"/>
        <rFont val="Calibri"/>
      </rPr>
      <t xml:space="preserve">
</t>
    </r>
    <r>
      <rPr>
        <sz val="11"/>
        <color rgb="FF006096"/>
        <rFont val="Roboto Condensed"/>
      </rPr>
      <t># usermod -s $(which nologin) &lt;user&gt;</t>
    </r>
    <r>
      <rPr>
        <sz val="11"/>
        <color rgb="FF006096"/>
        <rFont val="Roboto Condensed"/>
      </rPr>
      <t xml:space="preserve">
</t>
    </r>
    <r>
      <rPr>
        <sz val="11"/>
        <color rgb="FF000000"/>
        <rFont val="Calibri"/>
      </rPr>
      <t xml:space="preserve">
</t>
    </r>
    <r>
      <rPr>
        <sz val="11"/>
        <color rgb="FF000000"/>
        <rFont val="Calibri"/>
      </rPr>
      <t>Lock any non root accounts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sz val="11"/>
        <color rgb="FF000000"/>
        <rFont val="Calibri"/>
      </rPr>
      <t>The following command will set all system accounts to a non login shell:</t>
    </r>
    <r>
      <rPr>
        <sz val="11"/>
        <color rgb="FF000000"/>
        <rFont val="Calibri"/>
      </rPr>
      <t xml:space="preserve">
</t>
    </r>
    <r>
      <rPr>
        <sz val="11"/>
        <color rgb="FF006096"/>
        <rFont val="Roboto Condensed"/>
      </rPr>
      <t>awk -F: '($1!="root" &amp;&amp; $1!="sync" &amp;&amp; $1!="shutdown" &amp;&amp; $1!="halt" &amp;&amp; $1!~/^\+/ &amp;&amp; $3&gt;='"$(awk '/^\s*SYS_UID_MIN/{print $2}' /etc/login.defs)"' &amp;&amp; $3&lt;='"$(awk '/^\s*SYS_UID_MAX/{print $2}' /etc/login.defs)"' &amp;&amp; $7!="'"$(which nologin)"'" &amp;&amp; $7!="/bin/false") {print $1}' /etc/passwd | while read user; do usermod -s $(which nologin) $user; done</t>
    </r>
    <r>
      <rPr>
        <sz val="11"/>
        <color rgb="FF006096"/>
        <rFont val="Roboto Condensed"/>
      </rPr>
      <t xml:space="preserve">
</t>
    </r>
    <r>
      <rPr>
        <sz val="11"/>
        <color rgb="FF000000"/>
        <rFont val="Calibri"/>
      </rPr>
      <t xml:space="preserve">
</t>
    </r>
    <r>
      <rPr>
        <sz val="11"/>
        <color rgb="FF000000"/>
        <rFont val="Calibri"/>
      </rPr>
      <t>The following command will automatically lock not root system accounts:</t>
    </r>
    <r>
      <rPr>
        <sz val="11"/>
        <color rgb="FF000000"/>
        <rFont val="Calibri"/>
      </rPr>
      <t xml:space="preserve">
</t>
    </r>
    <r>
      <rPr>
        <sz val="11"/>
        <color rgb="FF006096"/>
        <rFont val="Roboto Condensed"/>
      </rPr>
      <t>awk -F: '($1!="root" &amp;&amp; $1!~/^\+/ &amp;&amp; $3&gt;='"$(awk '/^\s*SYS_UID_MIN/{print $2}' /etc/login.defs)"' &amp;&amp; $3&lt;='"$(awk '/^\s*SYS_UID_MAX/{print $2}' /etc/login.defs)"') {print $1}' /etc/passwd | xargs -I '{}' passwd -S '{}' | awk '($2!="L" &amp;&amp; $2!="LK") {print $1}' | while read user; do usermod -L $user; done</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</si>
  <si>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t>
    </r>
  </si>
  <si>
    <r>
      <rPr>
        <sz val="11"/>
        <color rgb="FF000000"/>
        <rFont val="Calibri"/>
      </rPr>
      <t>Run the following commands and verify no results are returned:</t>
    </r>
    <r>
      <rPr>
        <sz val="11"/>
        <color rgb="FF000000"/>
        <rFont val="Calibri"/>
      </rPr>
      <t xml:space="preserve">
</t>
    </r>
    <r>
      <rPr>
        <sz val="11"/>
        <color rgb="FF006096"/>
        <rFont val="Roboto Condensed"/>
      </rPr>
      <t>awk -F: '($1!="root" &amp;&amp; $1!="sync" &amp;&amp; $1!="shutdown" &amp;&amp; $1!="halt" &amp;&amp; $1!~/^\+/ &amp;&amp; $3&gt;='"$(awk '/^\s*SYS_UID_MIN/{print $2}' /etc/login.defs)"' &amp;&amp; $3&lt;='"$(awk '/^\s*SYS_UID_MAX/{print $2}' /etc/login.defs)"' &amp;&amp; $7!="'"$(which nologin)"'" &amp;&amp; $7!="/bin/false") {print}' /etc/passwd</t>
    </r>
    <r>
      <rPr>
        <sz val="11"/>
        <color rgb="FF006096"/>
        <rFont val="Roboto Condensed"/>
      </rPr>
      <t xml:space="preserve">
</t>
    </r>
    <r>
      <rPr>
        <sz val="11"/>
        <color rgb="FF000000"/>
        <rFont val="Calibri"/>
      </rPr>
      <t xml:space="preserve">
</t>
    </r>
    <r>
      <rPr>
        <sz val="11"/>
        <color rgb="FF006096"/>
        <rFont val="Roboto Condensed"/>
      </rPr>
      <t>awk -F: '($1!="root" &amp;&amp; $1!~/^\+/ &amp;&amp; $3&gt;='"$(awk '/^\s*SYS_UID_MIN/{print $2}' /etc/login.defs)"' &amp;&amp; $3&lt;='"$(awk '/^\s*SYS_UID_MAX/{print $2}' /etc/login.defs)"') {print $1}' /etc/passwd | xargs -I '{}' passwd -S '{}' | awk '($2!="L" &amp;&amp; $2!="LK") {print $1}'</t>
    </r>
    <r>
      <rPr>
        <sz val="11"/>
        <color rgb="FF006096"/>
        <rFont val="Roboto Condensed"/>
      </rPr>
      <t xml:space="preserve">
</t>
    </r>
  </si>
  <si>
    <t>5.3.3</t>
  </si>
  <si>
    <r>
      <rPr>
        <sz val="11"/>
        <rFont val="Calibri"/>
      </rPr>
      <t>Ensure default group for the root account is GID 0</t>
    </r>
  </si>
  <si>
    <r>
      <rPr>
        <sz val="11"/>
        <color rgb="FF000000"/>
        <rFont val="Calibri"/>
      </rPr>
      <t xml:space="preserve">Run the following command to set the </t>
    </r>
    <r>
      <rPr>
        <b/>
        <sz val="11"/>
        <color rgb="FF000000"/>
        <rFont val="Calibri"/>
      </rPr>
      <t>root</t>
    </r>
    <r>
      <rPr>
        <sz val="11"/>
        <color rgb="FF000000"/>
        <rFont val="Calibri"/>
      </rPr>
      <t xml:space="preserve">  user default group to GID </t>
    </r>
    <r>
      <rPr>
        <b/>
        <sz val="11"/>
        <color rgb="FF000000"/>
        <rFont val="Calibri"/>
      </rPr>
      <t>0</t>
    </r>
    <r>
      <rPr>
        <sz val="11"/>
        <color rgb="FF000000"/>
        <rFont val="Calibri"/>
      </rPr>
      <t xml:space="preserve"> :</t>
    </r>
    <r>
      <rPr>
        <sz val="11"/>
        <color rgb="FF000000"/>
        <rFont val="Calibri"/>
      </rPr>
      <t xml:space="preserve">
</t>
    </r>
    <r>
      <rPr>
        <sz val="11"/>
        <color rgb="FF006096"/>
        <rFont val="Roboto Condensed"/>
      </rPr>
      <t># usermod -g 0 root</t>
    </r>
    <r>
      <rPr>
        <sz val="11"/>
        <color rgb="FF006096"/>
        <rFont val="Roboto Condensed"/>
      </rPr>
      <t xml:space="preserve">
</t>
    </r>
  </si>
  <si>
    <r>
      <rPr>
        <sz val="11"/>
        <color rgb="FF000000"/>
        <rFont val="Calibri"/>
      </rPr>
      <t>The usermod command can be used to specify which group the root user belongs to. This affects permissions of files that are created by the root user.</t>
    </r>
  </si>
  <si>
    <r>
      <rPr>
        <sz val="11"/>
        <color rgb="FF000000"/>
        <rFont val="Calibri"/>
      </rPr>
      <t xml:space="preserve">Run the following command and verify the result is </t>
    </r>
    <r>
      <rPr>
        <b/>
        <sz val="11"/>
        <color rgb="FF000000"/>
        <rFont val="Calibri"/>
      </rPr>
      <t>0</t>
    </r>
    <r>
      <rPr>
        <sz val="11"/>
        <color rgb="FF000000"/>
        <rFont val="Calibri"/>
      </rPr>
      <t xml:space="preserve"> :</t>
    </r>
    <r>
      <rPr>
        <sz val="11"/>
        <color rgb="FF000000"/>
        <rFont val="Calibri"/>
      </rPr>
      <t xml:space="preserve">
</t>
    </r>
    <r>
      <rPr>
        <sz val="11"/>
        <color rgb="FF006096"/>
        <rFont val="Roboto Condensed"/>
      </rPr>
      <t># grep "^root:" /etc/passwd | cut -f4 -d:</t>
    </r>
    <r>
      <rPr>
        <sz val="11"/>
        <color rgb="FF006096"/>
        <rFont val="Roboto Condensed"/>
      </rPr>
      <t xml:space="preserve">
</t>
    </r>
    <r>
      <rPr>
        <sz val="11"/>
        <color rgb="FF006096"/>
        <rFont val="Roboto Condensed"/>
      </rPr>
      <t>0</t>
    </r>
    <r>
      <rPr>
        <sz val="11"/>
        <color rgb="FF006096"/>
        <rFont val="Roboto Condensed"/>
      </rPr>
      <t xml:space="preserve">
</t>
    </r>
  </si>
  <si>
    <t>5.3.4</t>
  </si>
  <si>
    <r>
      <rPr>
        <sz val="11"/>
        <rFont val="Calibri"/>
      </rPr>
      <t>Ensure default user umask is 027 or more restrictive</t>
    </r>
  </si>
  <si>
    <r>
      <rPr>
        <sz val="11"/>
        <color rgb="FF000000"/>
        <rFont val="Calibri"/>
      </rPr>
      <t xml:space="preserve">Edit the </t>
    </r>
    <r>
      <rPr>
        <b/>
        <sz val="11"/>
        <color rgb="FF000000"/>
        <rFont val="Calibri"/>
      </rPr>
      <t>/etc/bash/bashrc</t>
    </r>
    <r>
      <rPr>
        <sz val="11"/>
        <color rgb="FF000000"/>
        <rFont val="Calibri"/>
      </rPr>
      <t xml:space="preserve">, </t>
    </r>
    <r>
      <rPr>
        <b/>
        <sz val="11"/>
        <color rgb="FF000000"/>
        <rFont val="Calibri"/>
      </rPr>
      <t>/etc/profile</t>
    </r>
    <r>
      <rPr>
        <sz val="11"/>
        <color rgb="FF000000"/>
        <rFont val="Calibri"/>
      </rPr>
      <t xml:space="preserve"> and </t>
    </r>
    <r>
      <rPr>
        <b/>
        <sz val="11"/>
        <color rgb="FF000000"/>
        <rFont val="Calibri"/>
      </rPr>
      <t>/etc/profile.d/*.sh</t>
    </r>
    <r>
      <rPr>
        <sz val="11"/>
        <color rgb="FF000000"/>
        <rFont val="Calibri"/>
      </rPr>
      <t xml:space="preserve"> files (and the appropriate files for any other shell supported on your system) and add or edit any umask parameters as follows:</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</si>
  <si>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 xml:space="preserve">The default </t>
    </r>
    <r>
      <rPr>
        <b/>
        <sz val="11"/>
        <color rgb="FF000000"/>
        <rFont val="Calibri"/>
      </rPr>
      <t>umask</t>
    </r>
    <r>
      <rPr>
        <sz val="11"/>
        <color rgb="FF000000"/>
        <rFont val="Calibri"/>
      </rPr>
      <t xml:space="preserve"> determines the permissions of files created by users. The user creating the file has the discretion of making their files and directories readable by others via the chmod command. Users who wish to allow their files and directories to be readable by others by default may choose a different default umask by inserting the </t>
    </r>
    <r>
      <rPr>
        <b/>
        <sz val="11"/>
        <color rgb="FF000000"/>
        <rFont val="Calibri"/>
      </rPr>
      <t>umask</t>
    </r>
    <r>
      <rPr>
        <sz val="11"/>
        <color rgb="FF000000"/>
        <rFont val="Calibri"/>
      </rPr>
      <t xml:space="preserve"> command into the standard shell configuration files ( </t>
    </r>
    <r>
      <rPr>
        <b/>
        <sz val="11"/>
        <color rgb="FF000000"/>
        <rFont val="Calibri"/>
      </rPr>
      <t>.profile</t>
    </r>
    <r>
      <rPr>
        <sz val="11"/>
        <color rgb="FF000000"/>
        <rFont val="Calibri"/>
      </rPr>
      <t xml:space="preserve"> , </t>
    </r>
    <r>
      <rPr>
        <b/>
        <sz val="11"/>
        <color rgb="FF000000"/>
        <rFont val="Calibri"/>
      </rPr>
      <t>.bashrc</t>
    </r>
    <r>
      <rPr>
        <sz val="11"/>
        <color rgb="FF000000"/>
        <rFont val="Calibri"/>
      </rPr>
      <t xml:space="preserve"> , etc.) in their home directories.</t>
    </r>
  </si>
  <si>
    <r>
      <rPr>
        <sz val="11"/>
        <color rgb="FF000000"/>
        <rFont val="Calibri"/>
      </rPr>
      <t>Run the following commands and verify all umask lines returned are 027 or more restrictive.</t>
    </r>
    <r>
      <rPr>
        <sz val="11"/>
        <color rgb="FF000000"/>
        <rFont val="Calibri"/>
      </rPr>
      <t xml:space="preserve">
</t>
    </r>
    <r>
      <rPr>
        <sz val="11"/>
        <color rgb="FF006096"/>
        <rFont val="Roboto Condensed"/>
      </rPr>
      <t># grep "umask" /etc/bash/bashrc</t>
    </r>
    <r>
      <rPr>
        <sz val="11"/>
        <color rgb="FF006096"/>
        <rFont val="Roboto Condensed"/>
      </rPr>
      <t xml:space="preserve">
</t>
    </r>
    <r>
      <rPr>
        <sz val="11"/>
        <color rgb="FF006096"/>
        <rFont val="Roboto Condensed"/>
      </rPr>
      <t>umask 027</t>
    </r>
    <r>
      <rPr>
        <sz val="11"/>
        <color rgb="FF006096"/>
        <rFont val="Roboto Condensed"/>
      </rPr>
      <t xml:space="preserve">
</t>
    </r>
    <r>
      <rPr>
        <sz val="11"/>
        <color rgb="FF006096"/>
        <rFont val="Roboto Condensed"/>
      </rPr>
      <t># grep "umask" /etc/profile /etc/profile.d/*.sh</t>
    </r>
    <r>
      <rPr>
        <sz val="11"/>
        <color rgb="FF006096"/>
        <rFont val="Roboto Condensed"/>
      </rPr>
      <t xml:space="preserve">
</t>
    </r>
    <r>
      <rPr>
        <sz val="11"/>
        <color rgb="FF006096"/>
        <rFont val="Roboto Condensed"/>
      </rPr>
      <t>umask 027</t>
    </r>
    <r>
      <rPr>
        <sz val="11"/>
        <color rgb="FF006096"/>
        <rFont val="Roboto Condensed"/>
      </rPr>
      <t xml:space="preserve">
</t>
    </r>
  </si>
  <si>
    <t>5.3.5</t>
  </si>
  <si>
    <r>
      <rPr>
        <sz val="11"/>
        <rFont val="Calibri"/>
      </rPr>
      <t>Ensure default user shell timeout is 900 seconds or less</t>
    </r>
  </si>
  <si>
    <r>
      <rPr>
        <sz val="11"/>
        <color rgb="FF000000"/>
        <rFont val="Calibri"/>
      </rPr>
      <t xml:space="preserve">Edit the </t>
    </r>
    <r>
      <rPr>
        <b/>
        <sz val="11"/>
        <color rgb="FF000000"/>
        <rFont val="Calibri"/>
      </rPr>
      <t>/etc/bash/bashrc</t>
    </r>
    <r>
      <rPr>
        <sz val="11"/>
        <color rgb="FF000000"/>
        <rFont val="Calibri"/>
      </rPr>
      <t xml:space="preserve"> and </t>
    </r>
    <r>
      <rPr>
        <b/>
        <sz val="11"/>
        <color rgb="FF000000"/>
        <rFont val="Calibri"/>
      </rPr>
      <t>/etc/profile</t>
    </r>
    <r>
      <rPr>
        <sz val="11"/>
        <color rgb="FF000000"/>
        <rFont val="Calibri"/>
      </rPr>
      <t xml:space="preserve"> files (and the appropriate files for any other shell supported on your system) and add or edit any umask parameters as follows:</t>
    </r>
    <r>
      <rPr>
        <sz val="11"/>
        <color rgb="FF000000"/>
        <rFont val="Calibri"/>
      </rPr>
      <t xml:space="preserve">
</t>
    </r>
    <r>
      <rPr>
        <sz val="11"/>
        <color rgb="FF006096"/>
        <rFont val="Roboto Condensed"/>
      </rPr>
      <t>TMOUT=900</t>
    </r>
    <r>
      <rPr>
        <sz val="11"/>
        <color rgb="FF006096"/>
        <rFont val="Roboto Condensed"/>
      </rPr>
      <t xml:space="preserve">
</t>
    </r>
  </si>
  <si>
    <r>
      <rPr>
        <sz val="11"/>
        <color rgb="FF000000"/>
        <rFont val="Calibri"/>
      </rPr>
      <t xml:space="preserve">The default </t>
    </r>
    <r>
      <rPr>
        <b/>
        <sz val="11"/>
        <color rgb="FF000000"/>
        <rFont val="Calibri"/>
      </rPr>
      <t>TMOUT</t>
    </r>
    <r>
      <rPr>
        <sz val="11"/>
        <color rgb="FF000000"/>
        <rFont val="Calibri"/>
      </rPr>
      <t xml:space="preserve"> determines the shell timeout for users.  The TMOUT value is measured in seconds.</t>
    </r>
  </si>
  <si>
    <r>
      <rPr>
        <sz val="11"/>
        <color rgb="FF000000"/>
        <rFont val="Calibri"/>
      </rPr>
      <t>Run the following commands and verify all TMOUT lines returned are 900 or less and at least one exists in each file.</t>
    </r>
    <r>
      <rPr>
        <sz val="11"/>
        <color rgb="FF000000"/>
        <rFont val="Calibri"/>
      </rPr>
      <t xml:space="preserve">
</t>
    </r>
    <r>
      <rPr>
        <sz val="11"/>
        <color rgb="FF006096"/>
        <rFont val="Roboto Condensed"/>
      </rPr>
      <t># grep "^TMOUT" /etc/bash/bashrc</t>
    </r>
    <r>
      <rPr>
        <sz val="11"/>
        <color rgb="FF006096"/>
        <rFont val="Roboto Condensed"/>
      </rPr>
      <t xml:space="preserve">
</t>
    </r>
    <r>
      <rPr>
        <sz val="11"/>
        <color rgb="FF006096"/>
        <rFont val="Roboto Condensed"/>
      </rPr>
      <t>TMOUT=900</t>
    </r>
    <r>
      <rPr>
        <sz val="11"/>
        <color rgb="FF006096"/>
        <rFont val="Roboto Condensed"/>
      </rPr>
      <t xml:space="preserve">
</t>
    </r>
    <r>
      <rPr>
        <sz val="11"/>
        <color rgb="FF006096"/>
        <rFont val="Roboto Condensed"/>
      </rPr>
      <t># grep "^TMOUT" /etc/profile</t>
    </r>
    <r>
      <rPr>
        <sz val="11"/>
        <color rgb="FF006096"/>
        <rFont val="Roboto Condensed"/>
      </rPr>
      <t xml:space="preserve">
</t>
    </r>
    <r>
      <rPr>
        <sz val="11"/>
        <color rgb="FF006096"/>
        <rFont val="Roboto Condensed"/>
      </rPr>
      <t>TMOUT=900</t>
    </r>
    <r>
      <rPr>
        <sz val="11"/>
        <color rgb="FF006096"/>
        <rFont val="Roboto Condensed"/>
      </rPr>
      <t xml:space="preserve">
</t>
    </r>
  </si>
  <si>
    <t>Access, Authentication and Authorization</t>
  </si>
  <si>
    <t>5.4</t>
  </si>
  <si>
    <r>
      <rPr>
        <sz val="11"/>
        <rFont val="Calibri"/>
      </rPr>
      <t>Ensure root login is restricted to system console</t>
    </r>
  </si>
  <si>
    <r>
      <rPr>
        <sz val="11"/>
        <color rgb="FF000000"/>
        <rFont val="Calibri"/>
      </rPr>
      <t>Remove entries for any consoles that are not in a physically secure location.</t>
    </r>
  </si>
  <si>
    <r>
      <rPr>
        <sz val="11"/>
        <color rgb="FF000000"/>
        <rFont val="Calibri"/>
      </rPr>
      <t xml:space="preserve">The file </t>
    </r>
    <r>
      <rPr>
        <b/>
        <sz val="11"/>
        <color rgb="FF000000"/>
        <rFont val="Calibri"/>
      </rPr>
      <t>/etc/securetty</t>
    </r>
    <r>
      <rPr>
        <sz val="11"/>
        <color rgb="FF000000"/>
        <rFont val="Calibri"/>
      </rPr>
      <t xml:space="preserve"> contains a list of valid terminals that may be logged in directly as root.</t>
    </r>
  </si>
  <si>
    <r>
      <rPr>
        <sz val="11"/>
        <color rgb="FF006096"/>
        <rFont val="Roboto Condensed"/>
      </rPr>
      <t># cat /etc/securetty</t>
    </r>
    <r>
      <rPr>
        <sz val="11"/>
        <color rgb="FF006096"/>
        <rFont val="Roboto Condensed"/>
      </rPr>
      <t xml:space="preserve">
</t>
    </r>
  </si>
  <si>
    <t>5.5</t>
  </si>
  <si>
    <r>
      <rPr>
        <sz val="11"/>
        <rFont val="Calibri"/>
      </rPr>
      <t>Ensure access to the su command is restricted</t>
    </r>
  </si>
  <si>
    <r>
      <rPr>
        <sz val="11"/>
        <color rgb="FF000000"/>
        <rFont val="Calibri"/>
      </rPr>
      <t xml:space="preserve">Add the following line to the </t>
    </r>
    <r>
      <rPr>
        <b/>
        <sz val="11"/>
        <color rgb="FF000000"/>
        <rFont val="Calibri"/>
      </rPr>
      <t>/etc/pam.d/su</t>
    </r>
    <r>
      <rPr>
        <sz val="11"/>
        <color rgb="FF000000"/>
        <rFont val="Calibri"/>
      </rPr>
      <t xml:space="preserve"> file:</t>
    </r>
    <r>
      <rPr>
        <sz val="11"/>
        <color rgb="FF000000"/>
        <rFont val="Calibri"/>
      </rPr>
      <t xml:space="preserve">
</t>
    </r>
    <r>
      <rPr>
        <sz val="11"/>
        <color rgb="FF006096"/>
        <rFont val="Roboto Condensed"/>
      </rPr>
      <t>auth required pam_wheel.so use_uid</t>
    </r>
    <r>
      <rPr>
        <sz val="11"/>
        <color rgb="FF006096"/>
        <rFont val="Roboto Condensed"/>
      </rPr>
      <t xml:space="preserve">
</t>
    </r>
    <r>
      <rPr>
        <sz val="11"/>
        <color rgb="FF000000"/>
        <rFont val="Calibri"/>
      </rPr>
      <t xml:space="preserve">
</t>
    </r>
    <r>
      <rPr>
        <sz val="11"/>
        <color rgb="FF000000"/>
        <rFont val="Calibri"/>
      </rPr>
      <t xml:space="preserve">Create a comma separated list of users in the wheel statement in the </t>
    </r>
    <r>
      <rPr>
        <b/>
        <sz val="11"/>
        <color rgb="FF000000"/>
        <rFont val="Calibri"/>
      </rPr>
      <t>/etc/group</t>
    </r>
    <r>
      <rPr>
        <sz val="11"/>
        <color rgb="FF000000"/>
        <rFont val="Calibri"/>
      </rPr>
      <t xml:space="preserve"> file:</t>
    </r>
    <r>
      <rPr>
        <sz val="11"/>
        <color rgb="FF000000"/>
        <rFont val="Calibri"/>
      </rPr>
      <t xml:space="preserve">
</t>
    </r>
    <r>
      <rPr>
        <sz val="11"/>
        <color rgb="FF006096"/>
        <rFont val="Roboto Condensed"/>
      </rPr>
      <t>wheel:!:10:root,&lt;user list&gt;</t>
    </r>
    <r>
      <rPr>
        <sz val="11"/>
        <color rgb="FF006096"/>
        <rFont val="Roboto Condensed"/>
      </rPr>
      <t xml:space="preserve">
</t>
    </r>
    <r>
      <rPr>
        <sz val="11"/>
        <color rgb="FF000000"/>
        <rFont val="Calibri"/>
      </rPr>
      <t xml:space="preserve">
</t>
    </r>
    <r>
      <rPr>
        <b/>
        <sz val="11"/>
        <color rgb="FF000000"/>
        <rFont val="Calibri"/>
      </rPr>
      <t>/etc</t>
    </r>
    <r>
      <rPr>
        <sz val="11"/>
        <color rgb="FF000000"/>
        <rFont val="Calibri"/>
      </rPr>
      <t xml:space="preserve"> is stateless on Container-Optimized OS. Therefore, </t>
    </r>
    <r>
      <rPr>
        <b/>
        <sz val="11"/>
        <color rgb="FF000000"/>
        <rFont val="Calibri"/>
      </rPr>
      <t>/etc</t>
    </r>
    <r>
      <rPr>
        <sz val="11"/>
        <color rgb="FF000000"/>
        <rFont val="Calibri"/>
      </rPr>
      <t xml:space="preserve"> cannot be used to make these changes persistent across reboots. The steps mentioned above needs to be performed after every boot.</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</si>
  <si>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 the </t>
    </r>
    <r>
      <rPr>
        <b/>
        <sz val="11"/>
        <color rgb="FF000000"/>
        <rFont val="Calibri"/>
      </rPr>
      <t>su</t>
    </r>
    <r>
      <rPr>
        <sz val="11"/>
        <color rgb="FF000000"/>
        <rFont val="Calibri"/>
      </rPr>
      <t xml:space="preserve"> command will only allow users in the wheel group to execute </t>
    </r>
    <r>
      <rPr>
        <b/>
        <sz val="11"/>
        <color rgb="FF000000"/>
        <rFont val="Calibri"/>
      </rPr>
      <t>su</t>
    </r>
    <r>
      <rPr>
        <sz val="11"/>
        <color rgb="FF000000"/>
        <rFont val="Calibri"/>
      </rPr>
      <t xml:space="preserve"> .</t>
    </r>
  </si>
  <si>
    <r>
      <rPr>
        <sz val="11"/>
        <color rgb="FF000000"/>
        <rFont val="Calibri"/>
      </rPr>
      <t>Run the following command and verify output includes matching line:</t>
    </r>
    <r>
      <rPr>
        <sz val="11"/>
        <color rgb="FF000000"/>
        <rFont val="Calibri"/>
      </rPr>
      <t xml:space="preserve">
</t>
    </r>
    <r>
      <rPr>
        <sz val="11"/>
        <color rgb="FF006096"/>
        <rFont val="Roboto Condensed"/>
      </rPr>
      <t># grep pam_wheel.so /etc/pam.d/su</t>
    </r>
    <r>
      <rPr>
        <sz val="11"/>
        <color rgb="FF006096"/>
        <rFont val="Roboto Condensed"/>
      </rPr>
      <t xml:space="preserve">
</t>
    </r>
    <r>
      <rPr>
        <sz val="11"/>
        <color rgb="FF006096"/>
        <rFont val="Roboto Condensed"/>
      </rPr>
      <t>auth required pam_wheel.so use_uid</t>
    </r>
    <r>
      <rPr>
        <sz val="11"/>
        <color rgb="FF006096"/>
        <rFont val="Roboto Condensed"/>
      </rPr>
      <t xml:space="preserve">
</t>
    </r>
    <r>
      <rPr>
        <sz val="11"/>
        <color rgb="FF000000"/>
        <rFont val="Calibri"/>
      </rPr>
      <t xml:space="preserve">
</t>
    </r>
    <r>
      <rPr>
        <sz val="11"/>
        <color rgb="FF000000"/>
        <rFont val="Calibri"/>
      </rPr>
      <t xml:space="preserve">Run the following command and verify users in </t>
    </r>
    <r>
      <rPr>
        <b/>
        <sz val="11"/>
        <color rgb="FF000000"/>
        <rFont val="Calibri"/>
      </rPr>
      <t>wheel</t>
    </r>
    <r>
      <rPr>
        <sz val="11"/>
        <color rgb="FF000000"/>
        <rFont val="Calibri"/>
      </rPr>
      <t xml:space="preserve">  group match site policy:</t>
    </r>
    <r>
      <rPr>
        <sz val="11"/>
        <color rgb="FF000000"/>
        <rFont val="Calibri"/>
      </rPr>
      <t xml:space="preserve">
</t>
    </r>
    <r>
      <rPr>
        <sz val="11"/>
        <color rgb="FF006096"/>
        <rFont val="Roboto Condensed"/>
      </rPr>
      <t># grep wheel /etc/group</t>
    </r>
    <r>
      <rPr>
        <sz val="11"/>
        <color rgb="FF006096"/>
        <rFont val="Roboto Condensed"/>
      </rPr>
      <t xml:space="preserve">
</t>
    </r>
    <r>
      <rPr>
        <sz val="11"/>
        <color rgb="FF006096"/>
        <rFont val="Roboto Condensed"/>
      </rPr>
      <t>wheel:!:10:root,&lt;user list&gt;</t>
    </r>
    <r>
      <rPr>
        <sz val="11"/>
        <color rgb="FF006096"/>
        <rFont val="Roboto Condensed"/>
      </rPr>
      <t xml:space="preserve">
</t>
    </r>
  </si>
  <si>
    <t>System File Permissions</t>
  </si>
  <si>
    <t>6.1.1</t>
  </si>
  <si>
    <r>
      <rPr>
        <sz val="11"/>
        <rFont val="Calibri"/>
      </rPr>
      <t>Ensure permissions on /etc/passwd are configured</t>
    </r>
  </si>
  <si>
    <r>
      <rPr>
        <sz val="11"/>
        <color rgb="FF000000"/>
        <rFont val="Calibri"/>
      </rPr>
      <t xml:space="preserve">Run the following command to set permissions on </t>
    </r>
    <r>
      <rPr>
        <b/>
        <sz val="11"/>
        <color rgb="FF000000"/>
        <rFont val="Calibri"/>
      </rPr>
      <t>/etc/passwd</t>
    </r>
    <r>
      <rPr>
        <sz val="11"/>
        <color rgb="FF000000"/>
        <rFont val="Calibri"/>
      </rPr>
      <t xml:space="preserve"> :</t>
    </r>
    <r>
      <rPr>
        <sz val="11"/>
        <color rgb="FF000000"/>
        <rFont val="Calibri"/>
      </rPr>
      <t xml:space="preserve">
</t>
    </r>
    <r>
      <rPr>
        <sz val="11"/>
        <color rgb="FF006096"/>
        <rFont val="Roboto Condensed"/>
      </rPr>
      <t># chown root:root /etc/passwd</t>
    </r>
    <r>
      <rPr>
        <sz val="11"/>
        <color rgb="FF006096"/>
        <rFont val="Roboto Condensed"/>
      </rPr>
      <t xml:space="preserve">
</t>
    </r>
    <r>
      <rPr>
        <sz val="11"/>
        <color rgb="FF006096"/>
        <rFont val="Roboto Condensed"/>
      </rPr>
      <t># chmod 644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</si>
  <si>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</si>
  <si>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t>
    </r>
    <r>
      <rPr>
        <sz val="11"/>
        <color rgb="FF000000"/>
        <rFont val="Calibri"/>
      </rPr>
      <t xml:space="preserve">
</t>
    </r>
    <r>
      <rPr>
        <sz val="11"/>
        <color rgb="FF006096"/>
        <rFont val="Roboto Condensed"/>
      </rPr>
      <t># stat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</si>
  <si>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6.1.2</t>
  </si>
  <si>
    <r>
      <rPr>
        <sz val="11"/>
        <rFont val="Calibri"/>
      </rPr>
      <t>Ensure permissions on /etc/shadow are configured</t>
    </r>
  </si>
  <si>
    <r>
      <rPr>
        <sz val="11"/>
        <color rgb="FF000000"/>
        <rFont val="Calibri"/>
      </rPr>
      <t xml:space="preserve">Run the one of the following chown commands as appropriate and the chmod to set permissions on </t>
    </r>
    <r>
      <rPr>
        <b/>
        <sz val="11"/>
        <color rgb="FF000000"/>
        <rFont val="Calibri"/>
      </rPr>
      <t>/etc/shadow</t>
    </r>
    <r>
      <rPr>
        <sz val="11"/>
        <color rgb="FF000000"/>
        <rFont val="Calibri"/>
      </rPr>
      <t xml:space="preserve"> :</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chown root:shadow /etc/shadow</t>
    </r>
    <r>
      <rPr>
        <sz val="11"/>
        <color rgb="FF006096"/>
        <rFont val="Roboto Condensed"/>
      </rPr>
      <t xml:space="preserve">
</t>
    </r>
    <r>
      <rPr>
        <sz val="11"/>
        <color rgb="FF006096"/>
        <rFont val="Roboto Condensed"/>
      </rPr>
      <t># chmod o-rwx,g-wx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</si>
  <si>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</si>
  <si>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and verify verify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&lt;gid&gt;/shadow,</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 stat /etc/shadow</t>
    </r>
    <r>
      <rPr>
        <sz val="11"/>
        <color rgb="FF006096"/>
        <rFont val="Roboto Condensed"/>
      </rPr>
      <t xml:space="preserve">
</t>
    </r>
    <r>
      <rPr>
        <sz val="11"/>
        <color rgb="FF006096"/>
        <rFont val="Roboto Condensed"/>
      </rPr>
      <t>Access: (0640/-rw-r-----)  Uid: (    0/    root)   Gid: (    0/    root)</t>
    </r>
    <r>
      <rPr>
        <sz val="11"/>
        <color rgb="FF006096"/>
        <rFont val="Roboto Condensed"/>
      </rPr>
      <t xml:space="preserve">
</t>
    </r>
  </si>
  <si>
    <t>6.1.3</t>
  </si>
  <si>
    <r>
      <rPr>
        <sz val="11"/>
        <rFont val="Calibri"/>
      </rPr>
      <t>Ensure permissions on /etc/group are configured</t>
    </r>
  </si>
  <si>
    <r>
      <rPr>
        <sz val="11"/>
        <color rgb="FF000000"/>
        <rFont val="Calibri"/>
      </rPr>
      <t xml:space="preserve">Run the following command to set permissions on </t>
    </r>
    <r>
      <rPr>
        <b/>
        <sz val="11"/>
        <color rgb="FF000000"/>
        <rFont val="Calibri"/>
      </rPr>
      <t>/etc/group</t>
    </r>
    <r>
      <rPr>
        <sz val="11"/>
        <color rgb="FF000000"/>
        <rFont val="Calibri"/>
      </rPr>
      <t xml:space="preserve"> :</t>
    </r>
    <r>
      <rPr>
        <sz val="11"/>
        <color rgb="FF000000"/>
        <rFont val="Calibri"/>
      </rPr>
      <t xml:space="preserve">
</t>
    </r>
    <r>
      <rPr>
        <sz val="11"/>
        <color rgb="FF006096"/>
        <rFont val="Roboto Condensed"/>
      </rPr>
      <t># chown root:root /etc/group</t>
    </r>
    <r>
      <rPr>
        <sz val="11"/>
        <color rgb="FF006096"/>
        <rFont val="Roboto Condensed"/>
      </rPr>
      <t xml:space="preserve">
</t>
    </r>
    <r>
      <rPr>
        <sz val="11"/>
        <color rgb="FF006096"/>
        <rFont val="Roboto Condensed"/>
      </rPr>
      <t># chmod 644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</si>
  <si>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</si>
  <si>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t>
    </r>
    <r>
      <rPr>
        <sz val="11"/>
        <color rgb="FF000000"/>
        <rFont val="Calibri"/>
      </rPr>
      <t xml:space="preserve">
</t>
    </r>
    <r>
      <rPr>
        <sz val="11"/>
        <color rgb="FF006096"/>
        <rFont val="Roboto Condensed"/>
      </rPr>
      <t># stat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</si>
  <si>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6.1.4</t>
  </si>
  <si>
    <r>
      <rPr>
        <sz val="11"/>
        <rFont val="Calibri"/>
      </rPr>
      <t>Ensure permissions on /etc/gshadow are configured</t>
    </r>
  </si>
  <si>
    <r>
      <rPr>
        <sz val="11"/>
        <color rgb="FF000000"/>
        <rFont val="Calibri"/>
      </rPr>
      <t xml:space="preserve">Run the one of the following chown commands as appropriate and the chmod to set permissions on </t>
    </r>
    <r>
      <rPr>
        <b/>
        <sz val="11"/>
        <color rgb="FF000000"/>
        <rFont val="Calibri"/>
      </rPr>
      <t>/etc/gshadow</t>
    </r>
    <r>
      <rPr>
        <sz val="11"/>
        <color rgb="FF000000"/>
        <rFont val="Calibri"/>
      </rPr>
      <t xml:space="preserve"> :</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chown root:shadow /etc/gshadow</t>
    </r>
    <r>
      <rPr>
        <sz val="11"/>
        <color rgb="FF006096"/>
        <rFont val="Roboto Condensed"/>
      </rPr>
      <t xml:space="preserve">
</t>
    </r>
    <r>
      <rPr>
        <sz val="11"/>
        <color rgb="FF006096"/>
        <rFont val="Roboto Condensed"/>
      </rPr>
      <t># chmod o-rwx,g-rw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</si>
  <si>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</si>
  <si>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and verify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&lt;gid&gt;/shadow,</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 stat /etc/gshadow</t>
    </r>
    <r>
      <rPr>
        <sz val="11"/>
        <color rgb="FF006096"/>
        <rFont val="Roboto Condensed"/>
      </rPr>
      <t xml:space="preserve">
</t>
    </r>
    <r>
      <rPr>
        <sz val="11"/>
        <color rgb="FF006096"/>
        <rFont val="Roboto Condensed"/>
      </rPr>
      <t>Access: (0640/-rw-r-----)  Uid: (    0/    root)   Gid: (    0/    root)</t>
    </r>
    <r>
      <rPr>
        <sz val="11"/>
        <color rgb="FF006096"/>
        <rFont val="Roboto Condensed"/>
      </rPr>
      <t xml:space="preserve">
</t>
    </r>
  </si>
  <si>
    <t>6.1.5</t>
  </si>
  <si>
    <r>
      <rPr>
        <sz val="11"/>
        <rFont val="Calibri"/>
      </rPr>
      <t>Ensure permissions on /etc/passwd- are configured</t>
    </r>
  </si>
  <si>
    <r>
      <rPr>
        <sz val="11"/>
        <color rgb="FF000000"/>
        <rFont val="Calibri"/>
      </rPr>
      <t xml:space="preserve">Run the following command to set permissions on </t>
    </r>
    <r>
      <rPr>
        <b/>
        <sz val="11"/>
        <color rgb="FF000000"/>
        <rFont val="Calibri"/>
      </rPr>
      <t>/etc/passwd-</t>
    </r>
    <r>
      <rPr>
        <sz val="11"/>
        <color rgb="FF000000"/>
        <rFont val="Calibri"/>
      </rPr>
      <t xml:space="preserve"> :</t>
    </r>
    <r>
      <rPr>
        <sz val="11"/>
        <color rgb="FF000000"/>
        <rFont val="Calibri"/>
      </rPr>
      <t xml:space="preserve">
</t>
    </r>
    <r>
      <rPr>
        <sz val="11"/>
        <color rgb="FF006096"/>
        <rFont val="Roboto Condensed"/>
      </rPr>
      <t># chown root:root /etc/passwd-</t>
    </r>
    <r>
      <rPr>
        <sz val="11"/>
        <color rgb="FF006096"/>
        <rFont val="Roboto Condensed"/>
      </rPr>
      <t xml:space="preserve">
</t>
    </r>
    <r>
      <rPr>
        <sz val="11"/>
        <color rgb="FF006096"/>
        <rFont val="Roboto Condensed"/>
      </rPr>
      <t># chmod u-x,go-wx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</si>
  <si>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</si>
  <si>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t>
    </r>
    <r>
      <rPr>
        <sz val="11"/>
        <color rgb="FF000000"/>
        <rFont val="Calibri"/>
      </rPr>
      <t xml:space="preserve">
</t>
    </r>
    <r>
      <rPr>
        <sz val="11"/>
        <color rgb="FF006096"/>
        <rFont val="Roboto Condensed"/>
      </rPr>
      <t># stat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</si>
  <si>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6.1.6</t>
  </si>
  <si>
    <r>
      <rPr>
        <sz val="11"/>
        <rFont val="Calibri"/>
      </rPr>
      <t>Ensure permissions on /etc/shadow- are configured</t>
    </r>
  </si>
  <si>
    <r>
      <rPr>
        <sz val="11"/>
        <color rgb="FF000000"/>
        <rFont val="Calibri"/>
      </rPr>
      <t xml:space="preserve">Run the one of the following chown commands as appropriate and the chmod to set permissions on </t>
    </r>
    <r>
      <rPr>
        <b/>
        <sz val="11"/>
        <color rgb="FF000000"/>
        <rFont val="Calibri"/>
      </rPr>
      <t>/etc/shadow-</t>
    </r>
    <r>
      <rPr>
        <sz val="11"/>
        <color rgb="FF000000"/>
        <rFont val="Calibri"/>
      </rPr>
      <t xml:space="preserve"> :</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chown root:shadow /etc/shadow-</t>
    </r>
    <r>
      <rPr>
        <sz val="11"/>
        <color rgb="FF006096"/>
        <rFont val="Roboto Condensed"/>
      </rPr>
      <t xml:space="preserve">
</t>
    </r>
    <r>
      <rPr>
        <sz val="11"/>
        <color rgb="FF006096"/>
        <rFont val="Roboto Condensed"/>
      </rPr>
      <t># chmod o-rwx,g-rw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</si>
  <si>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</si>
  <si>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and verify verify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&lt;gid&gt;/shadow,</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 stat /etc/shadow-</t>
    </r>
    <r>
      <rPr>
        <sz val="11"/>
        <color rgb="FF006096"/>
        <rFont val="Roboto Condensed"/>
      </rPr>
      <t xml:space="preserve">
</t>
    </r>
    <r>
      <rPr>
        <sz val="11"/>
        <color rgb="FF006096"/>
        <rFont val="Roboto Condensed"/>
      </rPr>
      <t>Access: (0640/-rw-r-----)  Uid: (    0/    root)   Gid: (    0/    root)</t>
    </r>
    <r>
      <rPr>
        <sz val="11"/>
        <color rgb="FF006096"/>
        <rFont val="Roboto Condensed"/>
      </rPr>
      <t xml:space="preserve">
</t>
    </r>
  </si>
  <si>
    <t>6.1.7</t>
  </si>
  <si>
    <r>
      <rPr>
        <sz val="11"/>
        <rFont val="Calibri"/>
      </rPr>
      <t>Ensure permissions on /etc/group- are configured</t>
    </r>
  </si>
  <si>
    <r>
      <rPr>
        <sz val="11"/>
        <color rgb="FF000000"/>
        <rFont val="Calibri"/>
      </rPr>
      <t xml:space="preserve">Run the following command to set permissions on </t>
    </r>
    <r>
      <rPr>
        <b/>
        <sz val="11"/>
        <color rgb="FF000000"/>
        <rFont val="Calibri"/>
      </rPr>
      <t>/etc/group-</t>
    </r>
    <r>
      <rPr>
        <sz val="11"/>
        <color rgb="FF000000"/>
        <rFont val="Calibri"/>
      </rPr>
      <t xml:space="preserve"> :</t>
    </r>
    <r>
      <rPr>
        <sz val="11"/>
        <color rgb="FF000000"/>
        <rFont val="Calibri"/>
      </rPr>
      <t xml:space="preserve">
</t>
    </r>
    <r>
      <rPr>
        <sz val="11"/>
        <color rgb="FF006096"/>
        <rFont val="Roboto Condensed"/>
      </rPr>
      <t># chown root:root /etc/group-</t>
    </r>
    <r>
      <rPr>
        <sz val="11"/>
        <color rgb="FF006096"/>
        <rFont val="Roboto Condensed"/>
      </rPr>
      <t xml:space="preserve">
</t>
    </r>
    <r>
      <rPr>
        <sz val="11"/>
        <color rgb="FF006096"/>
        <rFont val="Roboto Condensed"/>
      </rPr>
      <t># chmod u-x,go-wx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</si>
  <si>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</si>
  <si>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t>
    </r>
    <r>
      <rPr>
        <sz val="11"/>
        <color rgb="FF000000"/>
        <rFont val="Calibri"/>
      </rPr>
      <t xml:space="preserve">
</t>
    </r>
    <r>
      <rPr>
        <sz val="11"/>
        <color rgb="FF006096"/>
        <rFont val="Roboto Condensed"/>
      </rPr>
      <t># stat /etc/group-</t>
    </r>
    <r>
      <rPr>
        <sz val="11"/>
        <color rgb="FF006096"/>
        <rFont val="Roboto Condensed"/>
      </rPr>
      <t xml:space="preserve">
</t>
    </r>
    <r>
      <rPr>
        <sz val="11"/>
        <color rgb="FF006096"/>
        <rFont val="Roboto Condensed"/>
      </rPr>
      <t>Access: (0644/-rw-------)  Uid: (    0/    root)   Gid: (    0/    root)</t>
    </r>
    <r>
      <rPr>
        <sz val="11"/>
        <color rgb="FF006096"/>
        <rFont val="Roboto Condensed"/>
      </rPr>
      <t xml:space="preserve">
</t>
    </r>
  </si>
  <si>
    <t>6.1.8</t>
  </si>
  <si>
    <r>
      <rPr>
        <sz val="11"/>
        <rFont val="Calibri"/>
      </rPr>
      <t>Ensure permissions on /etc/gshadow- are configured</t>
    </r>
  </si>
  <si>
    <r>
      <rPr>
        <sz val="11"/>
        <color rgb="FF000000"/>
        <rFont val="Calibri"/>
      </rPr>
      <t xml:space="preserve">Run the one of the following chown commands as appropriate and the chmod to set permissions on </t>
    </r>
    <r>
      <rPr>
        <b/>
        <sz val="11"/>
        <color rgb="FF000000"/>
        <rFont val="Calibri"/>
      </rPr>
      <t>/etc/gshadow-</t>
    </r>
    <r>
      <rPr>
        <sz val="11"/>
        <color rgb="FF000000"/>
        <rFont val="Calibri"/>
      </rPr>
      <t xml:space="preserve"> :</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chown root:shadow /etc/gshadow-</t>
    </r>
    <r>
      <rPr>
        <sz val="11"/>
        <color rgb="FF006096"/>
        <rFont val="Roboto Condensed"/>
      </rPr>
      <t xml:space="preserve">
</t>
    </r>
    <r>
      <rPr>
        <sz val="11"/>
        <color rgb="FF006096"/>
        <rFont val="Roboto Condensed"/>
      </rPr>
      <t># chmod o-rwx,g-rw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</si>
  <si>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</si>
  <si>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and verify verify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&lt;gid&gt;/shadow,</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 stat /etc/gshadow-</t>
    </r>
    <r>
      <rPr>
        <sz val="11"/>
        <color rgb="FF006096"/>
        <rFont val="Roboto Condensed"/>
      </rPr>
      <t xml:space="preserve">
</t>
    </r>
    <r>
      <rPr>
        <sz val="11"/>
        <color rgb="FF006096"/>
        <rFont val="Roboto Condensed"/>
      </rPr>
      <t>Access: (0640/-rw-r-----)  Uid: (    0/    root)   Gid: (    0/    root)</t>
    </r>
    <r>
      <rPr>
        <sz val="11"/>
        <color rgb="FF006096"/>
        <rFont val="Roboto Condensed"/>
      </rPr>
      <t xml:space="preserve">
</t>
    </r>
  </si>
  <si>
    <t>User and Group Settings</t>
  </si>
  <si>
    <t>6.2.1</t>
  </si>
  <si>
    <r>
      <rPr>
        <sz val="11"/>
        <rFont val="Calibri"/>
      </rPr>
      <t>Ensure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</si>
  <si>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</si>
  <si>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</si>
  <si>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</si>
  <si>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6.2.2</t>
  </si>
  <si>
    <r>
      <rPr>
        <sz val="11"/>
        <rFont val="Calibri"/>
      </rPr>
      <t xml:space="preserve">Ensure no legacy </t>
    </r>
    <r>
      <rPr>
        <sz val="11"/>
        <color rgb="FF000000"/>
        <rFont val="Calibri"/>
      </rPr>
      <t>"</t>
    </r>
    <r>
      <rPr>
        <b/>
        <sz val="11"/>
        <color rgb="FF000000"/>
        <rFont val="Calibri"/>
      </rPr>
      <t>+</t>
    </r>
    <r>
      <rPr>
        <sz val="11"/>
        <color rgb="FF000000"/>
        <rFont val="Calibri"/>
      </rPr>
      <t>"</t>
    </r>
    <r>
      <rPr>
        <sz val="11"/>
        <color rgb="FF000000"/>
        <rFont val="Calibri"/>
      </rPr>
      <t xml:space="preserve"> entries exist in /etc/passwd</t>
    </r>
  </si>
  <si>
    <r>
      <rPr>
        <sz val="11"/>
        <color rgb="FF000000"/>
        <rFont val="Calibri"/>
      </rPr>
      <t xml:space="preserve">Remove any legacy '+' entries from </t>
    </r>
    <r>
      <rPr>
        <b/>
        <sz val="11"/>
        <color rgb="FF000000"/>
        <rFont val="Calibri"/>
      </rPr>
      <t>/etc/passwd</t>
    </r>
    <r>
      <rPr>
        <sz val="11"/>
        <color rgb="FF000000"/>
        <rFont val="Calibri"/>
      </rPr>
      <t xml:space="preserve">  if they exist.</t>
    </r>
  </si>
  <si>
    <r>
      <rPr>
        <sz val="11"/>
        <color rgb="FF000000"/>
        <rFont val="Calibri"/>
      </rPr>
      <t>The character + in various files used to be markers for systems to insert data from NIS maps at a certain point in a system configuration file. These entries are no longer required on most systems, but may exist in files that have been imported from other platforms.</t>
    </r>
  </si>
  <si>
    <r>
      <rPr>
        <sz val="11"/>
        <color rgb="FF000000"/>
        <rFont val="Calibri"/>
      </rPr>
      <t>Run the following command and verify that no output is returned:</t>
    </r>
    <r>
      <rPr>
        <sz val="11"/>
        <color rgb="FF000000"/>
        <rFont val="Calibri"/>
      </rPr>
      <t xml:space="preserve">
</t>
    </r>
    <r>
      <rPr>
        <sz val="11"/>
        <color rgb="FF006096"/>
        <rFont val="Roboto Condensed"/>
      </rPr>
      <t># grep '^\+:' /etc/passwd</t>
    </r>
    <r>
      <rPr>
        <sz val="11"/>
        <color rgb="FF006096"/>
        <rFont val="Roboto Condensed"/>
      </rPr>
      <t xml:space="preserve">
</t>
    </r>
  </si>
  <si>
    <t>6.2.3</t>
  </si>
  <si>
    <r>
      <rPr>
        <sz val="11"/>
        <rFont val="Calibri"/>
      </rPr>
      <t xml:space="preserve">Ensure no legacy </t>
    </r>
    <r>
      <rPr>
        <sz val="11"/>
        <color rgb="FF000000"/>
        <rFont val="Calibri"/>
      </rPr>
      <t>"</t>
    </r>
    <r>
      <rPr>
        <b/>
        <sz val="11"/>
        <color rgb="FF000000"/>
        <rFont val="Calibri"/>
      </rPr>
      <t>+</t>
    </r>
    <r>
      <rPr>
        <sz val="11"/>
        <color rgb="FF000000"/>
        <rFont val="Calibri"/>
      </rPr>
      <t>"</t>
    </r>
    <r>
      <rPr>
        <sz val="11"/>
        <color rgb="FF000000"/>
        <rFont val="Calibri"/>
      </rPr>
      <t xml:space="preserve"> entries exist in /etc/shadow</t>
    </r>
  </si>
  <si>
    <r>
      <rPr>
        <sz val="11"/>
        <color rgb="FF000000"/>
        <rFont val="Calibri"/>
      </rPr>
      <t xml:space="preserve">Remove any legacy '+' entries from </t>
    </r>
    <r>
      <rPr>
        <b/>
        <sz val="11"/>
        <color rgb="FF000000"/>
        <rFont val="Calibri"/>
      </rPr>
      <t>/etc/shadow</t>
    </r>
    <r>
      <rPr>
        <sz val="11"/>
        <color rgb="FF000000"/>
        <rFont val="Calibri"/>
      </rPr>
      <t xml:space="preserve">  if they exist.</t>
    </r>
  </si>
  <si>
    <r>
      <rPr>
        <sz val="11"/>
        <color rgb="FF000000"/>
        <rFont val="Calibri"/>
      </rPr>
      <t>Run the following command and verify that no output is returned:</t>
    </r>
    <r>
      <rPr>
        <sz val="11"/>
        <color rgb="FF000000"/>
        <rFont val="Calibri"/>
      </rPr>
      <t xml:space="preserve">
</t>
    </r>
    <r>
      <rPr>
        <sz val="11"/>
        <color rgb="FF006096"/>
        <rFont val="Roboto Condensed"/>
      </rPr>
      <t># grep '^\+:' /etc/shadow</t>
    </r>
    <r>
      <rPr>
        <sz val="11"/>
        <color rgb="FF006096"/>
        <rFont val="Roboto Condensed"/>
      </rPr>
      <t xml:space="preserve">
</t>
    </r>
  </si>
  <si>
    <t>6.2.4</t>
  </si>
  <si>
    <r>
      <rPr>
        <sz val="11"/>
        <rFont val="Calibri"/>
      </rPr>
      <t xml:space="preserve">Ensure no legacy </t>
    </r>
    <r>
      <rPr>
        <sz val="11"/>
        <color rgb="FF000000"/>
        <rFont val="Calibri"/>
      </rPr>
      <t>"</t>
    </r>
    <r>
      <rPr>
        <b/>
        <sz val="11"/>
        <color rgb="FF000000"/>
        <rFont val="Calibri"/>
      </rPr>
      <t>+</t>
    </r>
    <r>
      <rPr>
        <sz val="11"/>
        <color rgb="FF000000"/>
        <rFont val="Calibri"/>
      </rPr>
      <t>"</t>
    </r>
    <r>
      <rPr>
        <sz val="11"/>
        <color rgb="FF000000"/>
        <rFont val="Calibri"/>
      </rPr>
      <t xml:space="preserve"> entries exist in /etc/group</t>
    </r>
  </si>
  <si>
    <r>
      <rPr>
        <sz val="11"/>
        <color rgb="FF000000"/>
        <rFont val="Calibri"/>
      </rPr>
      <t xml:space="preserve">Remove any legacy '+' entries from </t>
    </r>
    <r>
      <rPr>
        <b/>
        <sz val="11"/>
        <color rgb="FF000000"/>
        <rFont val="Calibri"/>
      </rPr>
      <t>/etc/group</t>
    </r>
    <r>
      <rPr>
        <sz val="11"/>
        <color rgb="FF000000"/>
        <rFont val="Calibri"/>
      </rPr>
      <t xml:space="preserve">  if they exist.</t>
    </r>
  </si>
  <si>
    <r>
      <rPr>
        <sz val="11"/>
        <color rgb="FF000000"/>
        <rFont val="Calibri"/>
      </rPr>
      <t>Run the following command and verify that no output is returned:</t>
    </r>
    <r>
      <rPr>
        <sz val="11"/>
        <color rgb="FF000000"/>
        <rFont val="Calibri"/>
      </rPr>
      <t xml:space="preserve">
</t>
    </r>
    <r>
      <rPr>
        <sz val="11"/>
        <color rgb="FF006096"/>
        <rFont val="Roboto Condensed"/>
      </rPr>
      <t># grep '^\+:' /etc/group</t>
    </r>
    <r>
      <rPr>
        <sz val="11"/>
        <color rgb="FF006096"/>
        <rFont val="Roboto Condensed"/>
      </rPr>
      <t xml:space="preserve">
</t>
    </r>
  </si>
  <si>
    <t>6.2.5</t>
  </si>
  <si>
    <r>
      <rPr>
        <sz val="11"/>
        <rFont val="Calibri"/>
      </rPr>
      <t>Ensure root is the only UID 0 account</t>
    </r>
  </si>
  <si>
    <r>
      <rPr>
        <sz val="11"/>
        <color rgb="FF000000"/>
        <rFont val="Calibri"/>
      </rPr>
      <t xml:space="preserve">Remove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or assign them a new UID if appropriate.</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</si>
  <si>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</si>
  <si>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</si>
  <si>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6.2.6</t>
  </si>
  <si>
    <r>
      <rPr>
        <sz val="11"/>
        <rFont val="Calibri"/>
      </rPr>
      <t>Ensure root PATH Integrity</t>
    </r>
  </si>
  <si>
    <r>
      <rPr>
        <sz val="11"/>
        <color rgb="FF000000"/>
        <rFont val="Calibri"/>
      </rPr>
      <t>Correct or justify any items discovered in the Audit step.</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</si>
  <si>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</si>
  <si>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PATH="$(sudo -Hiu root env | grep '^PATH' | cut -d= -f2)"</t>
    </r>
    <r>
      <rPr>
        <sz val="11"/>
        <color rgb="FF006096"/>
        <rFont val="Roboto Condensed"/>
      </rPr>
      <t xml:space="preserve">
</t>
    </r>
    <r>
      <rPr>
        <sz val="11"/>
        <color rgb="FF006096"/>
        <rFont val="Roboto Condensed"/>
      </rPr>
      <t>echo "$PATH" | grep -q "::" &amp;&amp; echo "Empty directory in PATH (::)"</t>
    </r>
    <r>
      <rPr>
        <sz val="11"/>
        <color rgb="FF006096"/>
        <rFont val="Roboto Condensed"/>
      </rPr>
      <t xml:space="preserve">
</t>
    </r>
    <r>
      <rPr>
        <sz val="11"/>
        <color rgb="FF006096"/>
        <rFont val="Roboto Condensed"/>
      </rPr>
      <t>echo "$PATH" | grep -q ":$" &amp;&amp; echo "Trailing : in PATH"</t>
    </r>
    <r>
      <rPr>
        <sz val="11"/>
        <color rgb="FF006096"/>
        <rFont val="Roboto Condensed"/>
      </rPr>
      <t xml:space="preserve">
</t>
    </r>
    <r>
      <rPr>
        <sz val="11"/>
        <color rgb="FF006096"/>
        <rFont val="Roboto Condensed"/>
      </rPr>
      <t>for dir in $(echo "$PATH" | tr ":" " ");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ls -ldH "$dir" | awk 'substr($1,6,1) != "-" {print $9, "is group writable"}</t>
    </r>
    <r>
      <rPr>
        <sz val="11"/>
        <color rgb="FF006096"/>
        <rFont val="Roboto Condensed"/>
      </rPr>
      <t xml:space="preserve">
</t>
    </r>
    <r>
      <rPr>
        <sz val="11"/>
        <color rgb="FF006096"/>
        <rFont val="Roboto Condensed"/>
      </rPr>
      <t xml:space="preserve">      substr($1,9,1) != "-" {print $9, "is world writable"}</t>
    </r>
    <r>
      <rPr>
        <sz val="11"/>
        <color rgb="FF006096"/>
        <rFont val="Roboto Condensed"/>
      </rPr>
      <t xml:space="preserve">
</t>
    </r>
    <r>
      <rPr>
        <sz val="11"/>
        <color rgb="FF006096"/>
        <rFont val="Roboto Condensed"/>
      </rPr>
      <t xml:space="preserve">      $3 != "root" {print $9, "is not owned by root"}'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base_dir=$(echo "$dir" | cut -d "/" -f2)</t>
    </r>
    <r>
      <rPr>
        <sz val="11"/>
        <color rgb="FF006096"/>
        <rFont val="Roboto Condensed"/>
      </rPr>
      <t xml:space="preserve">
</t>
    </r>
    <r>
      <rPr>
        <sz val="11"/>
        <color rgb="FF006096"/>
        <rFont val="Roboto Condensed"/>
      </rPr>
      <t xml:space="preserve">      # Ignore if directory is on read-only partition</t>
    </r>
    <r>
      <rPr>
        <sz val="11"/>
        <color rgb="FF006096"/>
        <rFont val="Roboto Condensed"/>
      </rPr>
      <t xml:space="preserve">
</t>
    </r>
    <r>
      <rPr>
        <sz val="11"/>
        <color rgb="FF006096"/>
        <rFont val="Roboto Condensed"/>
      </rPr>
      <t xml:space="preserve">      rw=$(findmnt -T "/$base_dir" | sed '1d' | grep -v "\sro,")</t>
    </r>
    <r>
      <rPr>
        <sz val="11"/>
        <color rgb="FF006096"/>
        <rFont val="Roboto Condensed"/>
      </rPr>
      <t xml:space="preserve">
</t>
    </r>
    <r>
      <rPr>
        <sz val="11"/>
        <color rgb="FF006096"/>
        <rFont val="Roboto Condensed"/>
      </rPr>
      <t xml:space="preserve">      if [ -n "$rw" ]; then</t>
    </r>
    <r>
      <rPr>
        <sz val="11"/>
        <color rgb="FF006096"/>
        <rFont val="Roboto Condensed"/>
      </rPr>
      <t xml:space="preserve">
</t>
    </r>
    <r>
      <rPr>
        <sz val="11"/>
        <color rgb="FF006096"/>
        <rFont val="Roboto Condensed"/>
      </rPr>
      <t xml:space="preserve">         echo "$dir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</si>
  <si>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6.2.7</t>
  </si>
  <si>
    <r>
      <rPr>
        <sz val="11"/>
        <rFont val="Calibri"/>
      </rPr>
      <t>Ensure all users</t>
    </r>
    <r>
      <rPr>
        <sz val="11"/>
        <color rgb="FF000000"/>
        <rFont val="Calibri"/>
      </rPr>
      <t>'</t>
    </r>
    <r>
      <rPr>
        <sz val="11"/>
        <color rgb="FF000000"/>
        <rFont val="Calibri"/>
      </rPr>
      <t xml:space="preserve"> home directories exist</t>
    </r>
  </si>
  <si>
    <r>
      <rPr>
        <sz val="11"/>
        <color rgb="FF000000"/>
        <rFont val="Calibri"/>
      </rPr>
      <t>If any users' home directories do not exist, create them and make sure the respective user owns the directory. Users without an assigned home directory should be removed or assigned a home directory as appropriate.</t>
    </r>
  </si>
  <si>
    <r>
      <rPr>
        <sz val="11"/>
        <color rgb="FF000000"/>
        <rFont val="Calibri"/>
      </rPr>
      <t xml:space="preserve">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</si>
  <si>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grep -E -v '^(halt|sync|shutdown)' /etc/passwd | awk -F: '($7 != "'"$(which nologin)"'" &amp;&amp; $7 != "/bin/false") { print $1 " " $6 }' | while read -r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"The home directory ($dir) of user $user does not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</si>
  <si>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6.2.8</t>
  </si>
  <si>
    <r>
      <rPr>
        <sz val="11"/>
        <rFont val="Calibri"/>
      </rPr>
      <t>Ensure users</t>
    </r>
    <r>
      <rPr>
        <sz val="11"/>
        <color rgb="FF000000"/>
        <rFont val="Calibri"/>
      </rPr>
      <t>'</t>
    </r>
    <r>
      <rPr>
        <sz val="11"/>
        <color rgb="FF000000"/>
        <rFont val="Calibri"/>
      </rPr>
      <t xml:space="preserve"> home directories permissions are 750 or more restrictive</t>
    </r>
  </si>
  <si>
    <r>
      <rPr>
        <sz val="11"/>
        <color rgb="FF000000"/>
        <rFont val="Calibri"/>
      </rPr>
      <t>Making global modifications to user home directories without alerting the user community can result in unexpected outages and unhappy users. Therefore, it is recommended that a monitoring policy be established to report user file permissions and determine the action to be taken in accordance with site policy.</t>
    </r>
  </si>
  <si>
    <r>
      <rPr>
        <sz val="11"/>
        <color rgb="FF000000"/>
        <rFont val="Calibri"/>
      </rPr>
      <t>While the system administrator can establish secure permissions for users' home directories, the users can easily override these.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</si>
  <si>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grep -E -v '^(halt|sync|shutdown)' /etc/passwd | awk -F: '($7 != "'"$(which nologin)"'" &amp;&amp; $7 != "/bin/false") { print $1 " " $6 }' | while read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"The home directory ($dir) of user $user does not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dirperm=$(ls -ld $dir | cut -f1 -d" ")</t>
    </r>
    <r>
      <rPr>
        <sz val="11"/>
        <color rgb="FF006096"/>
        <rFont val="Roboto Condensed"/>
      </rPr>
      <t xml:space="preserve">
</t>
    </r>
    <r>
      <rPr>
        <sz val="11"/>
        <color rgb="FF006096"/>
        <rFont val="Roboto Condensed"/>
      </rPr>
      <t xml:space="preserve">    if [ $(echo $dirperm | cut -c6) != "-" ]; then</t>
    </r>
    <r>
      <rPr>
        <sz val="11"/>
        <color rgb="FF006096"/>
        <rFont val="Roboto Condensed"/>
      </rPr>
      <t xml:space="preserve">
</t>
    </r>
    <r>
      <rPr>
        <sz val="11"/>
        <color rgb="FF006096"/>
        <rFont val="Roboto Condensed"/>
      </rPr>
      <t xml:space="preserve">      echo "Group Write permission set on the home directory ($dir) of user $user"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$dirperm | cut -c8) != "-" ]; then</t>
    </r>
    <r>
      <rPr>
        <sz val="11"/>
        <color rgb="FF006096"/>
        <rFont val="Roboto Condensed"/>
      </rPr>
      <t xml:space="preserve">
</t>
    </r>
    <r>
      <rPr>
        <sz val="11"/>
        <color rgb="FF006096"/>
        <rFont val="Roboto Condensed"/>
      </rPr>
      <t xml:space="preserve">      echo "Other Read permission set on the home directory ($dir) of user $user"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$dirperm | cut -c9) != "-" ]; then</t>
    </r>
    <r>
      <rPr>
        <sz val="11"/>
        <color rgb="FF006096"/>
        <rFont val="Roboto Condensed"/>
      </rPr>
      <t xml:space="preserve">
</t>
    </r>
    <r>
      <rPr>
        <sz val="11"/>
        <color rgb="FF006096"/>
        <rFont val="Roboto Condensed"/>
      </rPr>
      <t xml:space="preserve">      echo "Other Write permission set on the home directory ($dir) of user $user"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$dirperm | cut -c10) != "-" ]; then</t>
    </r>
    <r>
      <rPr>
        <sz val="11"/>
        <color rgb="FF006096"/>
        <rFont val="Roboto Condensed"/>
      </rPr>
      <t xml:space="preserve">
</t>
    </r>
    <r>
      <rPr>
        <sz val="11"/>
        <color rgb="FF006096"/>
        <rFont val="Roboto Condensed"/>
      </rPr>
      <t xml:space="preserve">      echo "Other Execute permission set on the home directory ($dir) of user $user"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</si>
  <si>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6.2.9</t>
  </si>
  <si>
    <r>
      <rPr>
        <sz val="11"/>
        <rFont val="Calibri"/>
      </rPr>
      <t>Ensure users own their home directories</t>
    </r>
  </si>
  <si>
    <r>
      <rPr>
        <sz val="11"/>
        <color rgb="FF000000"/>
        <rFont val="Calibri"/>
      </rPr>
      <t>Change the ownership of any home directories that are not owned by the defined user to the correct user.</t>
    </r>
  </si>
  <si>
    <r>
      <rPr>
        <sz val="11"/>
        <color rgb="FF000000"/>
        <rFont val="Calibri"/>
      </rPr>
      <t>The user home directory is space defined for the particular user to set local environment variables and to store personal files.</t>
    </r>
  </si>
  <si>
    <r>
      <rPr>
        <sz val="11"/>
        <color rgb="FF000000"/>
        <rFont val="Calibri"/>
      </rPr>
      <t>Run the following script and verify no results are returned:</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grep -E -v '^(halt|sync|shutdown)' /etc/passwd | awk -F: '($7 != "'"$(which nologin)"'" &amp;&amp; $7 != "/bin/false") { print $1 " " $6 }' | while read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"The home directory ($dir) of user $user does not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owner=$(stat -L -c "%U" "$dir")</t>
    </r>
    <r>
      <rPr>
        <sz val="11"/>
        <color rgb="FF006096"/>
        <rFont val="Roboto Condensed"/>
      </rPr>
      <t xml:space="preserve">
</t>
    </r>
    <r>
      <rPr>
        <sz val="11"/>
        <color rgb="FF006096"/>
        <rFont val="Roboto Condensed"/>
      </rPr>
      <t xml:space="preserve">   if [ "$owner" != "$user" ]; then</t>
    </r>
    <r>
      <rPr>
        <sz val="11"/>
        <color rgb="FF006096"/>
        <rFont val="Roboto Condensed"/>
      </rPr>
      <t xml:space="preserve">
</t>
    </r>
    <r>
      <rPr>
        <sz val="11"/>
        <color rgb="FF006096"/>
        <rFont val="Roboto Condensed"/>
      </rPr>
      <t xml:space="preserve">     echo "The home directory ($dir) of user $user is owned by $owner."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</si>
  <si>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6.2.10</t>
  </si>
  <si>
    <r>
      <rPr>
        <sz val="11"/>
        <rFont val="Calibri"/>
      </rPr>
      <t>Ensure users</t>
    </r>
    <r>
      <rPr>
        <sz val="11"/>
        <color rgb="FF000000"/>
        <rFont val="Calibri"/>
      </rPr>
      <t>'</t>
    </r>
    <r>
      <rPr>
        <sz val="11"/>
        <color rgb="FF000000"/>
        <rFont val="Calibri"/>
      </rPr>
      <t xml:space="preserve"> dot files are not group or world writable</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</si>
  <si>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</si>
  <si>
    <r>
      <rPr>
        <sz val="11"/>
        <color rgb="FF000000"/>
        <rFont val="Calibri"/>
      </rPr>
      <t>While the system administrator can establish secure permissions for users' "dot" files, the users can easily override these.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</si>
  <si>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grep -E -v '^(halt|sync|shutdown)' /etc/passwd | awk -F: '($7 != "'"$(which nologin)"'" &amp;&amp; $7 != "/bin/false") { print $1 " " $6 }' | while read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"The home directory ($dir) of user $user does not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file in $dir/.[A-Za-z0-9]*; do</t>
    </r>
    <r>
      <rPr>
        <sz val="11"/>
        <color rgb="FF006096"/>
        <rFont val="Roboto Condensed"/>
      </rPr>
      <t xml:space="preserve">
</t>
    </r>
    <r>
      <rPr>
        <sz val="11"/>
        <color rgb="FF006096"/>
        <rFont val="Roboto Condensed"/>
      </rPr>
      <t xml:space="preserve">      if [ ! -h "$file" -a -f "$file" ]; then</t>
    </r>
    <r>
      <rPr>
        <sz val="11"/>
        <color rgb="FF006096"/>
        <rFont val="Roboto Condensed"/>
      </rPr>
      <t xml:space="preserve">
</t>
    </r>
    <r>
      <rPr>
        <sz val="11"/>
        <color rgb="FF006096"/>
        <rFont val="Roboto Condensed"/>
      </rPr>
      <t xml:space="preserve">        fileperm=$(ls -ld $file | cut -f1 -d" ")</t>
    </r>
    <r>
      <rPr>
        <sz val="11"/>
        <color rgb="FF006096"/>
        <rFont val="Roboto Condensed"/>
      </rPr>
      <t xml:space="preserve">
</t>
    </r>
    <r>
      <rPr>
        <sz val="11"/>
        <color rgb="FF006096"/>
        <rFont val="Roboto Condensed"/>
      </rPr>
      <t xml:space="preserve">        if [ $(echo $fileperm | cut -c6)  != "-" ]; then</t>
    </r>
    <r>
      <rPr>
        <sz val="11"/>
        <color rgb="FF006096"/>
        <rFont val="Roboto Condensed"/>
      </rPr>
      <t xml:space="preserve">
</t>
    </r>
    <r>
      <rPr>
        <sz val="11"/>
        <color rgb="FF006096"/>
        <rFont val="Roboto Condensed"/>
      </rPr>
      <t xml:space="preserve">          echo "Group Write permission set on file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$fileperm | cut -c9)  != "-" ]; then</t>
    </r>
    <r>
      <rPr>
        <sz val="11"/>
        <color rgb="FF006096"/>
        <rFont val="Roboto Condensed"/>
      </rPr>
      <t xml:space="preserve">
</t>
    </r>
    <r>
      <rPr>
        <sz val="11"/>
        <color rgb="FF006096"/>
        <rFont val="Roboto Condensed"/>
      </rPr>
      <t xml:space="preserve">          echo "Other Write permission set on file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</si>
  <si>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6.2.11</t>
  </si>
  <si>
    <r>
      <rPr>
        <sz val="11"/>
        <rFont val="Calibri"/>
      </rPr>
      <t>Ensure no users have .forward files</t>
    </r>
  </si>
  <si>
    <r>
      <rPr>
        <sz val="11"/>
        <color rgb="FF000000"/>
        <rFont val="Calibri"/>
      </rPr>
      <t xml:space="preserve">Making global modifications to users' files without alerting the user community can result in unexpected outages and unhappy users. Therefore, it is recommended that a monitoring policy be established to report user </t>
    </r>
    <r>
      <rPr>
        <b/>
        <sz val="11"/>
        <color rgb="FF000000"/>
        <rFont val="Calibri"/>
      </rPr>
      <t>.forward</t>
    </r>
    <r>
      <rPr>
        <sz val="11"/>
        <color rgb="FF000000"/>
        <rFont val="Calibri"/>
      </rPr>
      <t xml:space="preserve"> files and determine the action to be taken in accordance with site policy.</t>
    </r>
  </si>
  <si>
    <r>
      <rPr>
        <sz val="11"/>
        <color rgb="FF000000"/>
        <rFont val="Calibri"/>
      </rPr>
      <t xml:space="preserve">The </t>
    </r>
    <r>
      <rPr>
        <b/>
        <sz val="11"/>
        <color rgb="FF000000"/>
        <rFont val="Calibri"/>
      </rPr>
      <t>.forward</t>
    </r>
    <r>
      <rPr>
        <sz val="11"/>
        <color rgb="FF000000"/>
        <rFont val="Calibri"/>
      </rPr>
      <t xml:space="preserve"> file specifies an email address to forward the user's mail to.</t>
    </r>
  </si>
  <si>
    <r>
      <rPr>
        <sz val="11"/>
        <color rgb="FF000000"/>
        <rFont val="Calibri"/>
      </rPr>
      <t>Run the following script and verify no results are returned:</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grep -E -v '^(root|halt|sync|shutdown)' /etc/passwd | awk -F: '($7 != "'"$(which nologin)"'" &amp;&amp; $7 != "/bin/false") { print $1 " " $6 }' | while read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"The home directory ($dir) of user $user does not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 -h "$dir/.forward" -a -f "$dir/.forward" ]; then</t>
    </r>
    <r>
      <rPr>
        <sz val="11"/>
        <color rgb="FF006096"/>
        <rFont val="Roboto Condensed"/>
      </rPr>
      <t xml:space="preserve">
</t>
    </r>
    <r>
      <rPr>
        <sz val="11"/>
        <color rgb="FF006096"/>
        <rFont val="Roboto Condensed"/>
      </rPr>
      <t xml:space="preserve">      echo ".forward file $dir/.forward exists"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</si>
  <si>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6.2.12</t>
  </si>
  <si>
    <r>
      <rPr>
        <sz val="11"/>
        <rFont val="Calibri"/>
      </rPr>
      <t>Ensure no users have .netrc files</t>
    </r>
  </si>
  <si>
    <r>
      <rPr>
        <sz val="11"/>
        <color rgb="FF000000"/>
        <rFont val="Calibri"/>
      </rPr>
      <t xml:space="preserve">Making global modifications to users' files without alerting the user community can result in unexpected outages and unhappy users. Therefore, it is recommended that a monitoring policy be established to report user </t>
    </r>
    <r>
      <rPr>
        <b/>
        <sz val="11"/>
        <color rgb="FF000000"/>
        <rFont val="Calibri"/>
      </rPr>
      <t>.netrc</t>
    </r>
    <r>
      <rPr>
        <sz val="11"/>
        <color rgb="FF000000"/>
        <rFont val="Calibri"/>
      </rPr>
      <t xml:space="preserve"> files and determine the action to be taken in accordance with site policy.</t>
    </r>
  </si>
  <si>
    <r>
      <rPr>
        <sz val="11"/>
        <color rgb="FF000000"/>
        <rFont val="Calibri"/>
      </rPr>
      <t xml:space="preserve">The </t>
    </r>
    <r>
      <rPr>
        <b/>
        <sz val="11"/>
        <color rgb="FF000000"/>
        <rFont val="Calibri"/>
      </rPr>
      <t>.netrc</t>
    </r>
    <r>
      <rPr>
        <sz val="11"/>
        <color rgb="FF000000"/>
        <rFont val="Calibri"/>
      </rPr>
      <t xml:space="preserve"> file contains data for logging into a remote host for file transfers via FTP.</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</si>
  <si>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grep -E -v '^(root|halt|sync|shutdown)' /etc/passwd | awk -F: '($7 != "'"$(which nologin)"'" &amp;&amp; $7 != "/bin/false") { print $1 " " $6 }' | while read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"The home directory ($dir) of user $user does not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 -h "$dir/.netrc" -a -f "$dir/.netrc" ]; then</t>
    </r>
    <r>
      <rPr>
        <sz val="11"/>
        <color rgb="FF006096"/>
        <rFont val="Roboto Condensed"/>
      </rPr>
      <t xml:space="preserve">
</t>
    </r>
    <r>
      <rPr>
        <sz val="11"/>
        <color rgb="FF006096"/>
        <rFont val="Roboto Condensed"/>
      </rPr>
      <t xml:space="preserve">      echo ".netrc file $dir/.netrc exists"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</si>
  <si>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6.2.13</t>
  </si>
  <si>
    <r>
      <rPr>
        <sz val="11"/>
        <rFont val="Calibri"/>
      </rPr>
      <t>Ensure users</t>
    </r>
    <r>
      <rPr>
        <sz val="11"/>
        <color rgb="FF000000"/>
        <rFont val="Calibri"/>
      </rPr>
      <t>'</t>
    </r>
    <r>
      <rPr>
        <sz val="11"/>
        <color rgb="FF000000"/>
        <rFont val="Calibri"/>
      </rPr>
      <t xml:space="preserve"> .netrc Files are not group or world accessible</t>
    </r>
  </si>
  <si>
    <r>
      <rPr>
        <sz val="11"/>
        <color rgb="FF000000"/>
        <rFont val="Calibri"/>
      </rPr>
      <t xml:space="preserve">Making global modifications to users' files without alerting the user community can result in unexpected outages and unhappy users. Therefore, it is recommended that a monitoring policy be established to report user </t>
    </r>
    <r>
      <rPr>
        <b/>
        <sz val="11"/>
        <color rgb="FF000000"/>
        <rFont val="Calibri"/>
      </rPr>
      <t>.netrc</t>
    </r>
    <r>
      <rPr>
        <sz val="11"/>
        <color rgb="FF000000"/>
        <rFont val="Calibri"/>
      </rPr>
      <t xml:space="preserve"> file permissions and determine the action to be taken in accordance with site policy.</t>
    </r>
  </si>
  <si>
    <r>
      <rPr>
        <sz val="11"/>
        <color rgb="FF000000"/>
        <rFont val="Calibri"/>
      </rPr>
      <t xml:space="preserve">While the system administrator can establish secure permissions for users' </t>
    </r>
    <r>
      <rPr>
        <b/>
        <sz val="11"/>
        <color rgb="FF000000"/>
        <rFont val="Calibri"/>
      </rPr>
      <t>.netrc</t>
    </r>
    <r>
      <rPr>
        <sz val="11"/>
        <color rgb="FF000000"/>
        <rFont val="Calibri"/>
      </rPr>
      <t xml:space="preserve"> files, the users can easily override these.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</si>
  <si>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grep -E -v '^(root|halt|sync|shutdown)' /etc/passwd | awk -F: '($7 != "'"$(which nologin)"'" &amp;&amp; $7 != "/bin/false") { print $1 " " $6 }' | while read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"The home directory ($dir) of user $user does not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file in $dir/.netrc; do</t>
    </r>
    <r>
      <rPr>
        <sz val="11"/>
        <color rgb="FF006096"/>
        <rFont val="Roboto Condensed"/>
      </rPr>
      <t xml:space="preserve">
</t>
    </r>
    <r>
      <rPr>
        <sz val="11"/>
        <color rgb="FF006096"/>
        <rFont val="Roboto Condensed"/>
      </rPr>
      <t xml:space="preserve">      if [ ! -h "$file" -a -f "$file" ]; then</t>
    </r>
    <r>
      <rPr>
        <sz val="11"/>
        <color rgb="FF006096"/>
        <rFont val="Roboto Condensed"/>
      </rPr>
      <t xml:space="preserve">
</t>
    </r>
    <r>
      <rPr>
        <sz val="11"/>
        <color rgb="FF006096"/>
        <rFont val="Roboto Condensed"/>
      </rPr>
      <t xml:space="preserve">        fileperm=$(ls -ld $file | cut -f1 -d" ")</t>
    </r>
    <r>
      <rPr>
        <sz val="11"/>
        <color rgb="FF006096"/>
        <rFont val="Roboto Condensed"/>
      </rPr>
      <t xml:space="preserve">
</t>
    </r>
    <r>
      <rPr>
        <sz val="11"/>
        <color rgb="FF006096"/>
        <rFont val="Roboto Condensed"/>
      </rPr>
      <t xml:space="preserve">        if [ $(echo $fileperm | cut -c5)  != "-" ]; then</t>
    </r>
    <r>
      <rPr>
        <sz val="11"/>
        <color rgb="FF006096"/>
        <rFont val="Roboto Condensed"/>
      </rPr>
      <t xml:space="preserve">
</t>
    </r>
    <r>
      <rPr>
        <sz val="11"/>
        <color rgb="FF006096"/>
        <rFont val="Roboto Condensed"/>
      </rPr>
      <t xml:space="preserve">          echo "Group Read set 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$fileperm | cut -c6)  != "-" ]; then</t>
    </r>
    <r>
      <rPr>
        <sz val="11"/>
        <color rgb="FF006096"/>
        <rFont val="Roboto Condensed"/>
      </rPr>
      <t xml:space="preserve">
</t>
    </r>
    <r>
      <rPr>
        <sz val="11"/>
        <color rgb="FF006096"/>
        <rFont val="Roboto Condensed"/>
      </rPr>
      <t xml:space="preserve">          echo "Group Write set 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$fileperm | cut -c7)  != "-" ]; then</t>
    </r>
    <r>
      <rPr>
        <sz val="11"/>
        <color rgb="FF006096"/>
        <rFont val="Roboto Condensed"/>
      </rPr>
      <t xml:space="preserve">
</t>
    </r>
    <r>
      <rPr>
        <sz val="11"/>
        <color rgb="FF006096"/>
        <rFont val="Roboto Condensed"/>
      </rPr>
      <t xml:space="preserve">          echo "Group Execute set 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$fileperm | cut -c8)  != "-" ]; then</t>
    </r>
    <r>
      <rPr>
        <sz val="11"/>
        <color rgb="FF006096"/>
        <rFont val="Roboto Condensed"/>
      </rPr>
      <t xml:space="preserve">
</t>
    </r>
    <r>
      <rPr>
        <sz val="11"/>
        <color rgb="FF006096"/>
        <rFont val="Roboto Condensed"/>
      </rPr>
      <t xml:space="preserve">          echo "Other Read set 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$fileperm | cut -c9)  != "-" ]; then</t>
    </r>
    <r>
      <rPr>
        <sz val="11"/>
        <color rgb="FF006096"/>
        <rFont val="Roboto Condensed"/>
      </rPr>
      <t xml:space="preserve">
</t>
    </r>
    <r>
      <rPr>
        <sz val="11"/>
        <color rgb="FF006096"/>
        <rFont val="Roboto Condensed"/>
      </rPr>
      <t xml:space="preserve">          echo "Other Write set 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$(echo $fileperm | cut -c10)  != "-" ]; then</t>
    </r>
    <r>
      <rPr>
        <sz val="11"/>
        <color rgb="FF006096"/>
        <rFont val="Roboto Condensed"/>
      </rPr>
      <t xml:space="preserve">
</t>
    </r>
    <r>
      <rPr>
        <sz val="11"/>
        <color rgb="FF006096"/>
        <rFont val="Roboto Condensed"/>
      </rPr>
      <t xml:space="preserve">          echo "Other Execute set 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</si>
  <si>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6.2.14</t>
  </si>
  <si>
    <r>
      <rPr>
        <sz val="11"/>
        <rFont val="Calibri"/>
      </rPr>
      <t>Ensure no users have .rhosts files</t>
    </r>
  </si>
  <si>
    <r>
      <rPr>
        <sz val="11"/>
        <color rgb="FF000000"/>
        <rFont val="Calibri"/>
      </rPr>
      <t xml:space="preserve">Making global modifications to users' files without alerting the user community can result in unexpected outages and unhappy users. Therefore, it is recommended that a monitoring policy be established to report user </t>
    </r>
    <r>
      <rPr>
        <b/>
        <sz val="11"/>
        <color rgb="FF000000"/>
        <rFont val="Calibri"/>
      </rPr>
      <t>.rhosts</t>
    </r>
    <r>
      <rPr>
        <sz val="11"/>
        <color rgb="FF000000"/>
        <rFont val="Calibri"/>
      </rPr>
      <t xml:space="preserve"> files and determine the action to be taken in accordance with site policy.</t>
    </r>
  </si>
  <si>
    <r>
      <rPr>
        <sz val="11"/>
        <color rgb="FF000000"/>
        <rFont val="Calibri"/>
      </rPr>
      <t xml:space="preserve">While no </t>
    </r>
    <r>
      <rPr>
        <b/>
        <sz val="11"/>
        <color rgb="FF000000"/>
        <rFont val="Calibri"/>
      </rPr>
      <t>.rhosts</t>
    </r>
    <r>
      <rPr>
        <sz val="11"/>
        <color rgb="FF000000"/>
        <rFont val="Calibri"/>
      </rPr>
      <t xml:space="preserve"> files are shipped by default, users can easily create them.</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</si>
  <si>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grep -E -v '^(root|halt|sync|shutdown)' /etc/passwd | awk -F: '($7 != "'"$(which nologin)"'" &amp;&amp; $7 != "/bin/false") { print $1 " " $6 }' | while read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"The home directory ($dir) of user $user does not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file in $dir/.rhosts; do</t>
    </r>
    <r>
      <rPr>
        <sz val="11"/>
        <color rgb="FF006096"/>
        <rFont val="Roboto Condensed"/>
      </rPr>
      <t xml:space="preserve">
</t>
    </r>
    <r>
      <rPr>
        <sz val="11"/>
        <color rgb="FF006096"/>
        <rFont val="Roboto Condensed"/>
      </rPr>
      <t xml:space="preserve">      if [ ! -h "$file" -a -f "$file" ]; then</t>
    </r>
    <r>
      <rPr>
        <sz val="11"/>
        <color rgb="FF006096"/>
        <rFont val="Roboto Condensed"/>
      </rPr>
      <t xml:space="preserve">
</t>
    </r>
    <r>
      <rPr>
        <sz val="11"/>
        <color rgb="FF006096"/>
        <rFont val="Roboto Condensed"/>
      </rPr>
      <t xml:space="preserve">        echo ".rhosts file in $dir"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</si>
  <si>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6.2.15</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</si>
  <si>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</si>
  <si>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</si>
  <si>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</si>
  <si>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for i in $(cut -s -d: -f4 /etc/passwd | sort -u ); do</t>
    </r>
    <r>
      <rPr>
        <sz val="11"/>
        <color rgb="FF006096"/>
        <rFont val="Roboto Condensed"/>
      </rPr>
      <t xml:space="preserve">
</t>
    </r>
    <r>
      <rPr>
        <sz val="11"/>
        <color rgb="FF006096"/>
        <rFont val="Roboto Condensed"/>
      </rPr>
      <t xml:space="preserve">  grep -q ":$i:" /etc/group</t>
    </r>
    <r>
      <rPr>
        <sz val="11"/>
        <color rgb="FF006096"/>
        <rFont val="Roboto Condensed"/>
      </rPr>
      <t xml:space="preserve">
</t>
    </r>
    <r>
      <rPr>
        <sz val="11"/>
        <color rgb="FF006096"/>
        <rFont val="Roboto Condensed"/>
      </rPr>
      <t xml:space="preserve">  if [ $? -ne 0 ]; then</t>
    </r>
    <r>
      <rPr>
        <sz val="11"/>
        <color rgb="FF006096"/>
        <rFont val="Roboto Condensed"/>
      </rPr>
      <t xml:space="preserve">
</t>
    </r>
    <r>
      <rPr>
        <sz val="11"/>
        <color rgb="FF006096"/>
        <rFont val="Roboto Condensed"/>
      </rPr>
      <t xml:space="preserve">    echo "Group $i is referenced by /etc/passwd but does not exist in /etc/group"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</si>
  <si>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6.2.16</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</si>
  <si>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</si>
  <si>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</si>
  <si>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</si>
  <si>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cut -f3 -d":" /etc/passwd | sort -n | uniq -c | while read x ; do</t>
    </r>
    <r>
      <rPr>
        <sz val="11"/>
        <color rgb="FF006096"/>
        <rFont val="Roboto Condensed"/>
      </rPr>
      <t xml:space="preserve">
</t>
    </r>
    <r>
      <rPr>
        <sz val="11"/>
        <color rgb="FF006096"/>
        <rFont val="Roboto Condensed"/>
      </rPr>
      <t xml:space="preserve">  [ -z "$x" ] &amp;&amp; break</t>
    </r>
    <r>
      <rPr>
        <sz val="11"/>
        <color rgb="FF006096"/>
        <rFont val="Roboto Condensed"/>
      </rPr>
      <t xml:space="preserve">
</t>
    </r>
    <r>
      <rPr>
        <sz val="11"/>
        <color rgb="FF006096"/>
        <rFont val="Roboto Condensed"/>
      </rPr>
      <t xml:space="preserve">  set - $x</t>
    </r>
    <r>
      <rPr>
        <sz val="11"/>
        <color rgb="FF006096"/>
        <rFont val="Roboto Condensed"/>
      </rPr>
      <t xml:space="preserve">
</t>
    </r>
    <r>
      <rPr>
        <sz val="11"/>
        <color rgb="FF006096"/>
        <rFont val="Roboto Condensed"/>
      </rPr>
      <t xml:space="preserve">  if [ $1 -gt 1 ]; then</t>
    </r>
    <r>
      <rPr>
        <sz val="11"/>
        <color rgb="FF006096"/>
        <rFont val="Roboto Condensed"/>
      </rPr>
      <t xml:space="preserve">
</t>
    </r>
    <r>
      <rPr>
        <sz val="11"/>
        <color rgb="FF006096"/>
        <rFont val="Roboto Condensed"/>
      </rPr>
      <t xml:space="preserve">    users=$(awk -F: '($3 == n) { print $1 }' n=$2 /etc/passwd | xargs)</t>
    </r>
    <r>
      <rPr>
        <sz val="11"/>
        <color rgb="FF006096"/>
        <rFont val="Roboto Condensed"/>
      </rPr>
      <t xml:space="preserve">
</t>
    </r>
    <r>
      <rPr>
        <sz val="11"/>
        <color rgb="FF006096"/>
        <rFont val="Roboto Condensed"/>
      </rPr>
      <t xml:space="preserve">    echo "Duplicate UID ($2): $users"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</si>
  <si>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6.2.17</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</si>
  <si>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</si>
  <si>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</si>
  <si>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</si>
  <si>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cut -f3 -d":" /etc/group | sort -n | uniq -c | while read x ; do</t>
    </r>
    <r>
      <rPr>
        <sz val="11"/>
        <color rgb="FF006096"/>
        <rFont val="Roboto Condensed"/>
      </rPr>
      <t xml:space="preserve">
</t>
    </r>
    <r>
      <rPr>
        <sz val="11"/>
        <color rgb="FF006096"/>
        <rFont val="Roboto Condensed"/>
      </rPr>
      <t xml:space="preserve">  [ -z "$x" ] &amp;&amp; break</t>
    </r>
    <r>
      <rPr>
        <sz val="11"/>
        <color rgb="FF006096"/>
        <rFont val="Roboto Condensed"/>
      </rPr>
      <t xml:space="preserve">
</t>
    </r>
    <r>
      <rPr>
        <sz val="11"/>
        <color rgb="FF006096"/>
        <rFont val="Roboto Condensed"/>
      </rPr>
      <t xml:space="preserve">  set - $x</t>
    </r>
    <r>
      <rPr>
        <sz val="11"/>
        <color rgb="FF006096"/>
        <rFont val="Roboto Condensed"/>
      </rPr>
      <t xml:space="preserve">
</t>
    </r>
    <r>
      <rPr>
        <sz val="11"/>
        <color rgb="FF006096"/>
        <rFont val="Roboto Condensed"/>
      </rPr>
      <t xml:space="preserve">  if [ $1 -gt 1 ]; then</t>
    </r>
    <r>
      <rPr>
        <sz val="11"/>
        <color rgb="FF006096"/>
        <rFont val="Roboto Condensed"/>
      </rPr>
      <t xml:space="preserve">
</t>
    </r>
    <r>
      <rPr>
        <sz val="11"/>
        <color rgb="FF006096"/>
        <rFont val="Roboto Condensed"/>
      </rPr>
      <t xml:space="preserve">    groups=$(awk -F: '($3 == n) { print $1 }' n=$2 /etc/group | xargs)</t>
    </r>
    <r>
      <rPr>
        <sz val="11"/>
        <color rgb="FF006096"/>
        <rFont val="Roboto Condensed"/>
      </rPr>
      <t xml:space="preserve">
</t>
    </r>
    <r>
      <rPr>
        <sz val="11"/>
        <color rgb="FF006096"/>
        <rFont val="Roboto Condensed"/>
      </rPr>
      <t xml:space="preserve">    echo "Duplicate GID ($2): $groups"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</si>
  <si>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6.2.18</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</si>
  <si>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</si>
  <si>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</si>
  <si>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</si>
  <si>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cut -f1 -d":" /etc/passwd | sort -n | uniq -c | while read x ; do</t>
    </r>
    <r>
      <rPr>
        <sz val="11"/>
        <color rgb="FF006096"/>
        <rFont val="Roboto Condensed"/>
      </rPr>
      <t xml:space="preserve">
</t>
    </r>
    <r>
      <rPr>
        <sz val="11"/>
        <color rgb="FF006096"/>
        <rFont val="Roboto Condensed"/>
      </rPr>
      <t xml:space="preserve">  [ -z "$x" ] &amp;&amp; break</t>
    </r>
    <r>
      <rPr>
        <sz val="11"/>
        <color rgb="FF006096"/>
        <rFont val="Roboto Condensed"/>
      </rPr>
      <t xml:space="preserve">
</t>
    </r>
    <r>
      <rPr>
        <sz val="11"/>
        <color rgb="FF006096"/>
        <rFont val="Roboto Condensed"/>
      </rPr>
      <t xml:space="preserve">  set - $x</t>
    </r>
    <r>
      <rPr>
        <sz val="11"/>
        <color rgb="FF006096"/>
        <rFont val="Roboto Condensed"/>
      </rPr>
      <t xml:space="preserve">
</t>
    </r>
    <r>
      <rPr>
        <sz val="11"/>
        <color rgb="FF006096"/>
        <rFont val="Roboto Condensed"/>
      </rPr>
      <t xml:space="preserve">  if [ $1 -gt 1 ]; then</t>
    </r>
    <r>
      <rPr>
        <sz val="11"/>
        <color rgb="FF006096"/>
        <rFont val="Roboto Condensed"/>
      </rPr>
      <t xml:space="preserve">
</t>
    </r>
    <r>
      <rPr>
        <sz val="11"/>
        <color rgb="FF006096"/>
        <rFont val="Roboto Condensed"/>
      </rPr>
      <t xml:space="preserve">    uids=$(awk -F: '($1 == n) { print $3 }' n=$2 /etc/passwd | xargs)</t>
    </r>
    <r>
      <rPr>
        <sz val="11"/>
        <color rgb="FF006096"/>
        <rFont val="Roboto Condensed"/>
      </rPr>
      <t xml:space="preserve">
</t>
    </r>
    <r>
      <rPr>
        <sz val="11"/>
        <color rgb="FF006096"/>
        <rFont val="Roboto Condensed"/>
      </rPr>
      <t xml:space="preserve">    echo "Duplicate User Name ($2): $uids"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</si>
  <si>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6.2.19</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</si>
  <si>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</si>
  <si>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</si>
  <si>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</si>
  <si>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cut -f1 -d":" /etc/group | sort -n | uniq -c | while read x ; do</t>
    </r>
    <r>
      <rPr>
        <sz val="11"/>
        <color rgb="FF006096"/>
        <rFont val="Roboto Condensed"/>
      </rPr>
      <t xml:space="preserve">
</t>
    </r>
    <r>
      <rPr>
        <sz val="11"/>
        <color rgb="FF006096"/>
        <rFont val="Roboto Condensed"/>
      </rPr>
      <t xml:space="preserve">  [ -z "$x" ] &amp;&amp; break</t>
    </r>
    <r>
      <rPr>
        <sz val="11"/>
        <color rgb="FF006096"/>
        <rFont val="Roboto Condensed"/>
      </rPr>
      <t xml:space="preserve">
</t>
    </r>
    <r>
      <rPr>
        <sz val="11"/>
        <color rgb="FF006096"/>
        <rFont val="Roboto Condensed"/>
      </rPr>
      <t xml:space="preserve">  set - $x</t>
    </r>
    <r>
      <rPr>
        <sz val="11"/>
        <color rgb="FF006096"/>
        <rFont val="Roboto Condensed"/>
      </rPr>
      <t xml:space="preserve">
</t>
    </r>
    <r>
      <rPr>
        <sz val="11"/>
        <color rgb="FF006096"/>
        <rFont val="Roboto Condensed"/>
      </rPr>
      <t xml:space="preserve">  if [ $1 -gt 1 ]; then</t>
    </r>
    <r>
      <rPr>
        <sz val="11"/>
        <color rgb="FF006096"/>
        <rFont val="Roboto Condensed"/>
      </rPr>
      <t xml:space="preserve">
</t>
    </r>
    <r>
      <rPr>
        <sz val="11"/>
        <color rgb="FF006096"/>
        <rFont val="Roboto Condensed"/>
      </rPr>
      <t xml:space="preserve">    gids=$(gawk -F: '($1 == n) { print $3 }' n=$2 /etc/group | xargs)</t>
    </r>
    <r>
      <rPr>
        <sz val="11"/>
        <color rgb="FF006096"/>
        <rFont val="Roboto Condensed"/>
      </rPr>
      <t xml:space="preserve">
</t>
    </r>
    <r>
      <rPr>
        <sz val="11"/>
        <color rgb="FF006096"/>
        <rFont val="Roboto Condensed"/>
      </rPr>
      <t xml:space="preserve">    echo "Duplicate Group Name ($2): $gids"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</si>
  <si>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6.2.20</t>
  </si>
  <si>
    <r>
      <rPr>
        <sz val="11"/>
        <rFont val="Calibri"/>
      </rPr>
      <t>Ensure shadow group is empty</t>
    </r>
  </si>
  <si>
    <r>
      <rPr>
        <sz val="11"/>
        <color rgb="FF000000"/>
        <rFont val="Calibri"/>
      </rPr>
      <t>Remove all users from the shadow group, and change the primary group of any users with shadow as their primary group.</t>
    </r>
  </si>
  <si>
    <r>
      <rPr>
        <sz val="11"/>
        <color rgb="FF000000"/>
        <rFont val="Calibri"/>
      </rPr>
      <t>The shadow group allows system programs which require access the ability to read the /etc/shadow file. No users should be assigned to the shadow group.</t>
    </r>
  </si>
  <si>
    <r>
      <rPr>
        <sz val="11"/>
        <color rgb="FF000000"/>
        <rFont val="Calibri"/>
      </rPr>
      <t>Run the following commands and verify no results are returned:</t>
    </r>
    <r>
      <rPr>
        <sz val="11"/>
        <color rgb="FF000000"/>
        <rFont val="Calibri"/>
      </rPr>
      <t xml:space="preserve">
</t>
    </r>
    <r>
      <rPr>
        <sz val="11"/>
        <color rgb="FF006096"/>
        <rFont val="Roboto Condensed"/>
      </rPr>
      <t># grep ^shadow:[^:]*:[^:]*:[^:]+ /etc/group</t>
    </r>
    <r>
      <rPr>
        <sz val="11"/>
        <color rgb="FF006096"/>
        <rFont val="Roboto Condensed"/>
      </rPr>
      <t xml:space="preserve">
</t>
    </r>
    <r>
      <rPr>
        <sz val="11"/>
        <color rgb="FF006096"/>
        <rFont val="Roboto Condensed"/>
      </rPr>
      <t># awk -F: '($4 == "&lt;shadow-gid&gt;") { print }' /etc/passwd</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</si>
  <si>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</si>
  <si>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</si>
  <si>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</si>
  <si>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</si>
  <si>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</si>
  <si>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</si>
  <si>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</si>
  <si>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</si>
  <si>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</si>
  <si>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</si>
  <si>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</si>
  <si>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</si>
  <si>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</si>
  <si>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</si>
  <si>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</si>
  <si>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</si>
  <si>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</si>
  <si>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</si>
  <si>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</si>
  <si>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</si>
  <si>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</si>
  <si>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</si>
  <si>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</si>
  <si>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</si>
  <si>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</si>
  <si>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</si>
  <si>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</si>
  <si>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</si>
  <si>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</si>
  <si>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Google Container-Optimized OS Benchmark</t>
  </si>
  <si>
    <t>Developed By:</t>
  </si>
  <si>
    <t>Center for Internet Security (CIS)</t>
  </si>
  <si>
    <t>Release Information:</t>
  </si>
  <si>
    <r>
      <rPr>
        <b/>
        <sz val="11"/>
        <color rgb="FF000000"/>
        <rFont val="Calibri"/>
      </rPr>
      <t>Version:</t>
    </r>
    <r>
      <rPr>
        <sz val="11"/>
        <color rgb="FF000000"/>
        <rFont val="Calibri"/>
      </rPr>
      <t xml:space="preserve"> v1.2.0     </t>
    </r>
    <r>
      <rPr>
        <b/>
        <sz val="11"/>
        <color rgb="FF000000"/>
        <rFont val="Calibri"/>
      </rPr>
      <t>Date:</t>
    </r>
    <r>
      <rPr>
        <sz val="11"/>
        <color rgb="FF000000"/>
        <rFont val="Calibri"/>
      </rPr>
      <t xml:space="preserve"> 31 May 2024     </t>
    </r>
    <r>
      <rPr>
        <b/>
        <sz val="11"/>
        <color rgb="FF000000"/>
        <rFont val="Calibri"/>
      </rPr>
      <t>Recommendation Count:</t>
    </r>
    <r>
      <rPr>
        <sz val="11"/>
        <color rgb="FF000000"/>
        <rFont val="Calibri"/>
      </rPr>
      <t xml:space="preserve"> 119</t>
    </r>
  </si>
  <si>
    <t>Development Url:</t>
  </si>
  <si>
    <t>https://workbench.cisecurity.org/benchmarks/12218</t>
  </si>
  <si>
    <t>Download Url:</t>
  </si>
  <si>
    <t>https://downloads.cisecurity.org/#/</t>
  </si>
  <si>
    <t>Guide Overview:</t>
  </si>
  <si>
    <r>
      <rPr>
        <sz val="11"/>
        <color rgb="FF000000"/>
        <rFont val="Calibri"/>
      </rPr>
      <t>This benchmark provides prescriptive guidance for establishing a secure posture for Linux systems based on Container-Optimized OS and are running on Google Cloud Platform.</t>
    </r>
    <r>
      <rPr>
        <sz val="11"/>
        <color rgb="FF000000"/>
        <rFont val="Calibri"/>
      </rPr>
      <t xml:space="preserve">
</t>
    </r>
    <r>
      <rPr>
        <sz val="11"/>
        <color rgb="FF000000"/>
        <rFont val="Calibri"/>
      </rPr>
      <t>Level-1 recommendations are supported starting from COS-89+.</t>
    </r>
    <r>
      <rPr>
        <sz val="11"/>
        <color rgb="FF000000"/>
        <rFont val="Calibri"/>
      </rPr>
      <t xml:space="preserve">
</t>
    </r>
    <r>
      <rPr>
        <sz val="11"/>
        <color rgb="FF000000"/>
        <rFont val="Calibri"/>
      </rPr>
      <t>The guidance within broadly assumes that operations are being performed as the root user. Operations performed using sudo instead of the root user may produce unexpected results, or fail to make the intended changes to the system. Non-root users may not be able to access certain areas of the system, especially after remediation has been performed. It is advisable to verify root users path integrity and the integrity of any programs being run prior to execution of commands and scripts included in this benchmark.</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</si>
  <si>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</si>
  <si>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Container-Optimized OS and are running on Google Cloud Platform.</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</si>
  <si>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</si>
  <si>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</si>
  <si>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 focused best practice hardening of a technology; and</t>
    </r>
    <r>
      <rPr>
        <sz val="11"/>
        <color rgb="FF000000"/>
        <rFont val="Calibri"/>
      </rPr>
      <t xml:space="preserve">
</t>
    </r>
    <r>
      <rPr>
        <b/>
        <sz val="11"/>
        <color rgb="FF000000"/>
        <rFont val="Calibri"/>
      </rPr>
      <t>•</t>
    </r>
    <r>
      <rPr>
        <sz val="11"/>
        <color rgb="FF000000"/>
        <rFont val="Calibri"/>
      </rPr>
      <t xml:space="preserve">    limit impact to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</si>
  <si>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</si>
  <si>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 party software</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</si>
  <si>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</si>
  <si>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</si>
  <si>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</si>
  <si>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</si>
  <si>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</si>
  <si>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</si>
  <si>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</si>
  <si>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</si>
  <si>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</si>
  <si>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</si>
  <si>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</si>
  <si>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</si>
  <si>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</si>
  <si>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</si>
  <si>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</si>
  <si>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</si>
  <si>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</si>
  <si>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</si>
  <si>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</si>
  <si>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</si>
  <si>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</si>
  <si>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Google Container-Optimized OS Benchmark v1.2.0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</si>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</sst>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1FA-443D-BE6F-EFBD8138486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1FA-443D-BE6F-EFBD8138486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119</c:v>
                </c:pt>
              </c:numCache>
            </c:numRef>
          </c:val>
          <c:extLst>
            <c:ext xmlns:c16="http://schemas.microsoft.com/office/drawing/2014/chart" uri="{C3380CC4-5D6E-409C-BE32-E72D297353CC}">
              <c16:uniqueId val="{00000002-91FA-443D-BE6F-EFBD8138486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3E1D-425D-A47C-50CF293A462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3E1D-425D-A47C-50CF293A462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62</c:v>
                </c:pt>
                <c:pt idx="1">
                  <c:v>57</c:v>
                </c:pt>
              </c:numCache>
            </c:numRef>
          </c:val>
          <c:extLst>
            <c:ext xmlns:c16="http://schemas.microsoft.com/office/drawing/2014/chart" uri="{C3380CC4-5D6E-409C-BE32-E72D297353CC}">
              <c16:uniqueId val="{00000002-3E1D-425D-A47C-50CF293A462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FDC-4390-8C95-FEF78F3BF98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FDC-4390-8C95-FEF78F3BF98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119</c:v>
                </c:pt>
              </c:numCache>
            </c:numRef>
          </c:val>
          <c:extLst>
            <c:ext xmlns:c16="http://schemas.microsoft.com/office/drawing/2014/chart" uri="{C3380CC4-5D6E-409C-BE32-E72D297353CC}">
              <c16:uniqueId val="{00000002-DFDC-4390-8C95-FEF78F3BF98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F194-4A51-953D-76618E30A39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F194-4A51-953D-76618E30A39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109</c:v>
                </c:pt>
                <c:pt idx="1">
                  <c:v>10</c:v>
                </c:pt>
              </c:numCache>
            </c:numRef>
          </c:val>
          <c:extLst>
            <c:ext xmlns:c16="http://schemas.microsoft.com/office/drawing/2014/chart" uri="{C3380CC4-5D6E-409C-BE32-E72D297353CC}">
              <c16:uniqueId val="{00000002-F194-4A51-953D-76618E30A39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EF6-40BD-91D9-78CF871B505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EF6-40BD-91D9-78CF871B505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119</c:v>
                </c:pt>
              </c:numCache>
            </c:numRef>
          </c:val>
          <c:extLst>
            <c:ext xmlns:c16="http://schemas.microsoft.com/office/drawing/2014/chart" uri="{C3380CC4-5D6E-409C-BE32-E72D297353CC}">
              <c16:uniqueId val="{00000002-4EF6-40BD-91D9-78CF871B505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580-403C-85D3-8A33275ACC8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580-403C-85D3-8A33275ACC8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119</c:v>
                </c:pt>
              </c:numCache>
            </c:numRef>
          </c:val>
          <c:extLst>
            <c:ext xmlns:c16="http://schemas.microsoft.com/office/drawing/2014/chart" uri="{C3380CC4-5D6E-409C-BE32-E72D297353CC}">
              <c16:uniqueId val="{00000002-0580-403C-85D3-8A33275ACC8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527-45EE-8EDE-D8F90B58F261}"/>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527-45EE-8EDE-D8F90B58F261}"/>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527-45EE-8EDE-D8F90B58F261}"/>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527-45EE-8EDE-D8F90B58F26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45C-41AB-9FD6-2BACB7C05D7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1xf32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5aznzg">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yauzgm">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5i5tj0">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sqstu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udgzs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zyjnd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1shf0n">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20">
  <autoFilter ref="A1:Q120"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221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655</v>
      </c>
    </row>
    <row r="3" spans="2:3" ht="15" customHeight="1" x14ac:dyDescent="0.35"/>
    <row r="4" spans="2:3" ht="58" x14ac:dyDescent="0.35">
      <c r="B4" s="20" t="s">
        <v>656</v>
      </c>
      <c r="C4" s="21" t="s">
        <v>657</v>
      </c>
    </row>
    <row r="5" spans="2:3" x14ac:dyDescent="0.35">
      <c r="C5" s="21" t="s">
        <v>658</v>
      </c>
    </row>
    <row r="6" spans="2:3" x14ac:dyDescent="0.35">
      <c r="C6" s="18" t="s">
        <v>659</v>
      </c>
    </row>
    <row r="7" spans="2:3" ht="10" customHeight="1" x14ac:dyDescent="0.35"/>
    <row r="8" spans="2:3" ht="232" x14ac:dyDescent="0.35">
      <c r="B8" s="22" t="s">
        <v>660</v>
      </c>
      <c r="C8" s="21" t="s">
        <v>661</v>
      </c>
    </row>
    <row r="9" spans="2:3" ht="10" customHeight="1" x14ac:dyDescent="0.35"/>
    <row r="10" spans="2:3" ht="35" customHeight="1" x14ac:dyDescent="0.35">
      <c r="B10" s="22" t="s">
        <v>662</v>
      </c>
      <c r="C10" s="21" t="s">
        <v>663</v>
      </c>
    </row>
    <row r="11" spans="2:3" ht="75" customHeight="1" x14ac:dyDescent="0.35">
      <c r="B11" s="18" t="s">
        <v>25</v>
      </c>
      <c r="C11" s="21" t="s">
        <v>664</v>
      </c>
    </row>
    <row r="12" spans="2:3" ht="47" customHeight="1" x14ac:dyDescent="0.35">
      <c r="B12" s="18" t="s">
        <v>25</v>
      </c>
      <c r="C12" s="21" t="s">
        <v>665</v>
      </c>
    </row>
    <row r="13" spans="2:3" ht="35" customHeight="1" x14ac:dyDescent="0.35">
      <c r="B13" s="18" t="s">
        <v>25</v>
      </c>
      <c r="C13" s="21" t="s">
        <v>666</v>
      </c>
    </row>
    <row r="14" spans="2:3" ht="32" customHeight="1" x14ac:dyDescent="0.35">
      <c r="B14" s="18" t="s">
        <v>25</v>
      </c>
      <c r="C14" s="21" t="s">
        <v>667</v>
      </c>
    </row>
    <row r="15" spans="2:3" ht="30" customHeight="1" x14ac:dyDescent="0.35">
      <c r="B15" s="18" t="s">
        <v>25</v>
      </c>
      <c r="C15" s="21" t="s">
        <v>668</v>
      </c>
    </row>
    <row r="16" spans="2:3" ht="10" customHeight="1" x14ac:dyDescent="0.35"/>
    <row r="17" spans="1:3" ht="145" customHeight="1" x14ac:dyDescent="0.35">
      <c r="B17" s="22" t="s">
        <v>669</v>
      </c>
      <c r="C17" s="21" t="s">
        <v>670</v>
      </c>
    </row>
    <row r="18" spans="1:3" ht="10" customHeight="1" x14ac:dyDescent="0.35"/>
    <row r="19" spans="1:3" ht="3" customHeight="1" x14ac:dyDescent="0.35">
      <c r="B19" s="23"/>
      <c r="C19" s="23"/>
    </row>
    <row r="20" spans="1:3" ht="12" customHeight="1" x14ac:dyDescent="0.35"/>
    <row r="21" spans="1:3" ht="35" customHeight="1" x14ac:dyDescent="0.35">
      <c r="A21" s="25"/>
      <c r="B21" s="26" t="s">
        <v>671</v>
      </c>
      <c r="C21" s="27" t="s">
        <v>672</v>
      </c>
    </row>
    <row r="22" spans="1:3" ht="18" customHeight="1" x14ac:dyDescent="0.35">
      <c r="A22" s="25"/>
      <c r="B22" s="25" t="s">
        <v>25</v>
      </c>
      <c r="C22" s="27" t="s">
        <v>673</v>
      </c>
    </row>
    <row r="23" spans="1:3" ht="18" customHeight="1" x14ac:dyDescent="0.35">
      <c r="A23" s="25"/>
      <c r="B23" s="25" t="s">
        <v>25</v>
      </c>
      <c r="C23" s="27" t="s">
        <v>674</v>
      </c>
    </row>
    <row r="24" spans="1:3" ht="18" customHeight="1" x14ac:dyDescent="0.35">
      <c r="A24" s="25"/>
      <c r="B24" s="25" t="s">
        <v>25</v>
      </c>
      <c r="C24" s="27" t="s">
        <v>675</v>
      </c>
    </row>
    <row r="25" spans="1:3" ht="18" customHeight="1" x14ac:dyDescent="0.35">
      <c r="A25" s="25"/>
      <c r="B25" s="25" t="s">
        <v>25</v>
      </c>
      <c r="C25" s="27" t="s">
        <v>676</v>
      </c>
    </row>
    <row r="26" spans="1:3" ht="18" customHeight="1" x14ac:dyDescent="0.35">
      <c r="A26" s="25"/>
      <c r="B26" s="25" t="s">
        <v>25</v>
      </c>
      <c r="C26" s="27" t="s">
        <v>677</v>
      </c>
    </row>
    <row r="27" spans="1:3" ht="18" customHeight="1" x14ac:dyDescent="0.35">
      <c r="A27" s="25"/>
      <c r="B27" s="25" t="s">
        <v>25</v>
      </c>
      <c r="C27" s="27" t="s">
        <v>678</v>
      </c>
    </row>
    <row r="28" spans="1:3" ht="18" customHeight="1" x14ac:dyDescent="0.35">
      <c r="A28" s="25"/>
      <c r="B28" s="25" t="s">
        <v>25</v>
      </c>
      <c r="C28" s="27" t="s">
        <v>679</v>
      </c>
    </row>
    <row r="29" spans="1:3" ht="18" customHeight="1" x14ac:dyDescent="0.35">
      <c r="A29" s="25"/>
      <c r="B29" s="25" t="s">
        <v>25</v>
      </c>
      <c r="C29" s="27" t="s">
        <v>680</v>
      </c>
    </row>
    <row r="30" spans="1:3" ht="44" customHeight="1" x14ac:dyDescent="0.35">
      <c r="A30" s="25"/>
      <c r="B30" s="25" t="s">
        <v>25</v>
      </c>
      <c r="C30" s="28" t="s">
        <v>681</v>
      </c>
    </row>
    <row r="31" spans="1:3" ht="10" customHeight="1" x14ac:dyDescent="0.35"/>
    <row r="32" spans="1:3" ht="3" customHeight="1" x14ac:dyDescent="0.35">
      <c r="B32" s="23"/>
      <c r="C32" s="23"/>
    </row>
    <row r="33" spans="2:3" ht="12" customHeight="1" x14ac:dyDescent="0.35"/>
    <row r="34" spans="2:3" ht="24" customHeight="1" x14ac:dyDescent="0.35">
      <c r="B34" s="29" t="s">
        <v>682</v>
      </c>
      <c r="C34" s="30" t="s">
        <v>683</v>
      </c>
    </row>
    <row r="35" spans="2:3" ht="18.5" x14ac:dyDescent="0.35">
      <c r="B35" s="29" t="s">
        <v>684</v>
      </c>
      <c r="C35" s="31" t="s">
        <v>685</v>
      </c>
    </row>
    <row r="36" spans="2:3" ht="27" customHeight="1" x14ac:dyDescent="0.35">
      <c r="B36" s="32" t="s">
        <v>686</v>
      </c>
      <c r="C36" s="24" t="s">
        <v>687</v>
      </c>
    </row>
    <row r="37" spans="2:3" x14ac:dyDescent="0.35">
      <c r="B37" s="29" t="s">
        <v>688</v>
      </c>
      <c r="C37" s="33" t="s">
        <v>689</v>
      </c>
    </row>
    <row r="38" spans="2:3" x14ac:dyDescent="0.35">
      <c r="B38" s="29" t="s">
        <v>690</v>
      </c>
      <c r="C38" s="33" t="s">
        <v>691</v>
      </c>
    </row>
    <row r="39" spans="2:3" ht="10" customHeight="1" x14ac:dyDescent="0.35"/>
    <row r="40" spans="2:3" ht="159.5" x14ac:dyDescent="0.35">
      <c r="B40" s="29" t="s">
        <v>692</v>
      </c>
      <c r="C40" s="34" t="s">
        <v>693</v>
      </c>
    </row>
    <row r="42" spans="2:3" ht="43.5" x14ac:dyDescent="0.35">
      <c r="B42" s="29" t="s">
        <v>694</v>
      </c>
      <c r="C42" s="21" t="s">
        <v>695</v>
      </c>
    </row>
    <row r="43" spans="2:3" ht="10" customHeight="1" x14ac:dyDescent="0.35"/>
    <row r="44" spans="2:3" x14ac:dyDescent="0.35">
      <c r="B44" s="29" t="s">
        <v>696</v>
      </c>
      <c r="C44" s="35" t="s">
        <v>697</v>
      </c>
    </row>
    <row r="45" spans="2:3" ht="101.5" x14ac:dyDescent="0.35">
      <c r="C45" s="21" t="s">
        <v>698</v>
      </c>
    </row>
    <row r="47" spans="2:3" x14ac:dyDescent="0.35">
      <c r="C47" s="35" t="s">
        <v>699</v>
      </c>
    </row>
    <row r="48" spans="2:3" ht="145" x14ac:dyDescent="0.35">
      <c r="C48" s="21" t="s">
        <v>700</v>
      </c>
    </row>
    <row r="49" spans="2:3" ht="10" customHeight="1" x14ac:dyDescent="0.35"/>
    <row r="50" spans="2:3" ht="3" customHeight="1" x14ac:dyDescent="0.35">
      <c r="B50" s="23"/>
      <c r="C50" s="23"/>
    </row>
    <row r="51" spans="2:3" ht="12" customHeight="1" x14ac:dyDescent="0.35"/>
    <row r="52" spans="2:3" ht="130.5" x14ac:dyDescent="0.35">
      <c r="B52" s="20" t="s">
        <v>701</v>
      </c>
      <c r="C52" s="21" t="s">
        <v>702</v>
      </c>
    </row>
    <row r="53" spans="2:3" ht="6" customHeight="1" x14ac:dyDescent="0.35"/>
    <row r="54" spans="2:3" ht="217.5" x14ac:dyDescent="0.35">
      <c r="C54" s="21" t="s">
        <v>703</v>
      </c>
    </row>
    <row r="55" spans="2:3" ht="6" customHeight="1" x14ac:dyDescent="0.35"/>
    <row r="56" spans="2:3" ht="43.5" x14ac:dyDescent="0.35">
      <c r="C56" s="21" t="s">
        <v>704</v>
      </c>
    </row>
    <row r="57" spans="2:3" ht="10" customHeight="1" x14ac:dyDescent="0.35"/>
    <row r="58" spans="2:3" ht="3" customHeight="1" x14ac:dyDescent="0.35">
      <c r="B58" s="23"/>
      <c r="C58" s="23"/>
    </row>
    <row r="59" spans="2:3" ht="12" customHeight="1" x14ac:dyDescent="0.35"/>
    <row r="60" spans="2:3" ht="145" x14ac:dyDescent="0.35">
      <c r="B60" s="20" t="s">
        <v>705</v>
      </c>
      <c r="C60" s="21" t="s">
        <v>706</v>
      </c>
    </row>
    <row r="61" spans="2:3" ht="6" customHeight="1" x14ac:dyDescent="0.35"/>
    <row r="62" spans="2:3" ht="203" x14ac:dyDescent="0.35">
      <c r="C62" s="21" t="s">
        <v>707</v>
      </c>
    </row>
    <row r="63" spans="2:3" ht="6" customHeight="1" x14ac:dyDescent="0.35"/>
    <row r="64" spans="2:3" ht="43.5" x14ac:dyDescent="0.35">
      <c r="C64" s="21" t="s">
        <v>708</v>
      </c>
    </row>
    <row r="65" spans="2:3" ht="10" customHeight="1" x14ac:dyDescent="0.35"/>
    <row r="66" spans="2:3" ht="3" customHeight="1" x14ac:dyDescent="0.35">
      <c r="B66" s="23"/>
      <c r="C66" s="23"/>
    </row>
    <row r="67" spans="2:3" ht="12" customHeight="1" x14ac:dyDescent="0.35"/>
    <row r="68" spans="2:3" ht="101.5" x14ac:dyDescent="0.35">
      <c r="B68" s="20" t="s">
        <v>709</v>
      </c>
      <c r="C68" s="21" t="s">
        <v>710</v>
      </c>
    </row>
    <row r="69" spans="2:3" ht="6" customHeight="1" x14ac:dyDescent="0.35"/>
    <row r="70" spans="2:3" ht="145" x14ac:dyDescent="0.35">
      <c r="C70" s="21" t="s">
        <v>711</v>
      </c>
    </row>
    <row r="71" spans="2:3" ht="6" customHeight="1" x14ac:dyDescent="0.35"/>
    <row r="72" spans="2:3" ht="43.5" x14ac:dyDescent="0.35">
      <c r="C72" s="21" t="s">
        <v>712</v>
      </c>
    </row>
    <row r="73" spans="2:3" ht="10" customHeight="1" x14ac:dyDescent="0.35"/>
    <row r="74" spans="2:3" ht="3" customHeight="1" x14ac:dyDescent="0.35">
      <c r="B74" s="23"/>
      <c r="C74" s="23"/>
    </row>
    <row r="75" spans="2:3" ht="12" customHeight="1" x14ac:dyDescent="0.35"/>
    <row r="76" spans="2:3" ht="26" customHeight="1" x14ac:dyDescent="0.35">
      <c r="B76" s="36" t="s">
        <v>713</v>
      </c>
    </row>
    <row r="77" spans="2:3" ht="8" customHeight="1" x14ac:dyDescent="0.35"/>
    <row r="78" spans="2:3" ht="20" customHeight="1" x14ac:dyDescent="0.35">
      <c r="B78" s="29" t="s">
        <v>714</v>
      </c>
      <c r="C78" s="37" t="s">
        <v>715</v>
      </c>
    </row>
    <row r="79" spans="2:3" ht="116" x14ac:dyDescent="0.35">
      <c r="C79" s="21" t="s">
        <v>716</v>
      </c>
    </row>
    <row r="80" spans="2:3" ht="10" customHeight="1" x14ac:dyDescent="0.35"/>
    <row r="83" spans="2:3" ht="32" customHeight="1" x14ac:dyDescent="0.35">
      <c r="B83" s="106" t="s">
        <v>654</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717</v>
      </c>
      <c r="C2" s="108"/>
      <c r="D2" s="108"/>
      <c r="E2" s="108"/>
      <c r="F2" s="108"/>
      <c r="G2" s="108"/>
      <c r="H2" s="108"/>
      <c r="I2" s="108"/>
    </row>
    <row r="4" spans="2:15" ht="18.5" x14ac:dyDescent="0.45">
      <c r="B4" s="39" t="s">
        <v>718</v>
      </c>
    </row>
    <row r="5" spans="2:15" x14ac:dyDescent="0.35">
      <c r="B5" s="41" t="s">
        <v>25</v>
      </c>
      <c r="C5" s="41" t="s">
        <v>719</v>
      </c>
      <c r="D5" s="41" t="s">
        <v>720</v>
      </c>
      <c r="F5" s="109" t="s">
        <v>721</v>
      </c>
      <c r="G5" s="109"/>
      <c r="H5" s="109"/>
      <c r="I5" s="110" t="s">
        <v>722</v>
      </c>
      <c r="J5" s="110"/>
      <c r="K5" s="110"/>
      <c r="L5" s="110"/>
      <c r="M5" s="110"/>
      <c r="N5" s="110"/>
      <c r="O5" s="110"/>
    </row>
    <row r="6" spans="2:15" x14ac:dyDescent="0.35">
      <c r="B6" s="47" t="s">
        <v>723</v>
      </c>
      <c r="C6" s="48">
        <v>119</v>
      </c>
      <c r="D6" s="49" t="s">
        <v>25</v>
      </c>
      <c r="F6" s="109" t="s">
        <v>724</v>
      </c>
      <c r="G6" s="109"/>
      <c r="H6" s="109"/>
      <c r="I6" s="111" t="s">
        <v>725</v>
      </c>
      <c r="J6" s="111"/>
      <c r="K6" s="111"/>
      <c r="L6" s="111"/>
      <c r="M6" s="111"/>
      <c r="N6" s="111"/>
      <c r="O6" s="111"/>
    </row>
    <row r="7" spans="2:15" x14ac:dyDescent="0.35">
      <c r="B7" s="50" t="s">
        <v>726</v>
      </c>
      <c r="C7" s="51">
        <f>C6-C8-C9</f>
        <v>119</v>
      </c>
      <c r="D7" s="52">
        <f>IF(C6&gt;0,C7/C6,0)</f>
        <v>1</v>
      </c>
      <c r="F7" s="109" t="s">
        <v>727</v>
      </c>
      <c r="G7" s="109"/>
      <c r="H7" s="109"/>
      <c r="I7" s="111" t="s">
        <v>725</v>
      </c>
      <c r="J7" s="111"/>
      <c r="K7" s="111"/>
      <c r="L7" s="111"/>
      <c r="M7" s="111"/>
      <c r="N7" s="111"/>
      <c r="O7" s="111"/>
    </row>
    <row r="8" spans="2:15" x14ac:dyDescent="0.35">
      <c r="B8" s="43" t="s">
        <v>728</v>
      </c>
      <c r="C8" s="44">
        <f>COUNTIF('Recommendations'!I:I,"Risk Accepted")</f>
        <v>0</v>
      </c>
      <c r="D8" s="45">
        <f>IF(C6&gt;0,C8/C6,0)</f>
        <v>0</v>
      </c>
      <c r="F8" s="109" t="s">
        <v>729</v>
      </c>
      <c r="G8" s="109"/>
      <c r="H8" s="109"/>
      <c r="I8" s="111" t="s">
        <v>725</v>
      </c>
      <c r="J8" s="111"/>
      <c r="K8" s="111"/>
      <c r="L8" s="111"/>
      <c r="M8" s="111"/>
      <c r="N8" s="111"/>
      <c r="O8" s="111"/>
    </row>
    <row r="9" spans="2:15" x14ac:dyDescent="0.35">
      <c r="B9" s="43" t="s">
        <v>730</v>
      </c>
      <c r="C9" s="44">
        <f>COUNTIF('Recommendations'!I:I,"N/A")</f>
        <v>0</v>
      </c>
      <c r="D9" s="45">
        <f>IF(C6&gt;0,C9/C6,0)</f>
        <v>0</v>
      </c>
      <c r="F9" s="109" t="s">
        <v>731</v>
      </c>
      <c r="G9" s="109"/>
      <c r="H9" s="109"/>
      <c r="I9" s="111" t="s">
        <v>725</v>
      </c>
      <c r="J9" s="111"/>
      <c r="K9" s="111"/>
      <c r="L9" s="111"/>
      <c r="M9" s="111"/>
      <c r="N9" s="111"/>
      <c r="O9" s="111"/>
    </row>
    <row r="12" spans="2:15" ht="18.5" x14ac:dyDescent="0.45">
      <c r="B12" s="39" t="s">
        <v>732</v>
      </c>
    </row>
    <row r="14" spans="2:15" x14ac:dyDescent="0.35">
      <c r="B14" s="53" t="s">
        <v>733</v>
      </c>
    </row>
    <row r="15" spans="2:15" x14ac:dyDescent="0.35">
      <c r="B15" s="41" t="s">
        <v>25</v>
      </c>
      <c r="C15" s="41" t="s">
        <v>734</v>
      </c>
      <c r="D15" s="41" t="s">
        <v>735</v>
      </c>
      <c r="E15" s="41" t="s">
        <v>736</v>
      </c>
      <c r="F15" s="41" t="s">
        <v>737</v>
      </c>
    </row>
    <row r="16" spans="2:15" x14ac:dyDescent="0.35">
      <c r="B16" s="43" t="s">
        <v>738</v>
      </c>
      <c r="C16" s="44">
        <f>COUNTIF('Recommendations'!P:P,"Resolved")</f>
        <v>0</v>
      </c>
      <c r="D16" s="44">
        <f>COUNTIF('Recommendations'!P:P,"Testing")</f>
        <v>0</v>
      </c>
      <c r="E16" s="44">
        <f>COUNTIF('Recommendations'!P:P,"Outstanding")</f>
        <v>119</v>
      </c>
      <c r="F16" s="44">
        <f>SUM(C16:E16)</f>
        <v>119</v>
      </c>
    </row>
    <row r="18" spans="2:6" x14ac:dyDescent="0.35">
      <c r="B18" s="53" t="s">
        <v>739</v>
      </c>
    </row>
    <row r="19" spans="2:6" x14ac:dyDescent="0.35">
      <c r="B19" s="54" t="s">
        <v>25</v>
      </c>
      <c r="C19" s="54" t="s">
        <v>734</v>
      </c>
      <c r="D19" s="54" t="s">
        <v>735</v>
      </c>
      <c r="E19" s="54" t="s">
        <v>736</v>
      </c>
      <c r="F19" s="54" t="s">
        <v>25</v>
      </c>
    </row>
    <row r="20" spans="2:6" x14ac:dyDescent="0.35">
      <c r="B20" s="43" t="s">
        <v>738</v>
      </c>
      <c r="C20" s="45">
        <f>IF(F16&gt;0, C16/F16, 0)</f>
        <v>0</v>
      </c>
      <c r="D20" s="45">
        <f>IF(F16&gt;0, D16/F16, 0)</f>
        <v>0</v>
      </c>
      <c r="E20" s="45">
        <f>IF(F16&gt;0, E16/F16, 0)</f>
        <v>1</v>
      </c>
      <c r="F20" s="46" t="s">
        <v>25</v>
      </c>
    </row>
    <row r="25" spans="2:6" ht="18.5" x14ac:dyDescent="0.45">
      <c r="B25" s="39" t="s">
        <v>740</v>
      </c>
    </row>
    <row r="27" spans="2:6" x14ac:dyDescent="0.35">
      <c r="B27" s="53" t="s">
        <v>733</v>
      </c>
    </row>
    <row r="28" spans="2:6" x14ac:dyDescent="0.35">
      <c r="B28" s="41" t="s">
        <v>4</v>
      </c>
      <c r="C28" s="41" t="s">
        <v>734</v>
      </c>
      <c r="D28" s="41" t="s">
        <v>735</v>
      </c>
      <c r="E28" s="41" t="s">
        <v>736</v>
      </c>
      <c r="F28" s="41" t="s">
        <v>737</v>
      </c>
    </row>
    <row r="29" spans="2:6" x14ac:dyDescent="0.35">
      <c r="B29" s="43" t="s">
        <v>32</v>
      </c>
      <c r="C29" s="44">
        <f>COUNTIFS('Recommendations'!E:E,"Level 1",'Recommendations'!P:P,"=Resolved")</f>
        <v>0</v>
      </c>
      <c r="D29" s="44">
        <f>COUNTIFS('Recommendations'!E:E,"=Level 1",'Recommendations'!P:P,"=Testing")</f>
        <v>0</v>
      </c>
      <c r="E29" s="44">
        <f>COUNTIFS('Recommendations'!E:E,"=Level 1",'Recommendations'!P:P,"=Outstanding")</f>
        <v>62</v>
      </c>
      <c r="F29" s="44">
        <f>SUM(C29:E29)</f>
        <v>62</v>
      </c>
    </row>
    <row r="30" spans="2:6" x14ac:dyDescent="0.35">
      <c r="B30" s="43" t="s">
        <v>21</v>
      </c>
      <c r="C30" s="44">
        <f>COUNTIFS('Recommendations'!E:E,"Level 2",'Recommendations'!P:P,"=Resolved")</f>
        <v>0</v>
      </c>
      <c r="D30" s="44">
        <f>COUNTIFS('Recommendations'!E:E,"=Level 2",'Recommendations'!P:P,"=Testing")</f>
        <v>0</v>
      </c>
      <c r="E30" s="44">
        <f>COUNTIFS('Recommendations'!E:E,"=Level 2",'Recommendations'!P:P,"=Outstanding")</f>
        <v>57</v>
      </c>
      <c r="F30" s="44">
        <f>SUM(C30:E30)</f>
        <v>57</v>
      </c>
    </row>
    <row r="32" spans="2:6" x14ac:dyDescent="0.35">
      <c r="B32" s="53" t="s">
        <v>739</v>
      </c>
    </row>
    <row r="33" spans="2:6" x14ac:dyDescent="0.35">
      <c r="B33" s="54" t="s">
        <v>4</v>
      </c>
      <c r="C33" s="54" t="s">
        <v>734</v>
      </c>
      <c r="D33" s="54" t="s">
        <v>735</v>
      </c>
      <c r="E33" s="54" t="s">
        <v>736</v>
      </c>
      <c r="F33" s="54" t="s">
        <v>25</v>
      </c>
    </row>
    <row r="34" spans="2:6" x14ac:dyDescent="0.35">
      <c r="B34" s="43" t="s">
        <v>32</v>
      </c>
      <c r="C34" s="45">
        <f>IF(F29&gt;0, C29/F29, 0)</f>
        <v>0</v>
      </c>
      <c r="D34" s="45">
        <f>IF(F29&gt;0, D29/F29, 0)</f>
        <v>0</v>
      </c>
      <c r="E34" s="45">
        <f>IF(F29&gt;0, E29/F29, 0)</f>
        <v>1</v>
      </c>
      <c r="F34" s="46" t="s">
        <v>25</v>
      </c>
    </row>
    <row r="35" spans="2:6" x14ac:dyDescent="0.35">
      <c r="B35" s="43" t="s">
        <v>21</v>
      </c>
      <c r="C35" s="45">
        <f>IF(F30&gt;0, C30/F30, 0)</f>
        <v>0</v>
      </c>
      <c r="D35" s="45">
        <f>IF(F30&gt;0, D30/F30, 0)</f>
        <v>0</v>
      </c>
      <c r="E35" s="45">
        <f>IF(F30&gt;0, E30/F30, 0)</f>
        <v>1</v>
      </c>
      <c r="F35" s="46" t="s">
        <v>25</v>
      </c>
    </row>
    <row r="40" spans="2:6" ht="18.5" x14ac:dyDescent="0.45">
      <c r="B40" s="39" t="s">
        <v>741</v>
      </c>
    </row>
    <row r="42" spans="2:6" x14ac:dyDescent="0.35">
      <c r="B42" s="53" t="s">
        <v>733</v>
      </c>
    </row>
    <row r="43" spans="2:6" x14ac:dyDescent="0.35">
      <c r="B43" s="41" t="s">
        <v>7</v>
      </c>
      <c r="C43" s="41" t="s">
        <v>734</v>
      </c>
      <c r="D43" s="41" t="s">
        <v>735</v>
      </c>
      <c r="E43" s="41" t="s">
        <v>736</v>
      </c>
      <c r="F43" s="41" t="s">
        <v>737</v>
      </c>
    </row>
    <row r="44" spans="2:6" x14ac:dyDescent="0.35">
      <c r="B44" s="43" t="s">
        <v>742</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743</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744</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745</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746</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119</v>
      </c>
      <c r="F49" s="44">
        <f t="shared" si="0"/>
        <v>119</v>
      </c>
    </row>
    <row r="51" spans="2:6" x14ac:dyDescent="0.35">
      <c r="B51" s="53" t="s">
        <v>739</v>
      </c>
    </row>
    <row r="52" spans="2:6" x14ac:dyDescent="0.35">
      <c r="B52" s="54" t="s">
        <v>7</v>
      </c>
      <c r="C52" s="54" t="s">
        <v>734</v>
      </c>
      <c r="D52" s="54" t="s">
        <v>735</v>
      </c>
      <c r="E52" s="54" t="s">
        <v>736</v>
      </c>
      <c r="F52" s="54" t="s">
        <v>25</v>
      </c>
    </row>
    <row r="53" spans="2:6" x14ac:dyDescent="0.35">
      <c r="B53" s="43" t="s">
        <v>742</v>
      </c>
      <c r="C53" s="45">
        <f t="shared" ref="C53:C58" si="1">IF(F44&gt;0, C44/F44, 0)</f>
        <v>0</v>
      </c>
      <c r="D53" s="45">
        <f t="shared" ref="D53:D58" si="2">IF(F44&gt;0, D44/F44, 0)</f>
        <v>0</v>
      </c>
      <c r="E53" s="45">
        <f t="shared" ref="E53:E58" si="3">IF(F44&gt;0, E44/F44, 0)</f>
        <v>0</v>
      </c>
      <c r="F53" s="46" t="s">
        <v>25</v>
      </c>
    </row>
    <row r="54" spans="2:6" x14ac:dyDescent="0.35">
      <c r="B54" s="43" t="s">
        <v>743</v>
      </c>
      <c r="C54" s="45">
        <f t="shared" si="1"/>
        <v>0</v>
      </c>
      <c r="D54" s="45">
        <f t="shared" si="2"/>
        <v>0</v>
      </c>
      <c r="E54" s="45">
        <f t="shared" si="3"/>
        <v>0</v>
      </c>
      <c r="F54" s="46" t="s">
        <v>25</v>
      </c>
    </row>
    <row r="55" spans="2:6" x14ac:dyDescent="0.35">
      <c r="B55" s="43" t="s">
        <v>744</v>
      </c>
      <c r="C55" s="45">
        <f t="shared" si="1"/>
        <v>0</v>
      </c>
      <c r="D55" s="45">
        <f t="shared" si="2"/>
        <v>0</v>
      </c>
      <c r="E55" s="45">
        <f t="shared" si="3"/>
        <v>0</v>
      </c>
      <c r="F55" s="46" t="s">
        <v>25</v>
      </c>
    </row>
    <row r="56" spans="2:6" x14ac:dyDescent="0.35">
      <c r="B56" s="43" t="s">
        <v>745</v>
      </c>
      <c r="C56" s="45">
        <f t="shared" si="1"/>
        <v>0</v>
      </c>
      <c r="D56" s="45">
        <f t="shared" si="2"/>
        <v>0</v>
      </c>
      <c r="E56" s="45">
        <f t="shared" si="3"/>
        <v>0</v>
      </c>
      <c r="F56" s="46" t="s">
        <v>25</v>
      </c>
    </row>
    <row r="57" spans="2:6" x14ac:dyDescent="0.35">
      <c r="B57" s="43" t="s">
        <v>746</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747</v>
      </c>
    </row>
    <row r="65" spans="2:6" x14ac:dyDescent="0.35">
      <c r="B65" s="53" t="s">
        <v>733</v>
      </c>
    </row>
    <row r="66" spans="2:6" x14ac:dyDescent="0.35">
      <c r="B66" s="41" t="s">
        <v>3</v>
      </c>
      <c r="C66" s="41" t="s">
        <v>734</v>
      </c>
      <c r="D66" s="41" t="s">
        <v>735</v>
      </c>
      <c r="E66" s="41" t="s">
        <v>736</v>
      </c>
      <c r="F66" s="41" t="s">
        <v>737</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109</v>
      </c>
      <c r="F67" s="44">
        <f>SUM(C67:E67)</f>
        <v>109</v>
      </c>
    </row>
    <row r="68" spans="2:6" x14ac:dyDescent="0.35">
      <c r="B68" s="43" t="s">
        <v>154</v>
      </c>
      <c r="C68" s="44">
        <f>COUNTIFS('Recommendations'!D:D,"Manual",'Recommendations'!P:P,"=Resolved")</f>
        <v>0</v>
      </c>
      <c r="D68" s="44">
        <f>COUNTIFS('Recommendations'!D:D,"=Manual",'Recommendations'!P:P,"=Testing")</f>
        <v>0</v>
      </c>
      <c r="E68" s="44">
        <f>COUNTIFS('Recommendations'!D:D,"=Manual",'Recommendations'!P:P,"=Outstanding")</f>
        <v>10</v>
      </c>
      <c r="F68" s="44">
        <f>SUM(C68:E68)</f>
        <v>10</v>
      </c>
    </row>
    <row r="70" spans="2:6" x14ac:dyDescent="0.35">
      <c r="B70" s="53" t="s">
        <v>739</v>
      </c>
    </row>
    <row r="71" spans="2:6" x14ac:dyDescent="0.35">
      <c r="B71" s="54" t="s">
        <v>3</v>
      </c>
      <c r="C71" s="54" t="s">
        <v>734</v>
      </c>
      <c r="D71" s="54" t="s">
        <v>735</v>
      </c>
      <c r="E71" s="54" t="s">
        <v>736</v>
      </c>
      <c r="F71" s="54" t="s">
        <v>25</v>
      </c>
    </row>
    <row r="72" spans="2:6" x14ac:dyDescent="0.35">
      <c r="B72" s="43" t="s">
        <v>20</v>
      </c>
      <c r="C72" s="45">
        <f>IF(F67&gt;0, C67/F67, 0)</f>
        <v>0</v>
      </c>
      <c r="D72" s="45">
        <f>IF(F67&gt;0, D67/F67, 0)</f>
        <v>0</v>
      </c>
      <c r="E72" s="45">
        <f>IF(F67&gt;0, E67/F67, 0)</f>
        <v>1</v>
      </c>
      <c r="F72" s="46" t="s">
        <v>25</v>
      </c>
    </row>
    <row r="73" spans="2:6" x14ac:dyDescent="0.35">
      <c r="B73" s="43" t="s">
        <v>154</v>
      </c>
      <c r="C73" s="45">
        <f>IF(F68&gt;0, C68/F68, 0)</f>
        <v>0</v>
      </c>
      <c r="D73" s="45">
        <f>IF(F68&gt;0, D68/F68, 0)</f>
        <v>0</v>
      </c>
      <c r="E73" s="45">
        <f>IF(F68&gt;0, E68/F68, 0)</f>
        <v>1</v>
      </c>
      <c r="F73" s="46" t="s">
        <v>25</v>
      </c>
    </row>
    <row r="78" spans="2:6" ht="18.5" x14ac:dyDescent="0.45">
      <c r="B78" s="39" t="s">
        <v>748</v>
      </c>
    </row>
    <row r="80" spans="2:6" x14ac:dyDescent="0.35">
      <c r="B80" s="53" t="s">
        <v>733</v>
      </c>
    </row>
    <row r="81" spans="2:6" x14ac:dyDescent="0.35">
      <c r="B81" s="41" t="s">
        <v>5</v>
      </c>
      <c r="C81" s="41" t="s">
        <v>734</v>
      </c>
      <c r="D81" s="41" t="s">
        <v>735</v>
      </c>
      <c r="E81" s="41" t="s">
        <v>736</v>
      </c>
      <c r="F81" s="41" t="s">
        <v>737</v>
      </c>
    </row>
    <row r="82" spans="2:6" x14ac:dyDescent="0.35">
      <c r="B82" s="43" t="s">
        <v>749</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750</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751</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752</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119</v>
      </c>
      <c r="F86" s="44">
        <f>SUM(C86:E86)</f>
        <v>119</v>
      </c>
    </row>
    <row r="88" spans="2:6" x14ac:dyDescent="0.35">
      <c r="B88" s="53" t="s">
        <v>739</v>
      </c>
    </row>
    <row r="89" spans="2:6" x14ac:dyDescent="0.35">
      <c r="B89" s="54" t="s">
        <v>5</v>
      </c>
      <c r="C89" s="54" t="s">
        <v>734</v>
      </c>
      <c r="D89" s="54" t="s">
        <v>735</v>
      </c>
      <c r="E89" s="54" t="s">
        <v>736</v>
      </c>
      <c r="F89" s="54" t="s">
        <v>25</v>
      </c>
    </row>
    <row r="90" spans="2:6" x14ac:dyDescent="0.35">
      <c r="B90" s="43" t="s">
        <v>749</v>
      </c>
      <c r="C90" s="45">
        <f>IF(F82&gt;0, C82/F82, 0)</f>
        <v>0</v>
      </c>
      <c r="D90" s="45">
        <f>IF(F82&gt;0, D82/F82, 0)</f>
        <v>0</v>
      </c>
      <c r="E90" s="45">
        <f>IF(F82&gt;0, E82/F82, 0)</f>
        <v>0</v>
      </c>
      <c r="F90" s="46" t="s">
        <v>25</v>
      </c>
    </row>
    <row r="91" spans="2:6" x14ac:dyDescent="0.35">
      <c r="B91" s="43" t="s">
        <v>750</v>
      </c>
      <c r="C91" s="45">
        <f>IF(F83&gt;0, C83/F83, 0)</f>
        <v>0</v>
      </c>
      <c r="D91" s="45">
        <f>IF(F83&gt;0, D83/F83, 0)</f>
        <v>0</v>
      </c>
      <c r="E91" s="45">
        <f>IF(F83&gt;0, E83/F83, 0)</f>
        <v>0</v>
      </c>
      <c r="F91" s="46" t="s">
        <v>25</v>
      </c>
    </row>
    <row r="92" spans="2:6" x14ac:dyDescent="0.35">
      <c r="B92" s="43" t="s">
        <v>751</v>
      </c>
      <c r="C92" s="45">
        <f>IF(F84&gt;0, C84/F84, 0)</f>
        <v>0</v>
      </c>
      <c r="D92" s="45">
        <f>IF(F84&gt;0, D84/F84, 0)</f>
        <v>0</v>
      </c>
      <c r="E92" s="45">
        <f>IF(F84&gt;0, E84/F84, 0)</f>
        <v>0</v>
      </c>
      <c r="F92" s="46" t="s">
        <v>25</v>
      </c>
    </row>
    <row r="93" spans="2:6" x14ac:dyDescent="0.35">
      <c r="B93" s="43" t="s">
        <v>752</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753</v>
      </c>
    </row>
    <row r="101" spans="2:6" x14ac:dyDescent="0.35">
      <c r="B101" s="53" t="s">
        <v>733</v>
      </c>
    </row>
    <row r="102" spans="2:6" x14ac:dyDescent="0.35">
      <c r="B102" s="41" t="s">
        <v>754</v>
      </c>
      <c r="C102" s="41" t="s">
        <v>734</v>
      </c>
      <c r="D102" s="41" t="s">
        <v>735</v>
      </c>
      <c r="E102" s="41" t="s">
        <v>736</v>
      </c>
      <c r="F102" s="41" t="s">
        <v>737</v>
      </c>
    </row>
    <row r="103" spans="2:6" x14ac:dyDescent="0.35">
      <c r="B103" s="43" t="s">
        <v>755</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756</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757</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119</v>
      </c>
      <c r="F106" s="44">
        <f>SUM(C106:E106)</f>
        <v>119</v>
      </c>
    </row>
    <row r="108" spans="2:6" x14ac:dyDescent="0.35">
      <c r="B108" s="53" t="s">
        <v>739</v>
      </c>
    </row>
    <row r="109" spans="2:6" x14ac:dyDescent="0.35">
      <c r="B109" s="54" t="s">
        <v>754</v>
      </c>
      <c r="C109" s="54" t="s">
        <v>734</v>
      </c>
      <c r="D109" s="54" t="s">
        <v>735</v>
      </c>
      <c r="E109" s="54" t="s">
        <v>736</v>
      </c>
      <c r="F109" s="54" t="s">
        <v>25</v>
      </c>
    </row>
    <row r="110" spans="2:6" x14ac:dyDescent="0.35">
      <c r="B110" s="43" t="s">
        <v>755</v>
      </c>
      <c r="C110" s="45">
        <f>IF(F103&gt;0, C103/F103, 0)</f>
        <v>0</v>
      </c>
      <c r="D110" s="45">
        <f>IF(F103&gt;0, D103/F103, 0)</f>
        <v>0</v>
      </c>
      <c r="E110" s="45">
        <f>IF(F103&gt;0, E103/F103, 0)</f>
        <v>0</v>
      </c>
      <c r="F110" s="46" t="s">
        <v>25</v>
      </c>
    </row>
    <row r="111" spans="2:6" x14ac:dyDescent="0.35">
      <c r="B111" s="43" t="s">
        <v>756</v>
      </c>
      <c r="C111" s="45">
        <f>IF(F104&gt;0, C104/F104, 0)</f>
        <v>0</v>
      </c>
      <c r="D111" s="45">
        <f>IF(F104&gt;0, D104/F104, 0)</f>
        <v>0</v>
      </c>
      <c r="E111" s="45">
        <f>IF(F104&gt;0, E104/F104, 0)</f>
        <v>0</v>
      </c>
      <c r="F111" s="46" t="s">
        <v>25</v>
      </c>
    </row>
    <row r="112" spans="2:6" x14ac:dyDescent="0.35">
      <c r="B112" s="43" t="s">
        <v>757</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758</v>
      </c>
      <c r="J118" s="39" t="s">
        <v>759</v>
      </c>
    </row>
    <row r="119" spans="2:15" x14ac:dyDescent="0.35">
      <c r="B119" s="41" t="s">
        <v>7</v>
      </c>
      <c r="C119" s="112" t="s">
        <v>760</v>
      </c>
      <c r="D119" s="112"/>
      <c r="E119" s="41" t="s">
        <v>726</v>
      </c>
      <c r="F119" s="41" t="s">
        <v>734</v>
      </c>
      <c r="G119" s="112" t="s">
        <v>761</v>
      </c>
      <c r="H119" s="112"/>
      <c r="J119" s="41" t="s">
        <v>7</v>
      </c>
      <c r="K119" s="41" t="s">
        <v>749</v>
      </c>
      <c r="L119" s="41" t="s">
        <v>750</v>
      </c>
      <c r="M119" s="41" t="s">
        <v>751</v>
      </c>
      <c r="N119" s="41" t="s">
        <v>752</v>
      </c>
      <c r="O119" s="41" t="s">
        <v>22</v>
      </c>
    </row>
    <row r="120" spans="2:15" x14ac:dyDescent="0.35">
      <c r="B120" s="47" t="s">
        <v>742</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742</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743</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743</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744</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744</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745</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745</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746</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746</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119</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119</v>
      </c>
    </row>
    <row r="132" spans="2:24" ht="21" x14ac:dyDescent="0.5">
      <c r="B132" s="39" t="s">
        <v>762</v>
      </c>
      <c r="P132" s="56" t="s">
        <v>763</v>
      </c>
    </row>
    <row r="134" spans="2:24" ht="60" customHeight="1" x14ac:dyDescent="0.35">
      <c r="B134" s="115" t="s">
        <v>764</v>
      </c>
      <c r="C134" s="108"/>
      <c r="D134" s="108"/>
      <c r="E134" s="108"/>
      <c r="F134" s="108"/>
      <c r="P134" s="115" t="s">
        <v>765</v>
      </c>
      <c r="Q134" s="108"/>
      <c r="R134" s="108"/>
      <c r="S134" s="108"/>
      <c r="T134" s="108"/>
      <c r="U134" s="108"/>
      <c r="V134" s="108"/>
      <c r="W134" s="108"/>
    </row>
    <row r="136" spans="2:24" ht="30" customHeight="1" x14ac:dyDescent="0.35">
      <c r="P136" s="57" t="s">
        <v>766</v>
      </c>
      <c r="Q136" s="58">
        <f>C16</f>
        <v>0</v>
      </c>
      <c r="R136" s="59"/>
      <c r="S136" s="58">
        <f>C82</f>
        <v>0</v>
      </c>
      <c r="T136" s="59"/>
      <c r="U136" s="58">
        <f>C83</f>
        <v>0</v>
      </c>
      <c r="V136" s="59"/>
      <c r="W136" s="58">
        <f>C84</f>
        <v>0</v>
      </c>
      <c r="X136" s="59"/>
    </row>
    <row r="137" spans="2:24" ht="35" customHeight="1" x14ac:dyDescent="0.35">
      <c r="P137" s="60" t="s">
        <v>767</v>
      </c>
      <c r="Q137" s="60" t="s">
        <v>768</v>
      </c>
      <c r="R137" s="60" t="s">
        <v>769</v>
      </c>
      <c r="S137" s="60" t="s">
        <v>770</v>
      </c>
      <c r="T137" s="60" t="s">
        <v>771</v>
      </c>
      <c r="U137" s="60" t="s">
        <v>772</v>
      </c>
      <c r="V137" s="60" t="s">
        <v>773</v>
      </c>
      <c r="W137" s="60" t="s">
        <v>774</v>
      </c>
      <c r="X137" s="60" t="s">
        <v>775</v>
      </c>
    </row>
    <row r="138" spans="2:24" x14ac:dyDescent="0.35">
      <c r="O138" s="61" t="s">
        <v>776</v>
      </c>
      <c r="P138" s="62" t="s">
        <v>777</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778</v>
      </c>
      <c r="P173" s="56" t="s">
        <v>779</v>
      </c>
    </row>
    <row r="175" spans="2:24" ht="45" customHeight="1" x14ac:dyDescent="0.35">
      <c r="B175" s="115" t="s">
        <v>780</v>
      </c>
      <c r="C175" s="108"/>
      <c r="D175" s="108"/>
      <c r="E175" s="108"/>
      <c r="F175" s="108"/>
      <c r="P175" s="115" t="s">
        <v>781</v>
      </c>
      <c r="Q175" s="108"/>
      <c r="R175" s="108"/>
      <c r="S175" s="108"/>
      <c r="T175" s="108"/>
      <c r="U175" s="108"/>
    </row>
    <row r="176" spans="2:24" ht="35" customHeight="1" x14ac:dyDescent="0.35">
      <c r="P176" s="112" t="s">
        <v>782</v>
      </c>
      <c r="Q176" s="112"/>
      <c r="R176" s="112" t="s">
        <v>783</v>
      </c>
      <c r="S176" s="112"/>
      <c r="T176" s="112"/>
    </row>
    <row r="177" spans="16:22" ht="30" customHeight="1" x14ac:dyDescent="0.35">
      <c r="P177" s="116">
        <v>0</v>
      </c>
      <c r="Q177" s="117"/>
      <c r="R177" s="118" t="s">
        <v>784</v>
      </c>
      <c r="S177" s="119"/>
      <c r="T177" s="119"/>
    </row>
    <row r="180" spans="16:22" ht="25" customHeight="1" x14ac:dyDescent="0.35">
      <c r="P180" s="65" t="s">
        <v>767</v>
      </c>
      <c r="Q180" s="65" t="s">
        <v>785</v>
      </c>
      <c r="R180" s="65" t="s">
        <v>786</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654</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24"/>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120" si="0">IF(OR(I2="Implemented",I2="Compensated"),"Resolved",IF(OR(I2="Risk Accepted",I2="N/A"),"Excluded",IF(I2="Testing","Testing","Outstanding")))</f>
        <v>Outstanding</v>
      </c>
      <c r="Q2" s="13" t="s">
        <v>25</v>
      </c>
    </row>
    <row r="3" spans="1:17" ht="60" customHeight="1" x14ac:dyDescent="0.35">
      <c r="A3" s="11" t="s">
        <v>29</v>
      </c>
      <c r="B3" s="2" t="s">
        <v>30</v>
      </c>
      <c r="C3" s="1" t="s">
        <v>31</v>
      </c>
      <c r="D3" s="3" t="s">
        <v>20</v>
      </c>
      <c r="E3" s="3" t="s">
        <v>32</v>
      </c>
      <c r="F3" s="4" t="s">
        <v>22</v>
      </c>
      <c r="G3" s="4" t="s">
        <v>23</v>
      </c>
      <c r="H3" s="4" t="s">
        <v>24</v>
      </c>
      <c r="I3" s="4" t="s">
        <v>25</v>
      </c>
      <c r="J3" s="5" t="s">
        <v>25</v>
      </c>
      <c r="K3" s="5" t="s">
        <v>33</v>
      </c>
      <c r="L3" s="5" t="s">
        <v>34</v>
      </c>
      <c r="M3" s="5" t="s">
        <v>35</v>
      </c>
      <c r="N3" s="5" t="s">
        <v>36</v>
      </c>
      <c r="O3" s="5"/>
      <c r="P3" s="4" t="str">
        <f t="shared" si="0"/>
        <v>Outstanding</v>
      </c>
      <c r="Q3" s="13" t="s">
        <v>25</v>
      </c>
    </row>
    <row r="4" spans="1:17" ht="60" customHeight="1" x14ac:dyDescent="0.35">
      <c r="A4" s="11" t="s">
        <v>29</v>
      </c>
      <c r="B4" s="2" t="s">
        <v>37</v>
      </c>
      <c r="C4" s="1" t="s">
        <v>38</v>
      </c>
      <c r="D4" s="3" t="s">
        <v>20</v>
      </c>
      <c r="E4" s="3" t="s">
        <v>32</v>
      </c>
      <c r="F4" s="4" t="s">
        <v>22</v>
      </c>
      <c r="G4" s="4" t="s">
        <v>23</v>
      </c>
      <c r="H4" s="4" t="s">
        <v>24</v>
      </c>
      <c r="I4" s="4" t="s">
        <v>25</v>
      </c>
      <c r="J4" s="5" t="s">
        <v>25</v>
      </c>
      <c r="K4" s="5" t="s">
        <v>39</v>
      </c>
      <c r="L4" s="5" t="s">
        <v>40</v>
      </c>
      <c r="M4" s="5"/>
      <c r="N4" s="5" t="s">
        <v>41</v>
      </c>
      <c r="O4" s="5"/>
      <c r="P4" s="4" t="str">
        <f t="shared" si="0"/>
        <v>Outstanding</v>
      </c>
      <c r="Q4" s="13" t="s">
        <v>25</v>
      </c>
    </row>
    <row r="5" spans="1:17" ht="60" customHeight="1" x14ac:dyDescent="0.35">
      <c r="A5" s="11" t="s">
        <v>29</v>
      </c>
      <c r="B5" s="2" t="s">
        <v>42</v>
      </c>
      <c r="C5" s="1" t="s">
        <v>43</v>
      </c>
      <c r="D5" s="3" t="s">
        <v>20</v>
      </c>
      <c r="E5" s="3" t="s">
        <v>32</v>
      </c>
      <c r="F5" s="4" t="s">
        <v>22</v>
      </c>
      <c r="G5" s="4" t="s">
        <v>23</v>
      </c>
      <c r="H5" s="4" t="s">
        <v>24</v>
      </c>
      <c r="I5" s="4" t="s">
        <v>25</v>
      </c>
      <c r="J5" s="5" t="s">
        <v>25</v>
      </c>
      <c r="K5" s="5" t="s">
        <v>44</v>
      </c>
      <c r="L5" s="5" t="s">
        <v>45</v>
      </c>
      <c r="M5" s="5"/>
      <c r="N5" s="5" t="s">
        <v>46</v>
      </c>
      <c r="O5" s="5"/>
      <c r="P5" s="4" t="str">
        <f t="shared" si="0"/>
        <v>Outstanding</v>
      </c>
      <c r="Q5" s="13" t="s">
        <v>25</v>
      </c>
    </row>
    <row r="6" spans="1:17" ht="60" customHeight="1" x14ac:dyDescent="0.35">
      <c r="A6" s="11" t="s">
        <v>29</v>
      </c>
      <c r="B6" s="2" t="s">
        <v>47</v>
      </c>
      <c r="C6" s="1" t="s">
        <v>48</v>
      </c>
      <c r="D6" s="3" t="s">
        <v>20</v>
      </c>
      <c r="E6" s="3" t="s">
        <v>32</v>
      </c>
      <c r="F6" s="4" t="s">
        <v>22</v>
      </c>
      <c r="G6" s="4" t="s">
        <v>23</v>
      </c>
      <c r="H6" s="4" t="s">
        <v>24</v>
      </c>
      <c r="I6" s="4" t="s">
        <v>25</v>
      </c>
      <c r="J6" s="5" t="s">
        <v>25</v>
      </c>
      <c r="K6" s="5" t="s">
        <v>49</v>
      </c>
      <c r="L6" s="5" t="s">
        <v>50</v>
      </c>
      <c r="M6" s="5"/>
      <c r="N6" s="5" t="s">
        <v>51</v>
      </c>
      <c r="O6" s="5"/>
      <c r="P6" s="4" t="str">
        <f t="shared" si="0"/>
        <v>Outstanding</v>
      </c>
      <c r="Q6" s="13" t="s">
        <v>25</v>
      </c>
    </row>
    <row r="7" spans="1:17" ht="60" customHeight="1" x14ac:dyDescent="0.35">
      <c r="A7" s="11" t="s">
        <v>29</v>
      </c>
      <c r="B7" s="2" t="s">
        <v>52</v>
      </c>
      <c r="C7" s="1" t="s">
        <v>53</v>
      </c>
      <c r="D7" s="3" t="s">
        <v>20</v>
      </c>
      <c r="E7" s="3" t="s">
        <v>21</v>
      </c>
      <c r="F7" s="4" t="s">
        <v>22</v>
      </c>
      <c r="G7" s="4" t="s">
        <v>23</v>
      </c>
      <c r="H7" s="4" t="s">
        <v>24</v>
      </c>
      <c r="I7" s="4" t="s">
        <v>25</v>
      </c>
      <c r="J7" s="5" t="s">
        <v>25</v>
      </c>
      <c r="K7" s="5" t="s">
        <v>54</v>
      </c>
      <c r="L7" s="5" t="s">
        <v>45</v>
      </c>
      <c r="M7" s="5"/>
      <c r="N7" s="5" t="s">
        <v>55</v>
      </c>
      <c r="O7" s="5"/>
      <c r="P7" s="4" t="str">
        <f t="shared" si="0"/>
        <v>Outstanding</v>
      </c>
      <c r="Q7" s="13" t="s">
        <v>25</v>
      </c>
    </row>
    <row r="8" spans="1:17" ht="60" customHeight="1" x14ac:dyDescent="0.35">
      <c r="A8" s="11" t="s">
        <v>29</v>
      </c>
      <c r="B8" s="2" t="s">
        <v>56</v>
      </c>
      <c r="C8" s="1" t="s">
        <v>57</v>
      </c>
      <c r="D8" s="3" t="s">
        <v>20</v>
      </c>
      <c r="E8" s="3" t="s">
        <v>21</v>
      </c>
      <c r="F8" s="4" t="s">
        <v>22</v>
      </c>
      <c r="G8" s="4" t="s">
        <v>23</v>
      </c>
      <c r="H8" s="4" t="s">
        <v>24</v>
      </c>
      <c r="I8" s="4" t="s">
        <v>25</v>
      </c>
      <c r="J8" s="5" t="s">
        <v>25</v>
      </c>
      <c r="K8" s="5" t="s">
        <v>58</v>
      </c>
      <c r="L8" s="5" t="s">
        <v>50</v>
      </c>
      <c r="M8" s="5"/>
      <c r="N8" s="5" t="s">
        <v>59</v>
      </c>
      <c r="O8" s="5"/>
      <c r="P8" s="4" t="str">
        <f t="shared" si="0"/>
        <v>Outstanding</v>
      </c>
      <c r="Q8" s="13" t="s">
        <v>25</v>
      </c>
    </row>
    <row r="9" spans="1:17" ht="60" customHeight="1" x14ac:dyDescent="0.35">
      <c r="A9" s="11" t="s">
        <v>29</v>
      </c>
      <c r="B9" s="2" t="s">
        <v>60</v>
      </c>
      <c r="C9" s="1" t="s">
        <v>61</v>
      </c>
      <c r="D9" s="3" t="s">
        <v>20</v>
      </c>
      <c r="E9" s="3" t="s">
        <v>21</v>
      </c>
      <c r="F9" s="4" t="s">
        <v>22</v>
      </c>
      <c r="G9" s="4" t="s">
        <v>23</v>
      </c>
      <c r="H9" s="4" t="s">
        <v>24</v>
      </c>
      <c r="I9" s="4" t="s">
        <v>25</v>
      </c>
      <c r="J9" s="5" t="s">
        <v>25</v>
      </c>
      <c r="K9" s="5" t="s">
        <v>62</v>
      </c>
      <c r="L9" s="5" t="s">
        <v>40</v>
      </c>
      <c r="M9" s="5"/>
      <c r="N9" s="5" t="s">
        <v>63</v>
      </c>
      <c r="O9" s="5"/>
      <c r="P9" s="4" t="str">
        <f t="shared" si="0"/>
        <v>Outstanding</v>
      </c>
      <c r="Q9" s="13" t="s">
        <v>25</v>
      </c>
    </row>
    <row r="10" spans="1:17" ht="60" customHeight="1" x14ac:dyDescent="0.35">
      <c r="A10" s="11" t="s">
        <v>29</v>
      </c>
      <c r="B10" s="2" t="s">
        <v>64</v>
      </c>
      <c r="C10" s="1" t="s">
        <v>65</v>
      </c>
      <c r="D10" s="3" t="s">
        <v>20</v>
      </c>
      <c r="E10" s="3" t="s">
        <v>32</v>
      </c>
      <c r="F10" s="4" t="s">
        <v>22</v>
      </c>
      <c r="G10" s="4" t="s">
        <v>23</v>
      </c>
      <c r="H10" s="4" t="s">
        <v>24</v>
      </c>
      <c r="I10" s="4" t="s">
        <v>25</v>
      </c>
      <c r="J10" s="5" t="s">
        <v>25</v>
      </c>
      <c r="K10" s="5" t="s">
        <v>66</v>
      </c>
      <c r="L10" s="5" t="s">
        <v>40</v>
      </c>
      <c r="M10" s="5"/>
      <c r="N10" s="5" t="s">
        <v>67</v>
      </c>
      <c r="O10" s="5"/>
      <c r="P10" s="4" t="str">
        <f t="shared" si="0"/>
        <v>Outstanding</v>
      </c>
      <c r="Q10" s="13" t="s">
        <v>25</v>
      </c>
    </row>
    <row r="11" spans="1:17" ht="60" customHeight="1" x14ac:dyDescent="0.35">
      <c r="A11" s="11" t="s">
        <v>29</v>
      </c>
      <c r="B11" s="2" t="s">
        <v>68</v>
      </c>
      <c r="C11" s="1" t="s">
        <v>69</v>
      </c>
      <c r="D11" s="3" t="s">
        <v>20</v>
      </c>
      <c r="E11" s="3" t="s">
        <v>32</v>
      </c>
      <c r="F11" s="4" t="s">
        <v>22</v>
      </c>
      <c r="G11" s="4" t="s">
        <v>23</v>
      </c>
      <c r="H11" s="4" t="s">
        <v>24</v>
      </c>
      <c r="I11" s="4" t="s">
        <v>25</v>
      </c>
      <c r="J11" s="5" t="s">
        <v>25</v>
      </c>
      <c r="K11" s="5" t="s">
        <v>70</v>
      </c>
      <c r="L11" s="5" t="s">
        <v>40</v>
      </c>
      <c r="M11" s="5"/>
      <c r="N11" s="5" t="s">
        <v>71</v>
      </c>
      <c r="O11" s="5"/>
      <c r="P11" s="4" t="str">
        <f t="shared" si="0"/>
        <v>Outstanding</v>
      </c>
      <c r="Q11" s="13" t="s">
        <v>25</v>
      </c>
    </row>
    <row r="12" spans="1:17" ht="60" customHeight="1" x14ac:dyDescent="0.35">
      <c r="A12" s="11" t="s">
        <v>29</v>
      </c>
      <c r="B12" s="2" t="s">
        <v>72</v>
      </c>
      <c r="C12" s="1" t="s">
        <v>73</v>
      </c>
      <c r="D12" s="3" t="s">
        <v>20</v>
      </c>
      <c r="E12" s="3" t="s">
        <v>32</v>
      </c>
      <c r="F12" s="4" t="s">
        <v>22</v>
      </c>
      <c r="G12" s="4" t="s">
        <v>23</v>
      </c>
      <c r="H12" s="4" t="s">
        <v>24</v>
      </c>
      <c r="I12" s="4" t="s">
        <v>25</v>
      </c>
      <c r="J12" s="5" t="s">
        <v>25</v>
      </c>
      <c r="K12" s="5" t="s">
        <v>74</v>
      </c>
      <c r="L12" s="5" t="s">
        <v>45</v>
      </c>
      <c r="M12" s="5"/>
      <c r="N12" s="5" t="s">
        <v>75</v>
      </c>
      <c r="O12" s="5"/>
      <c r="P12" s="4" t="str">
        <f t="shared" si="0"/>
        <v>Outstanding</v>
      </c>
      <c r="Q12" s="13" t="s">
        <v>25</v>
      </c>
    </row>
    <row r="13" spans="1:17" ht="60" customHeight="1" x14ac:dyDescent="0.35">
      <c r="A13" s="11" t="s">
        <v>29</v>
      </c>
      <c r="B13" s="2" t="s">
        <v>76</v>
      </c>
      <c r="C13" s="1" t="s">
        <v>77</v>
      </c>
      <c r="D13" s="3" t="s">
        <v>20</v>
      </c>
      <c r="E13" s="3" t="s">
        <v>32</v>
      </c>
      <c r="F13" s="4" t="s">
        <v>22</v>
      </c>
      <c r="G13" s="4" t="s">
        <v>23</v>
      </c>
      <c r="H13" s="4" t="s">
        <v>24</v>
      </c>
      <c r="I13" s="4" t="s">
        <v>25</v>
      </c>
      <c r="J13" s="5" t="s">
        <v>25</v>
      </c>
      <c r="K13" s="5" t="s">
        <v>78</v>
      </c>
      <c r="L13" s="5" t="s">
        <v>50</v>
      </c>
      <c r="M13" s="5"/>
      <c r="N13" s="5" t="s">
        <v>79</v>
      </c>
      <c r="O13" s="5"/>
      <c r="P13" s="4" t="str">
        <f t="shared" si="0"/>
        <v>Outstanding</v>
      </c>
      <c r="Q13" s="13" t="s">
        <v>25</v>
      </c>
    </row>
    <row r="14" spans="1:17" ht="60" customHeight="1" x14ac:dyDescent="0.35">
      <c r="A14" s="11" t="s">
        <v>29</v>
      </c>
      <c r="B14" s="2" t="s">
        <v>80</v>
      </c>
      <c r="C14" s="1" t="s">
        <v>81</v>
      </c>
      <c r="D14" s="3" t="s">
        <v>20</v>
      </c>
      <c r="E14" s="3" t="s">
        <v>32</v>
      </c>
      <c r="F14" s="4" t="s">
        <v>22</v>
      </c>
      <c r="G14" s="4" t="s">
        <v>23</v>
      </c>
      <c r="H14" s="4" t="s">
        <v>24</v>
      </c>
      <c r="I14" s="4" t="s">
        <v>25</v>
      </c>
      <c r="J14" s="5" t="s">
        <v>25</v>
      </c>
      <c r="K14" s="5" t="s">
        <v>82</v>
      </c>
      <c r="L14" s="5" t="s">
        <v>83</v>
      </c>
      <c r="M14" s="5" t="s">
        <v>84</v>
      </c>
      <c r="N14" s="5" t="s">
        <v>85</v>
      </c>
      <c r="O14" s="5"/>
      <c r="P14" s="4" t="str">
        <f t="shared" si="0"/>
        <v>Outstanding</v>
      </c>
      <c r="Q14" s="13" t="s">
        <v>25</v>
      </c>
    </row>
    <row r="15" spans="1:17" ht="60" customHeight="1" x14ac:dyDescent="0.35">
      <c r="A15" s="11" t="s">
        <v>86</v>
      </c>
      <c r="B15" s="2" t="s">
        <v>87</v>
      </c>
      <c r="C15" s="1" t="s">
        <v>88</v>
      </c>
      <c r="D15" s="3" t="s">
        <v>20</v>
      </c>
      <c r="E15" s="3" t="s">
        <v>32</v>
      </c>
      <c r="F15" s="4" t="s">
        <v>22</v>
      </c>
      <c r="G15" s="4" t="s">
        <v>23</v>
      </c>
      <c r="H15" s="4" t="s">
        <v>24</v>
      </c>
      <c r="I15" s="4" t="s">
        <v>25</v>
      </c>
      <c r="J15" s="5" t="s">
        <v>25</v>
      </c>
      <c r="K15" s="5" t="s">
        <v>89</v>
      </c>
      <c r="L15" s="5" t="s">
        <v>90</v>
      </c>
      <c r="M15" s="5"/>
      <c r="N15" s="5" t="s">
        <v>91</v>
      </c>
      <c r="O15" s="5"/>
      <c r="P15" s="4" t="str">
        <f t="shared" si="0"/>
        <v>Outstanding</v>
      </c>
      <c r="Q15" s="13" t="s">
        <v>25</v>
      </c>
    </row>
    <row r="16" spans="1:17" ht="60" customHeight="1" x14ac:dyDescent="0.35">
      <c r="A16" s="11" t="s">
        <v>92</v>
      </c>
      <c r="B16" s="2" t="s">
        <v>93</v>
      </c>
      <c r="C16" s="1" t="s">
        <v>94</v>
      </c>
      <c r="D16" s="3" t="s">
        <v>20</v>
      </c>
      <c r="E16" s="3" t="s">
        <v>32</v>
      </c>
      <c r="F16" s="4" t="s">
        <v>22</v>
      </c>
      <c r="G16" s="4" t="s">
        <v>23</v>
      </c>
      <c r="H16" s="4" t="s">
        <v>24</v>
      </c>
      <c r="I16" s="4" t="s">
        <v>25</v>
      </c>
      <c r="J16" s="5" t="s">
        <v>25</v>
      </c>
      <c r="K16" s="5" t="s">
        <v>95</v>
      </c>
      <c r="L16" s="5" t="s">
        <v>96</v>
      </c>
      <c r="M16" s="5"/>
      <c r="N16" s="5" t="s">
        <v>97</v>
      </c>
      <c r="O16" s="5"/>
      <c r="P16" s="4" t="str">
        <f t="shared" si="0"/>
        <v>Outstanding</v>
      </c>
      <c r="Q16" s="13" t="s">
        <v>25</v>
      </c>
    </row>
    <row r="17" spans="1:17" ht="60" customHeight="1" x14ac:dyDescent="0.35">
      <c r="A17" s="11" t="s">
        <v>98</v>
      </c>
      <c r="B17" s="2" t="s">
        <v>99</v>
      </c>
      <c r="C17" s="1" t="s">
        <v>100</v>
      </c>
      <c r="D17" s="3" t="s">
        <v>20</v>
      </c>
      <c r="E17" s="3" t="s">
        <v>21</v>
      </c>
      <c r="F17" s="4" t="s">
        <v>22</v>
      </c>
      <c r="G17" s="4" t="s">
        <v>23</v>
      </c>
      <c r="H17" s="4" t="s">
        <v>24</v>
      </c>
      <c r="I17" s="4" t="s">
        <v>25</v>
      </c>
      <c r="J17" s="5" t="s">
        <v>25</v>
      </c>
      <c r="K17" s="5" t="s">
        <v>101</v>
      </c>
      <c r="L17" s="5" t="s">
        <v>102</v>
      </c>
      <c r="M17" s="5"/>
      <c r="N17" s="5" t="s">
        <v>103</v>
      </c>
      <c r="O17" s="5"/>
      <c r="P17" s="4" t="str">
        <f t="shared" si="0"/>
        <v>Outstanding</v>
      </c>
      <c r="Q17" s="13" t="s">
        <v>25</v>
      </c>
    </row>
    <row r="18" spans="1:17" ht="60" customHeight="1" x14ac:dyDescent="0.35">
      <c r="A18" s="11" t="s">
        <v>98</v>
      </c>
      <c r="B18" s="2" t="s">
        <v>104</v>
      </c>
      <c r="C18" s="1" t="s">
        <v>105</v>
      </c>
      <c r="D18" s="3" t="s">
        <v>20</v>
      </c>
      <c r="E18" s="3" t="s">
        <v>32</v>
      </c>
      <c r="F18" s="4" t="s">
        <v>22</v>
      </c>
      <c r="G18" s="4" t="s">
        <v>23</v>
      </c>
      <c r="H18" s="4" t="s">
        <v>24</v>
      </c>
      <c r="I18" s="4" t="s">
        <v>25</v>
      </c>
      <c r="J18" s="5" t="s">
        <v>25</v>
      </c>
      <c r="K18" s="5" t="s">
        <v>106</v>
      </c>
      <c r="L18" s="5" t="s">
        <v>107</v>
      </c>
      <c r="M18" s="5"/>
      <c r="N18" s="5" t="s">
        <v>108</v>
      </c>
      <c r="O18" s="5"/>
      <c r="P18" s="4" t="str">
        <f t="shared" si="0"/>
        <v>Outstanding</v>
      </c>
      <c r="Q18" s="13" t="s">
        <v>25</v>
      </c>
    </row>
    <row r="19" spans="1:17" ht="60" customHeight="1" x14ac:dyDescent="0.35">
      <c r="A19" s="11" t="s">
        <v>98</v>
      </c>
      <c r="B19" s="2" t="s">
        <v>109</v>
      </c>
      <c r="C19" s="1" t="s">
        <v>110</v>
      </c>
      <c r="D19" s="3" t="s">
        <v>20</v>
      </c>
      <c r="E19" s="3" t="s">
        <v>32</v>
      </c>
      <c r="F19" s="4" t="s">
        <v>22</v>
      </c>
      <c r="G19" s="4" t="s">
        <v>23</v>
      </c>
      <c r="H19" s="4" t="s">
        <v>24</v>
      </c>
      <c r="I19" s="4" t="s">
        <v>25</v>
      </c>
      <c r="J19" s="5" t="s">
        <v>25</v>
      </c>
      <c r="K19" s="5" t="s">
        <v>111</v>
      </c>
      <c r="L19" s="5" t="s">
        <v>112</v>
      </c>
      <c r="M19" s="5"/>
      <c r="N19" s="5" t="s">
        <v>113</v>
      </c>
      <c r="O19" s="5"/>
      <c r="P19" s="4" t="str">
        <f t="shared" si="0"/>
        <v>Outstanding</v>
      </c>
      <c r="Q19" s="13" t="s">
        <v>25</v>
      </c>
    </row>
    <row r="20" spans="1:17" ht="60" customHeight="1" x14ac:dyDescent="0.35">
      <c r="A20" s="11" t="s">
        <v>114</v>
      </c>
      <c r="B20" s="2" t="s">
        <v>115</v>
      </c>
      <c r="C20" s="1" t="s">
        <v>116</v>
      </c>
      <c r="D20" s="3" t="s">
        <v>20</v>
      </c>
      <c r="E20" s="3" t="s">
        <v>21</v>
      </c>
      <c r="F20" s="4" t="s">
        <v>22</v>
      </c>
      <c r="G20" s="4" t="s">
        <v>23</v>
      </c>
      <c r="H20" s="4" t="s">
        <v>24</v>
      </c>
      <c r="I20" s="4" t="s">
        <v>25</v>
      </c>
      <c r="J20" s="5" t="s">
        <v>25</v>
      </c>
      <c r="K20" s="5" t="s">
        <v>117</v>
      </c>
      <c r="L20" s="5" t="s">
        <v>118</v>
      </c>
      <c r="M20" s="5"/>
      <c r="N20" s="5" t="s">
        <v>119</v>
      </c>
      <c r="O20" s="5"/>
      <c r="P20" s="4" t="str">
        <f t="shared" si="0"/>
        <v>Outstanding</v>
      </c>
      <c r="Q20" s="13" t="s">
        <v>25</v>
      </c>
    </row>
    <row r="21" spans="1:17" ht="60" customHeight="1" x14ac:dyDescent="0.35">
      <c r="A21" s="11" t="s">
        <v>114</v>
      </c>
      <c r="B21" s="2" t="s">
        <v>120</v>
      </c>
      <c r="C21" s="1" t="s">
        <v>121</v>
      </c>
      <c r="D21" s="3" t="s">
        <v>20</v>
      </c>
      <c r="E21" s="3" t="s">
        <v>32</v>
      </c>
      <c r="F21" s="4" t="s">
        <v>22</v>
      </c>
      <c r="G21" s="4" t="s">
        <v>23</v>
      </c>
      <c r="H21" s="4" t="s">
        <v>24</v>
      </c>
      <c r="I21" s="4" t="s">
        <v>25</v>
      </c>
      <c r="J21" s="5" t="s">
        <v>25</v>
      </c>
      <c r="K21" s="5" t="s">
        <v>122</v>
      </c>
      <c r="L21" s="5" t="s">
        <v>123</v>
      </c>
      <c r="M21" s="5"/>
      <c r="N21" s="5" t="s">
        <v>124</v>
      </c>
      <c r="O21" s="5"/>
      <c r="P21" s="4" t="str">
        <f t="shared" si="0"/>
        <v>Outstanding</v>
      </c>
      <c r="Q21" s="13" t="s">
        <v>25</v>
      </c>
    </row>
    <row r="22" spans="1:17" ht="60" customHeight="1" x14ac:dyDescent="0.35">
      <c r="A22" s="11" t="s">
        <v>114</v>
      </c>
      <c r="B22" s="2" t="s">
        <v>125</v>
      </c>
      <c r="C22" s="1" t="s">
        <v>126</v>
      </c>
      <c r="D22" s="3" t="s">
        <v>20</v>
      </c>
      <c r="E22" s="3" t="s">
        <v>32</v>
      </c>
      <c r="F22" s="4" t="s">
        <v>22</v>
      </c>
      <c r="G22" s="4" t="s">
        <v>23</v>
      </c>
      <c r="H22" s="4" t="s">
        <v>24</v>
      </c>
      <c r="I22" s="4" t="s">
        <v>25</v>
      </c>
      <c r="J22" s="5" t="s">
        <v>25</v>
      </c>
      <c r="K22" s="5" t="s">
        <v>127</v>
      </c>
      <c r="L22" s="5" t="s">
        <v>128</v>
      </c>
      <c r="M22" s="5"/>
      <c r="N22" s="5" t="s">
        <v>129</v>
      </c>
      <c r="O22" s="5"/>
      <c r="P22" s="4" t="str">
        <f t="shared" si="0"/>
        <v>Outstanding</v>
      </c>
      <c r="Q22" s="13" t="s">
        <v>25</v>
      </c>
    </row>
    <row r="23" spans="1:17" ht="60" customHeight="1" x14ac:dyDescent="0.35">
      <c r="A23" s="11" t="s">
        <v>114</v>
      </c>
      <c r="B23" s="2" t="s">
        <v>130</v>
      </c>
      <c r="C23" s="1" t="s">
        <v>131</v>
      </c>
      <c r="D23" s="3" t="s">
        <v>20</v>
      </c>
      <c r="E23" s="3" t="s">
        <v>21</v>
      </c>
      <c r="F23" s="4" t="s">
        <v>22</v>
      </c>
      <c r="G23" s="4" t="s">
        <v>23</v>
      </c>
      <c r="H23" s="4" t="s">
        <v>24</v>
      </c>
      <c r="I23" s="4" t="s">
        <v>25</v>
      </c>
      <c r="J23" s="5" t="s">
        <v>25</v>
      </c>
      <c r="K23" s="5" t="s">
        <v>132</v>
      </c>
      <c r="L23" s="5" t="s">
        <v>133</v>
      </c>
      <c r="M23" s="5"/>
      <c r="N23" s="5" t="s">
        <v>134</v>
      </c>
      <c r="O23" s="5"/>
      <c r="P23" s="4" t="str">
        <f t="shared" si="0"/>
        <v>Outstanding</v>
      </c>
      <c r="Q23" s="13" t="s">
        <v>25</v>
      </c>
    </row>
    <row r="24" spans="1:17" ht="60" customHeight="1" x14ac:dyDescent="0.35">
      <c r="A24" s="11" t="s">
        <v>114</v>
      </c>
      <c r="B24" s="2" t="s">
        <v>135</v>
      </c>
      <c r="C24" s="1" t="s">
        <v>136</v>
      </c>
      <c r="D24" s="3" t="s">
        <v>20</v>
      </c>
      <c r="E24" s="3" t="s">
        <v>32</v>
      </c>
      <c r="F24" s="4" t="s">
        <v>22</v>
      </c>
      <c r="G24" s="4" t="s">
        <v>23</v>
      </c>
      <c r="H24" s="4" t="s">
        <v>24</v>
      </c>
      <c r="I24" s="4" t="s">
        <v>25</v>
      </c>
      <c r="J24" s="5" t="s">
        <v>25</v>
      </c>
      <c r="K24" s="5" t="s">
        <v>137</v>
      </c>
      <c r="L24" s="5" t="s">
        <v>138</v>
      </c>
      <c r="M24" s="5"/>
      <c r="N24" s="5" t="s">
        <v>139</v>
      </c>
      <c r="O24" s="5"/>
      <c r="P24" s="4" t="str">
        <f t="shared" si="0"/>
        <v>Outstanding</v>
      </c>
      <c r="Q24" s="13" t="s">
        <v>25</v>
      </c>
    </row>
    <row r="25" spans="1:17" ht="60" customHeight="1" x14ac:dyDescent="0.35">
      <c r="A25" s="11" t="s">
        <v>114</v>
      </c>
      <c r="B25" s="2" t="s">
        <v>140</v>
      </c>
      <c r="C25" s="1" t="s">
        <v>141</v>
      </c>
      <c r="D25" s="3" t="s">
        <v>20</v>
      </c>
      <c r="E25" s="3" t="s">
        <v>21</v>
      </c>
      <c r="F25" s="4" t="s">
        <v>22</v>
      </c>
      <c r="G25" s="4" t="s">
        <v>23</v>
      </c>
      <c r="H25" s="4" t="s">
        <v>24</v>
      </c>
      <c r="I25" s="4" t="s">
        <v>25</v>
      </c>
      <c r="J25" s="5" t="s">
        <v>25</v>
      </c>
      <c r="K25" s="5" t="s">
        <v>142</v>
      </c>
      <c r="L25" s="5" t="s">
        <v>143</v>
      </c>
      <c r="M25" s="5"/>
      <c r="N25" s="5" t="s">
        <v>144</v>
      </c>
      <c r="O25" s="5"/>
      <c r="P25" s="4" t="str">
        <f t="shared" si="0"/>
        <v>Outstanding</v>
      </c>
      <c r="Q25" s="13" t="s">
        <v>25</v>
      </c>
    </row>
    <row r="26" spans="1:17" ht="60" customHeight="1" x14ac:dyDescent="0.35">
      <c r="A26" s="11" t="s">
        <v>145</v>
      </c>
      <c r="B26" s="2" t="s">
        <v>146</v>
      </c>
      <c r="C26" s="1" t="s">
        <v>147</v>
      </c>
      <c r="D26" s="3" t="s">
        <v>20</v>
      </c>
      <c r="E26" s="3" t="s">
        <v>32</v>
      </c>
      <c r="F26" s="4" t="s">
        <v>22</v>
      </c>
      <c r="G26" s="4" t="s">
        <v>23</v>
      </c>
      <c r="H26" s="4" t="s">
        <v>24</v>
      </c>
      <c r="I26" s="4" t="s">
        <v>25</v>
      </c>
      <c r="J26" s="5" t="s">
        <v>25</v>
      </c>
      <c r="K26" s="5" t="s">
        <v>148</v>
      </c>
      <c r="L26" s="5" t="s">
        <v>149</v>
      </c>
      <c r="M26" s="5"/>
      <c r="N26" s="5" t="s">
        <v>150</v>
      </c>
      <c r="O26" s="5"/>
      <c r="P26" s="4" t="str">
        <f t="shared" si="0"/>
        <v>Outstanding</v>
      </c>
      <c r="Q26" s="13" t="s">
        <v>25</v>
      </c>
    </row>
    <row r="27" spans="1:17" ht="60" customHeight="1" x14ac:dyDescent="0.35">
      <c r="A27" s="11" t="s">
        <v>151</v>
      </c>
      <c r="B27" s="2" t="s">
        <v>152</v>
      </c>
      <c r="C27" s="1" t="s">
        <v>153</v>
      </c>
      <c r="D27" s="3" t="s">
        <v>154</v>
      </c>
      <c r="E27" s="3" t="s">
        <v>32</v>
      </c>
      <c r="F27" s="4" t="s">
        <v>22</v>
      </c>
      <c r="G27" s="4" t="s">
        <v>23</v>
      </c>
      <c r="H27" s="4" t="s">
        <v>24</v>
      </c>
      <c r="I27" s="4" t="s">
        <v>25</v>
      </c>
      <c r="J27" s="5" t="s">
        <v>25</v>
      </c>
      <c r="K27" s="5" t="s">
        <v>155</v>
      </c>
      <c r="L27" s="5" t="s">
        <v>156</v>
      </c>
      <c r="M27" s="5"/>
      <c r="N27" s="5" t="s">
        <v>157</v>
      </c>
      <c r="O27" s="5"/>
      <c r="P27" s="4" t="str">
        <f t="shared" si="0"/>
        <v>Outstanding</v>
      </c>
      <c r="Q27" s="13" t="s">
        <v>25</v>
      </c>
    </row>
    <row r="28" spans="1:17" ht="60" customHeight="1" x14ac:dyDescent="0.35">
      <c r="A28" s="11" t="s">
        <v>151</v>
      </c>
      <c r="B28" s="2" t="s">
        <v>158</v>
      </c>
      <c r="C28" s="1" t="s">
        <v>159</v>
      </c>
      <c r="D28" s="3" t="s">
        <v>20</v>
      </c>
      <c r="E28" s="3" t="s">
        <v>21</v>
      </c>
      <c r="F28" s="4" t="s">
        <v>22</v>
      </c>
      <c r="G28" s="4" t="s">
        <v>23</v>
      </c>
      <c r="H28" s="4" t="s">
        <v>24</v>
      </c>
      <c r="I28" s="4" t="s">
        <v>25</v>
      </c>
      <c r="J28" s="5" t="s">
        <v>25</v>
      </c>
      <c r="K28" s="5" t="s">
        <v>160</v>
      </c>
      <c r="L28" s="5" t="s">
        <v>161</v>
      </c>
      <c r="M28" s="5"/>
      <c r="N28" s="5" t="s">
        <v>162</v>
      </c>
      <c r="O28" s="5"/>
      <c r="P28" s="4" t="str">
        <f t="shared" si="0"/>
        <v>Outstanding</v>
      </c>
      <c r="Q28" s="13" t="s">
        <v>25</v>
      </c>
    </row>
    <row r="29" spans="1:17" ht="60" customHeight="1" x14ac:dyDescent="0.35">
      <c r="A29" s="11" t="s">
        <v>163</v>
      </c>
      <c r="B29" s="2" t="s">
        <v>164</v>
      </c>
      <c r="C29" s="1" t="s">
        <v>165</v>
      </c>
      <c r="D29" s="3" t="s">
        <v>20</v>
      </c>
      <c r="E29" s="3" t="s">
        <v>32</v>
      </c>
      <c r="F29" s="4" t="s">
        <v>22</v>
      </c>
      <c r="G29" s="4" t="s">
        <v>23</v>
      </c>
      <c r="H29" s="4" t="s">
        <v>24</v>
      </c>
      <c r="I29" s="4" t="s">
        <v>25</v>
      </c>
      <c r="J29" s="5" t="s">
        <v>25</v>
      </c>
      <c r="K29" s="5" t="s">
        <v>166</v>
      </c>
      <c r="L29" s="5" t="s">
        <v>167</v>
      </c>
      <c r="M29" s="5" t="s">
        <v>168</v>
      </c>
      <c r="N29" s="5" t="s">
        <v>169</v>
      </c>
      <c r="O29" s="5"/>
      <c r="P29" s="4" t="str">
        <f t="shared" si="0"/>
        <v>Outstanding</v>
      </c>
      <c r="Q29" s="13" t="s">
        <v>25</v>
      </c>
    </row>
    <row r="30" spans="1:17" ht="60" customHeight="1" x14ac:dyDescent="0.35">
      <c r="A30" s="11" t="s">
        <v>163</v>
      </c>
      <c r="B30" s="2" t="s">
        <v>170</v>
      </c>
      <c r="C30" s="1" t="s">
        <v>171</v>
      </c>
      <c r="D30" s="3" t="s">
        <v>20</v>
      </c>
      <c r="E30" s="3" t="s">
        <v>32</v>
      </c>
      <c r="F30" s="4" t="s">
        <v>22</v>
      </c>
      <c r="G30" s="4" t="s">
        <v>23</v>
      </c>
      <c r="H30" s="4" t="s">
        <v>24</v>
      </c>
      <c r="I30" s="4" t="s">
        <v>25</v>
      </c>
      <c r="J30" s="5" t="s">
        <v>25</v>
      </c>
      <c r="K30" s="5" t="s">
        <v>172</v>
      </c>
      <c r="L30" s="5" t="s">
        <v>173</v>
      </c>
      <c r="M30" s="5"/>
      <c r="N30" s="5" t="s">
        <v>174</v>
      </c>
      <c r="O30" s="5"/>
      <c r="P30" s="4" t="str">
        <f t="shared" si="0"/>
        <v>Outstanding</v>
      </c>
      <c r="Q30" s="13" t="s">
        <v>25</v>
      </c>
    </row>
    <row r="31" spans="1:17" ht="60" customHeight="1" x14ac:dyDescent="0.35">
      <c r="A31" s="11" t="s">
        <v>163</v>
      </c>
      <c r="B31" s="2" t="s">
        <v>175</v>
      </c>
      <c r="C31" s="1" t="s">
        <v>176</v>
      </c>
      <c r="D31" s="3" t="s">
        <v>20</v>
      </c>
      <c r="E31" s="3" t="s">
        <v>32</v>
      </c>
      <c r="F31" s="4" t="s">
        <v>22</v>
      </c>
      <c r="G31" s="4" t="s">
        <v>23</v>
      </c>
      <c r="H31" s="4" t="s">
        <v>24</v>
      </c>
      <c r="I31" s="4" t="s">
        <v>25</v>
      </c>
      <c r="J31" s="5" t="s">
        <v>25</v>
      </c>
      <c r="K31" s="5" t="s">
        <v>177</v>
      </c>
      <c r="L31" s="5" t="s">
        <v>178</v>
      </c>
      <c r="M31" s="5"/>
      <c r="N31" s="5" t="s">
        <v>179</v>
      </c>
      <c r="O31" s="5"/>
      <c r="P31" s="4" t="str">
        <f t="shared" si="0"/>
        <v>Outstanding</v>
      </c>
      <c r="Q31" s="13" t="s">
        <v>25</v>
      </c>
    </row>
    <row r="32" spans="1:17" ht="60" customHeight="1" x14ac:dyDescent="0.35">
      <c r="A32" s="11" t="s">
        <v>180</v>
      </c>
      <c r="B32" s="2" t="s">
        <v>181</v>
      </c>
      <c r="C32" s="1" t="s">
        <v>182</v>
      </c>
      <c r="D32" s="3" t="s">
        <v>20</v>
      </c>
      <c r="E32" s="3" t="s">
        <v>32</v>
      </c>
      <c r="F32" s="4" t="s">
        <v>22</v>
      </c>
      <c r="G32" s="4" t="s">
        <v>23</v>
      </c>
      <c r="H32" s="4" t="s">
        <v>24</v>
      </c>
      <c r="I32" s="4" t="s">
        <v>25</v>
      </c>
      <c r="J32" s="5" t="s">
        <v>25</v>
      </c>
      <c r="K32" s="5" t="s">
        <v>183</v>
      </c>
      <c r="L32" s="5" t="s">
        <v>184</v>
      </c>
      <c r="M32" s="5"/>
      <c r="N32" s="5" t="s">
        <v>185</v>
      </c>
      <c r="O32" s="5"/>
      <c r="P32" s="4" t="str">
        <f t="shared" si="0"/>
        <v>Outstanding</v>
      </c>
      <c r="Q32" s="13" t="s">
        <v>25</v>
      </c>
    </row>
    <row r="33" spans="1:17" ht="60" customHeight="1" x14ac:dyDescent="0.35">
      <c r="A33" s="11" t="s">
        <v>186</v>
      </c>
      <c r="B33" s="2" t="s">
        <v>187</v>
      </c>
      <c r="C33" s="1" t="s">
        <v>188</v>
      </c>
      <c r="D33" s="3" t="s">
        <v>20</v>
      </c>
      <c r="E33" s="3" t="s">
        <v>21</v>
      </c>
      <c r="F33" s="4" t="s">
        <v>22</v>
      </c>
      <c r="G33" s="4" t="s">
        <v>23</v>
      </c>
      <c r="H33" s="4" t="s">
        <v>24</v>
      </c>
      <c r="I33" s="4" t="s">
        <v>25</v>
      </c>
      <c r="J33" s="5" t="s">
        <v>25</v>
      </c>
      <c r="K33" s="5" t="s">
        <v>189</v>
      </c>
      <c r="L33" s="5" t="s">
        <v>190</v>
      </c>
      <c r="M33" s="5"/>
      <c r="N33" s="5" t="s">
        <v>191</v>
      </c>
      <c r="O33" s="5"/>
      <c r="P33" s="4" t="str">
        <f t="shared" si="0"/>
        <v>Outstanding</v>
      </c>
      <c r="Q33" s="13" t="s">
        <v>25</v>
      </c>
    </row>
    <row r="34" spans="1:17" ht="60" customHeight="1" x14ac:dyDescent="0.35">
      <c r="A34" s="11" t="s">
        <v>186</v>
      </c>
      <c r="B34" s="2" t="s">
        <v>192</v>
      </c>
      <c r="C34" s="1" t="s">
        <v>193</v>
      </c>
      <c r="D34" s="3" t="s">
        <v>20</v>
      </c>
      <c r="E34" s="3" t="s">
        <v>21</v>
      </c>
      <c r="F34" s="4" t="s">
        <v>22</v>
      </c>
      <c r="G34" s="4" t="s">
        <v>23</v>
      </c>
      <c r="H34" s="4" t="s">
        <v>24</v>
      </c>
      <c r="I34" s="4" t="s">
        <v>25</v>
      </c>
      <c r="J34" s="5" t="s">
        <v>25</v>
      </c>
      <c r="K34" s="5" t="s">
        <v>194</v>
      </c>
      <c r="L34" s="5" t="s">
        <v>195</v>
      </c>
      <c r="M34" s="5"/>
      <c r="N34" s="5" t="s">
        <v>196</v>
      </c>
      <c r="O34" s="5"/>
      <c r="P34" s="4" t="str">
        <f t="shared" si="0"/>
        <v>Outstanding</v>
      </c>
      <c r="Q34" s="13" t="s">
        <v>25</v>
      </c>
    </row>
    <row r="35" spans="1:17" ht="60" customHeight="1" x14ac:dyDescent="0.35">
      <c r="A35" s="11" t="s">
        <v>186</v>
      </c>
      <c r="B35" s="2" t="s">
        <v>197</v>
      </c>
      <c r="C35" s="1" t="s">
        <v>198</v>
      </c>
      <c r="D35" s="3" t="s">
        <v>20</v>
      </c>
      <c r="E35" s="3" t="s">
        <v>21</v>
      </c>
      <c r="F35" s="4" t="s">
        <v>22</v>
      </c>
      <c r="G35" s="4" t="s">
        <v>23</v>
      </c>
      <c r="H35" s="4" t="s">
        <v>24</v>
      </c>
      <c r="I35" s="4" t="s">
        <v>25</v>
      </c>
      <c r="J35" s="5" t="s">
        <v>25</v>
      </c>
      <c r="K35" s="5" t="s">
        <v>199</v>
      </c>
      <c r="L35" s="5" t="s">
        <v>200</v>
      </c>
      <c r="M35" s="5"/>
      <c r="N35" s="5" t="s">
        <v>201</v>
      </c>
      <c r="O35" s="5"/>
      <c r="P35" s="4" t="str">
        <f t="shared" si="0"/>
        <v>Outstanding</v>
      </c>
      <c r="Q35" s="13" t="s">
        <v>25</v>
      </c>
    </row>
    <row r="36" spans="1:17" ht="60" customHeight="1" x14ac:dyDescent="0.35">
      <c r="A36" s="11" t="s">
        <v>186</v>
      </c>
      <c r="B36" s="2" t="s">
        <v>202</v>
      </c>
      <c r="C36" s="1" t="s">
        <v>203</v>
      </c>
      <c r="D36" s="3" t="s">
        <v>20</v>
      </c>
      <c r="E36" s="3" t="s">
        <v>21</v>
      </c>
      <c r="F36" s="4" t="s">
        <v>22</v>
      </c>
      <c r="G36" s="4" t="s">
        <v>23</v>
      </c>
      <c r="H36" s="4" t="s">
        <v>24</v>
      </c>
      <c r="I36" s="4" t="s">
        <v>25</v>
      </c>
      <c r="J36" s="5" t="s">
        <v>25</v>
      </c>
      <c r="K36" s="5" t="s">
        <v>204</v>
      </c>
      <c r="L36" s="5" t="s">
        <v>205</v>
      </c>
      <c r="M36" s="5"/>
      <c r="N36" s="5" t="s">
        <v>206</v>
      </c>
      <c r="O36" s="5"/>
      <c r="P36" s="4" t="str">
        <f t="shared" si="0"/>
        <v>Outstanding</v>
      </c>
      <c r="Q36" s="13" t="s">
        <v>25</v>
      </c>
    </row>
    <row r="37" spans="1:17" ht="60" customHeight="1" x14ac:dyDescent="0.35">
      <c r="A37" s="11" t="s">
        <v>186</v>
      </c>
      <c r="B37" s="2" t="s">
        <v>207</v>
      </c>
      <c r="C37" s="1" t="s">
        <v>208</v>
      </c>
      <c r="D37" s="3" t="s">
        <v>20</v>
      </c>
      <c r="E37" s="3" t="s">
        <v>32</v>
      </c>
      <c r="F37" s="4" t="s">
        <v>22</v>
      </c>
      <c r="G37" s="4" t="s">
        <v>23</v>
      </c>
      <c r="H37" s="4" t="s">
        <v>24</v>
      </c>
      <c r="I37" s="4" t="s">
        <v>25</v>
      </c>
      <c r="J37" s="5" t="s">
        <v>25</v>
      </c>
      <c r="K37" s="5" t="s">
        <v>209</v>
      </c>
      <c r="L37" s="5" t="s">
        <v>210</v>
      </c>
      <c r="M37" s="5"/>
      <c r="N37" s="5" t="s">
        <v>211</v>
      </c>
      <c r="O37" s="5"/>
      <c r="P37" s="4" t="str">
        <f t="shared" si="0"/>
        <v>Outstanding</v>
      </c>
      <c r="Q37" s="13" t="s">
        <v>25</v>
      </c>
    </row>
    <row r="38" spans="1:17" ht="60" customHeight="1" x14ac:dyDescent="0.35">
      <c r="A38" s="11" t="s">
        <v>186</v>
      </c>
      <c r="B38" s="2" t="s">
        <v>212</v>
      </c>
      <c r="C38" s="1" t="s">
        <v>213</v>
      </c>
      <c r="D38" s="3" t="s">
        <v>20</v>
      </c>
      <c r="E38" s="3" t="s">
        <v>32</v>
      </c>
      <c r="F38" s="4" t="s">
        <v>22</v>
      </c>
      <c r="G38" s="4" t="s">
        <v>23</v>
      </c>
      <c r="H38" s="4" t="s">
        <v>24</v>
      </c>
      <c r="I38" s="4" t="s">
        <v>25</v>
      </c>
      <c r="J38" s="5" t="s">
        <v>25</v>
      </c>
      <c r="K38" s="5" t="s">
        <v>214</v>
      </c>
      <c r="L38" s="5" t="s">
        <v>215</v>
      </c>
      <c r="M38" s="5"/>
      <c r="N38" s="5" t="s">
        <v>216</v>
      </c>
      <c r="O38" s="5"/>
      <c r="P38" s="4" t="str">
        <f t="shared" si="0"/>
        <v>Outstanding</v>
      </c>
      <c r="Q38" s="13" t="s">
        <v>25</v>
      </c>
    </row>
    <row r="39" spans="1:17" ht="60" customHeight="1" x14ac:dyDescent="0.35">
      <c r="A39" s="11" t="s">
        <v>186</v>
      </c>
      <c r="B39" s="2" t="s">
        <v>217</v>
      </c>
      <c r="C39" s="1" t="s">
        <v>218</v>
      </c>
      <c r="D39" s="3" t="s">
        <v>20</v>
      </c>
      <c r="E39" s="3" t="s">
        <v>32</v>
      </c>
      <c r="F39" s="4" t="s">
        <v>22</v>
      </c>
      <c r="G39" s="4" t="s">
        <v>23</v>
      </c>
      <c r="H39" s="4" t="s">
        <v>24</v>
      </c>
      <c r="I39" s="4" t="s">
        <v>25</v>
      </c>
      <c r="J39" s="5" t="s">
        <v>25</v>
      </c>
      <c r="K39" s="5" t="s">
        <v>219</v>
      </c>
      <c r="L39" s="5" t="s">
        <v>220</v>
      </c>
      <c r="M39" s="5"/>
      <c r="N39" s="5" t="s">
        <v>221</v>
      </c>
      <c r="O39" s="5"/>
      <c r="P39" s="4" t="str">
        <f t="shared" si="0"/>
        <v>Outstanding</v>
      </c>
      <c r="Q39" s="13" t="s">
        <v>25</v>
      </c>
    </row>
    <row r="40" spans="1:17" ht="60" customHeight="1" x14ac:dyDescent="0.35">
      <c r="A40" s="11" t="s">
        <v>186</v>
      </c>
      <c r="B40" s="2" t="s">
        <v>222</v>
      </c>
      <c r="C40" s="1" t="s">
        <v>223</v>
      </c>
      <c r="D40" s="3" t="s">
        <v>20</v>
      </c>
      <c r="E40" s="3" t="s">
        <v>32</v>
      </c>
      <c r="F40" s="4" t="s">
        <v>22</v>
      </c>
      <c r="G40" s="4" t="s">
        <v>23</v>
      </c>
      <c r="H40" s="4" t="s">
        <v>24</v>
      </c>
      <c r="I40" s="4" t="s">
        <v>25</v>
      </c>
      <c r="J40" s="5" t="s">
        <v>25</v>
      </c>
      <c r="K40" s="5" t="s">
        <v>224</v>
      </c>
      <c r="L40" s="5" t="s">
        <v>225</v>
      </c>
      <c r="M40" s="5"/>
      <c r="N40" s="5" t="s">
        <v>226</v>
      </c>
      <c r="O40" s="5"/>
      <c r="P40" s="4" t="str">
        <f t="shared" si="0"/>
        <v>Outstanding</v>
      </c>
      <c r="Q40" s="13" t="s">
        <v>25</v>
      </c>
    </row>
    <row r="41" spans="1:17" ht="60" customHeight="1" x14ac:dyDescent="0.35">
      <c r="A41" s="11" t="s">
        <v>186</v>
      </c>
      <c r="B41" s="2" t="s">
        <v>227</v>
      </c>
      <c r="C41" s="1" t="s">
        <v>228</v>
      </c>
      <c r="D41" s="3" t="s">
        <v>20</v>
      </c>
      <c r="E41" s="3" t="s">
        <v>21</v>
      </c>
      <c r="F41" s="4" t="s">
        <v>22</v>
      </c>
      <c r="G41" s="4" t="s">
        <v>23</v>
      </c>
      <c r="H41" s="4" t="s">
        <v>24</v>
      </c>
      <c r="I41" s="4" t="s">
        <v>25</v>
      </c>
      <c r="J41" s="5" t="s">
        <v>25</v>
      </c>
      <c r="K41" s="5" t="s">
        <v>229</v>
      </c>
      <c r="L41" s="5" t="s">
        <v>230</v>
      </c>
      <c r="M41" s="5"/>
      <c r="N41" s="5" t="s">
        <v>231</v>
      </c>
      <c r="O41" s="5"/>
      <c r="P41" s="4" t="str">
        <f t="shared" si="0"/>
        <v>Outstanding</v>
      </c>
      <c r="Q41" s="13" t="s">
        <v>25</v>
      </c>
    </row>
    <row r="42" spans="1:17" ht="60" customHeight="1" x14ac:dyDescent="0.35">
      <c r="A42" s="11" t="s">
        <v>232</v>
      </c>
      <c r="B42" s="2" t="s">
        <v>233</v>
      </c>
      <c r="C42" s="1" t="s">
        <v>234</v>
      </c>
      <c r="D42" s="3" t="s">
        <v>20</v>
      </c>
      <c r="E42" s="3" t="s">
        <v>21</v>
      </c>
      <c r="F42" s="4" t="s">
        <v>22</v>
      </c>
      <c r="G42" s="4" t="s">
        <v>23</v>
      </c>
      <c r="H42" s="4" t="s">
        <v>24</v>
      </c>
      <c r="I42" s="4" t="s">
        <v>25</v>
      </c>
      <c r="J42" s="5" t="s">
        <v>25</v>
      </c>
      <c r="K42" s="5" t="s">
        <v>235</v>
      </c>
      <c r="L42" s="5" t="s">
        <v>236</v>
      </c>
      <c r="M42" s="5"/>
      <c r="N42" s="5" t="s">
        <v>237</v>
      </c>
      <c r="O42" s="5"/>
      <c r="P42" s="4" t="str">
        <f t="shared" si="0"/>
        <v>Outstanding</v>
      </c>
      <c r="Q42" s="13" t="s">
        <v>25</v>
      </c>
    </row>
    <row r="43" spans="1:17" ht="60" customHeight="1" x14ac:dyDescent="0.35">
      <c r="A43" s="11" t="s">
        <v>232</v>
      </c>
      <c r="B43" s="2" t="s">
        <v>238</v>
      </c>
      <c r="C43" s="1" t="s">
        <v>239</v>
      </c>
      <c r="D43" s="3" t="s">
        <v>20</v>
      </c>
      <c r="E43" s="3" t="s">
        <v>21</v>
      </c>
      <c r="F43" s="4" t="s">
        <v>22</v>
      </c>
      <c r="G43" s="4" t="s">
        <v>23</v>
      </c>
      <c r="H43" s="4" t="s">
        <v>24</v>
      </c>
      <c r="I43" s="4" t="s">
        <v>25</v>
      </c>
      <c r="J43" s="5" t="s">
        <v>25</v>
      </c>
      <c r="K43" s="5" t="s">
        <v>240</v>
      </c>
      <c r="L43" s="5" t="s">
        <v>241</v>
      </c>
      <c r="M43" s="5"/>
      <c r="N43" s="5" t="s">
        <v>242</v>
      </c>
      <c r="O43" s="5"/>
      <c r="P43" s="4" t="str">
        <f t="shared" si="0"/>
        <v>Outstanding</v>
      </c>
      <c r="Q43" s="13" t="s">
        <v>25</v>
      </c>
    </row>
    <row r="44" spans="1:17" ht="60" customHeight="1" x14ac:dyDescent="0.35">
      <c r="A44" s="11" t="s">
        <v>232</v>
      </c>
      <c r="B44" s="2" t="s">
        <v>243</v>
      </c>
      <c r="C44" s="1" t="s">
        <v>244</v>
      </c>
      <c r="D44" s="3" t="s">
        <v>154</v>
      </c>
      <c r="E44" s="3" t="s">
        <v>21</v>
      </c>
      <c r="F44" s="4" t="s">
        <v>22</v>
      </c>
      <c r="G44" s="4" t="s">
        <v>23</v>
      </c>
      <c r="H44" s="4" t="s">
        <v>24</v>
      </c>
      <c r="I44" s="4" t="s">
        <v>25</v>
      </c>
      <c r="J44" s="5" t="s">
        <v>25</v>
      </c>
      <c r="K44" s="5" t="s">
        <v>245</v>
      </c>
      <c r="L44" s="5" t="s">
        <v>246</v>
      </c>
      <c r="M44" s="5"/>
      <c r="N44" s="5" t="s">
        <v>247</v>
      </c>
      <c r="O44" s="5"/>
      <c r="P44" s="4" t="str">
        <f t="shared" si="0"/>
        <v>Outstanding</v>
      </c>
      <c r="Q44" s="13" t="s">
        <v>25</v>
      </c>
    </row>
    <row r="45" spans="1:17" ht="60" customHeight="1" x14ac:dyDescent="0.35">
      <c r="A45" s="11" t="s">
        <v>232</v>
      </c>
      <c r="B45" s="2" t="s">
        <v>248</v>
      </c>
      <c r="C45" s="1" t="s">
        <v>249</v>
      </c>
      <c r="D45" s="3" t="s">
        <v>154</v>
      </c>
      <c r="E45" s="3" t="s">
        <v>21</v>
      </c>
      <c r="F45" s="4" t="s">
        <v>22</v>
      </c>
      <c r="G45" s="4" t="s">
        <v>23</v>
      </c>
      <c r="H45" s="4" t="s">
        <v>24</v>
      </c>
      <c r="I45" s="4" t="s">
        <v>25</v>
      </c>
      <c r="J45" s="5" t="s">
        <v>25</v>
      </c>
      <c r="K45" s="5" t="s">
        <v>250</v>
      </c>
      <c r="L45" s="5" t="s">
        <v>251</v>
      </c>
      <c r="M45" s="5"/>
      <c r="N45" s="5" t="s">
        <v>252</v>
      </c>
      <c r="O45" s="5"/>
      <c r="P45" s="4" t="str">
        <f t="shared" si="0"/>
        <v>Outstanding</v>
      </c>
      <c r="Q45" s="13" t="s">
        <v>25</v>
      </c>
    </row>
    <row r="46" spans="1:17" ht="60" customHeight="1" x14ac:dyDescent="0.35">
      <c r="A46" s="11" t="s">
        <v>253</v>
      </c>
      <c r="B46" s="2" t="s">
        <v>254</v>
      </c>
      <c r="C46" s="1" t="s">
        <v>255</v>
      </c>
      <c r="D46" s="3" t="s">
        <v>20</v>
      </c>
      <c r="E46" s="3" t="s">
        <v>21</v>
      </c>
      <c r="F46" s="4" t="s">
        <v>22</v>
      </c>
      <c r="G46" s="4" t="s">
        <v>23</v>
      </c>
      <c r="H46" s="4" t="s">
        <v>24</v>
      </c>
      <c r="I46" s="4" t="s">
        <v>25</v>
      </c>
      <c r="J46" s="5" t="s">
        <v>25</v>
      </c>
      <c r="K46" s="5" t="s">
        <v>256</v>
      </c>
      <c r="L46" s="5" t="s">
        <v>236</v>
      </c>
      <c r="M46" s="5"/>
      <c r="N46" s="5" t="s">
        <v>257</v>
      </c>
      <c r="O46" s="5"/>
      <c r="P46" s="4" t="str">
        <f t="shared" si="0"/>
        <v>Outstanding</v>
      </c>
      <c r="Q46" s="13" t="s">
        <v>25</v>
      </c>
    </row>
    <row r="47" spans="1:17" ht="60" customHeight="1" x14ac:dyDescent="0.35">
      <c r="A47" s="11" t="s">
        <v>253</v>
      </c>
      <c r="B47" s="2" t="s">
        <v>258</v>
      </c>
      <c r="C47" s="1" t="s">
        <v>259</v>
      </c>
      <c r="D47" s="3" t="s">
        <v>20</v>
      </c>
      <c r="E47" s="3" t="s">
        <v>21</v>
      </c>
      <c r="F47" s="4" t="s">
        <v>22</v>
      </c>
      <c r="G47" s="4" t="s">
        <v>23</v>
      </c>
      <c r="H47" s="4" t="s">
        <v>24</v>
      </c>
      <c r="I47" s="4" t="s">
        <v>25</v>
      </c>
      <c r="J47" s="5" t="s">
        <v>25</v>
      </c>
      <c r="K47" s="5" t="s">
        <v>260</v>
      </c>
      <c r="L47" s="5" t="s">
        <v>261</v>
      </c>
      <c r="M47" s="5"/>
      <c r="N47" s="5" t="s">
        <v>262</v>
      </c>
      <c r="O47" s="5"/>
      <c r="P47" s="4" t="str">
        <f t="shared" si="0"/>
        <v>Outstanding</v>
      </c>
      <c r="Q47" s="13" t="s">
        <v>25</v>
      </c>
    </row>
    <row r="48" spans="1:17" ht="60" customHeight="1" x14ac:dyDescent="0.35">
      <c r="A48" s="11" t="s">
        <v>253</v>
      </c>
      <c r="B48" s="2" t="s">
        <v>263</v>
      </c>
      <c r="C48" s="1" t="s">
        <v>264</v>
      </c>
      <c r="D48" s="3" t="s">
        <v>154</v>
      </c>
      <c r="E48" s="3" t="s">
        <v>21</v>
      </c>
      <c r="F48" s="4" t="s">
        <v>22</v>
      </c>
      <c r="G48" s="4" t="s">
        <v>23</v>
      </c>
      <c r="H48" s="4" t="s">
        <v>24</v>
      </c>
      <c r="I48" s="4" t="s">
        <v>25</v>
      </c>
      <c r="J48" s="5" t="s">
        <v>25</v>
      </c>
      <c r="K48" s="5" t="s">
        <v>265</v>
      </c>
      <c r="L48" s="5" t="s">
        <v>266</v>
      </c>
      <c r="M48" s="5"/>
      <c r="N48" s="5" t="s">
        <v>267</v>
      </c>
      <c r="O48" s="5"/>
      <c r="P48" s="4" t="str">
        <f t="shared" si="0"/>
        <v>Outstanding</v>
      </c>
      <c r="Q48" s="13" t="s">
        <v>25</v>
      </c>
    </row>
    <row r="49" spans="1:17" ht="60" customHeight="1" x14ac:dyDescent="0.35">
      <c r="A49" s="11" t="s">
        <v>268</v>
      </c>
      <c r="B49" s="2" t="s">
        <v>269</v>
      </c>
      <c r="C49" s="1" t="s">
        <v>270</v>
      </c>
      <c r="D49" s="3" t="s">
        <v>20</v>
      </c>
      <c r="E49" s="3" t="s">
        <v>32</v>
      </c>
      <c r="F49" s="4" t="s">
        <v>22</v>
      </c>
      <c r="G49" s="4" t="s">
        <v>23</v>
      </c>
      <c r="H49" s="4" t="s">
        <v>24</v>
      </c>
      <c r="I49" s="4" t="s">
        <v>25</v>
      </c>
      <c r="J49" s="5" t="s">
        <v>25</v>
      </c>
      <c r="K49" s="5" t="s">
        <v>271</v>
      </c>
      <c r="L49" s="5" t="s">
        <v>272</v>
      </c>
      <c r="M49" s="5"/>
      <c r="N49" s="5" t="s">
        <v>273</v>
      </c>
      <c r="O49" s="5"/>
      <c r="P49" s="4" t="str">
        <f t="shared" si="0"/>
        <v>Outstanding</v>
      </c>
      <c r="Q49" s="13" t="s">
        <v>25</v>
      </c>
    </row>
    <row r="50" spans="1:17" ht="60" customHeight="1" x14ac:dyDescent="0.35">
      <c r="A50" s="11" t="s">
        <v>274</v>
      </c>
      <c r="B50" s="2" t="s">
        <v>275</v>
      </c>
      <c r="C50" s="1" t="s">
        <v>276</v>
      </c>
      <c r="D50" s="3" t="s">
        <v>20</v>
      </c>
      <c r="E50" s="3" t="s">
        <v>21</v>
      </c>
      <c r="F50" s="4" t="s">
        <v>22</v>
      </c>
      <c r="G50" s="4" t="s">
        <v>23</v>
      </c>
      <c r="H50" s="4" t="s">
        <v>24</v>
      </c>
      <c r="I50" s="4" t="s">
        <v>25</v>
      </c>
      <c r="J50" s="5" t="s">
        <v>25</v>
      </c>
      <c r="K50" s="5" t="s">
        <v>277</v>
      </c>
      <c r="L50" s="5" t="s">
        <v>278</v>
      </c>
      <c r="M50" s="5"/>
      <c r="N50" s="5" t="s">
        <v>279</v>
      </c>
      <c r="O50" s="5"/>
      <c r="P50" s="4" t="str">
        <f t="shared" si="0"/>
        <v>Outstanding</v>
      </c>
      <c r="Q50" s="13" t="s">
        <v>25</v>
      </c>
    </row>
    <row r="51" spans="1:17" ht="60" customHeight="1" x14ac:dyDescent="0.35">
      <c r="A51" s="11" t="s">
        <v>274</v>
      </c>
      <c r="B51" s="2" t="s">
        <v>280</v>
      </c>
      <c r="C51" s="1" t="s">
        <v>281</v>
      </c>
      <c r="D51" s="3" t="s">
        <v>154</v>
      </c>
      <c r="E51" s="3" t="s">
        <v>21</v>
      </c>
      <c r="F51" s="4" t="s">
        <v>22</v>
      </c>
      <c r="G51" s="4" t="s">
        <v>23</v>
      </c>
      <c r="H51" s="4" t="s">
        <v>24</v>
      </c>
      <c r="I51" s="4" t="s">
        <v>25</v>
      </c>
      <c r="J51" s="5" t="s">
        <v>25</v>
      </c>
      <c r="K51" s="5" t="s">
        <v>282</v>
      </c>
      <c r="L51" s="5" t="s">
        <v>283</v>
      </c>
      <c r="M51" s="5"/>
      <c r="N51" s="5" t="s">
        <v>284</v>
      </c>
      <c r="O51" s="5"/>
      <c r="P51" s="4" t="str">
        <f t="shared" si="0"/>
        <v>Outstanding</v>
      </c>
      <c r="Q51" s="13" t="s">
        <v>25</v>
      </c>
    </row>
    <row r="52" spans="1:17" ht="60" customHeight="1" x14ac:dyDescent="0.35">
      <c r="A52" s="11" t="s">
        <v>274</v>
      </c>
      <c r="B52" s="2" t="s">
        <v>285</v>
      </c>
      <c r="C52" s="1" t="s">
        <v>286</v>
      </c>
      <c r="D52" s="3" t="s">
        <v>154</v>
      </c>
      <c r="E52" s="3" t="s">
        <v>21</v>
      </c>
      <c r="F52" s="4" t="s">
        <v>22</v>
      </c>
      <c r="G52" s="4" t="s">
        <v>23</v>
      </c>
      <c r="H52" s="4" t="s">
        <v>24</v>
      </c>
      <c r="I52" s="4" t="s">
        <v>25</v>
      </c>
      <c r="J52" s="5" t="s">
        <v>25</v>
      </c>
      <c r="K52" s="5" t="s">
        <v>287</v>
      </c>
      <c r="L52" s="5" t="s">
        <v>288</v>
      </c>
      <c r="M52" s="5"/>
      <c r="N52" s="5" t="s">
        <v>289</v>
      </c>
      <c r="O52" s="5"/>
      <c r="P52" s="4" t="str">
        <f t="shared" si="0"/>
        <v>Outstanding</v>
      </c>
      <c r="Q52" s="13" t="s">
        <v>25</v>
      </c>
    </row>
    <row r="53" spans="1:17" ht="60" customHeight="1" x14ac:dyDescent="0.35">
      <c r="A53" s="11" t="s">
        <v>290</v>
      </c>
      <c r="B53" s="2" t="s">
        <v>291</v>
      </c>
      <c r="C53" s="1" t="s">
        <v>292</v>
      </c>
      <c r="D53" s="3" t="s">
        <v>20</v>
      </c>
      <c r="E53" s="3" t="s">
        <v>21</v>
      </c>
      <c r="F53" s="4" t="s">
        <v>22</v>
      </c>
      <c r="G53" s="4" t="s">
        <v>23</v>
      </c>
      <c r="H53" s="4" t="s">
        <v>24</v>
      </c>
      <c r="I53" s="4" t="s">
        <v>25</v>
      </c>
      <c r="J53" s="5" t="s">
        <v>25</v>
      </c>
      <c r="K53" s="5" t="s">
        <v>293</v>
      </c>
      <c r="L53" s="5" t="s">
        <v>294</v>
      </c>
      <c r="M53" s="5"/>
      <c r="N53" s="5" t="s">
        <v>295</v>
      </c>
      <c r="O53" s="5"/>
      <c r="P53" s="4" t="str">
        <f t="shared" si="0"/>
        <v>Outstanding</v>
      </c>
      <c r="Q53" s="13" t="s">
        <v>25</v>
      </c>
    </row>
    <row r="54" spans="1:17" ht="60" customHeight="1" x14ac:dyDescent="0.35">
      <c r="A54" s="11" t="s">
        <v>290</v>
      </c>
      <c r="B54" s="2" t="s">
        <v>296</v>
      </c>
      <c r="C54" s="1" t="s">
        <v>297</v>
      </c>
      <c r="D54" s="3" t="s">
        <v>20</v>
      </c>
      <c r="E54" s="3" t="s">
        <v>32</v>
      </c>
      <c r="F54" s="4" t="s">
        <v>22</v>
      </c>
      <c r="G54" s="4" t="s">
        <v>23</v>
      </c>
      <c r="H54" s="4" t="s">
        <v>24</v>
      </c>
      <c r="I54" s="4" t="s">
        <v>25</v>
      </c>
      <c r="J54" s="5" t="s">
        <v>25</v>
      </c>
      <c r="K54" s="5" t="s">
        <v>298</v>
      </c>
      <c r="L54" s="5" t="s">
        <v>299</v>
      </c>
      <c r="M54" s="5"/>
      <c r="N54" s="5" t="s">
        <v>300</v>
      </c>
      <c r="O54" s="5"/>
      <c r="P54" s="4" t="str">
        <f t="shared" si="0"/>
        <v>Outstanding</v>
      </c>
      <c r="Q54" s="13" t="s">
        <v>25</v>
      </c>
    </row>
    <row r="55" spans="1:17" ht="60" customHeight="1" x14ac:dyDescent="0.35">
      <c r="A55" s="11" t="s">
        <v>301</v>
      </c>
      <c r="B55" s="2" t="s">
        <v>302</v>
      </c>
      <c r="C55" s="1" t="s">
        <v>303</v>
      </c>
      <c r="D55" s="3" t="s">
        <v>20</v>
      </c>
      <c r="E55" s="3" t="s">
        <v>21</v>
      </c>
      <c r="F55" s="4" t="s">
        <v>22</v>
      </c>
      <c r="G55" s="4" t="s">
        <v>23</v>
      </c>
      <c r="H55" s="4" t="s">
        <v>24</v>
      </c>
      <c r="I55" s="4" t="s">
        <v>25</v>
      </c>
      <c r="J55" s="5" t="s">
        <v>25</v>
      </c>
      <c r="K55" s="5" t="s">
        <v>304</v>
      </c>
      <c r="L55" s="5" t="s">
        <v>305</v>
      </c>
      <c r="M55" s="5"/>
      <c r="N55" s="5" t="s">
        <v>306</v>
      </c>
      <c r="O55" s="5"/>
      <c r="P55" s="4" t="str">
        <f t="shared" si="0"/>
        <v>Outstanding</v>
      </c>
      <c r="Q55" s="13" t="s">
        <v>25</v>
      </c>
    </row>
    <row r="56" spans="1:17" ht="60" customHeight="1" x14ac:dyDescent="0.35">
      <c r="A56" s="11" t="s">
        <v>307</v>
      </c>
      <c r="B56" s="2" t="s">
        <v>308</v>
      </c>
      <c r="C56" s="1" t="s">
        <v>309</v>
      </c>
      <c r="D56" s="3" t="s">
        <v>154</v>
      </c>
      <c r="E56" s="3" t="s">
        <v>21</v>
      </c>
      <c r="F56" s="4" t="s">
        <v>22</v>
      </c>
      <c r="G56" s="4" t="s">
        <v>23</v>
      </c>
      <c r="H56" s="4" t="s">
        <v>24</v>
      </c>
      <c r="I56" s="4" t="s">
        <v>25</v>
      </c>
      <c r="J56" s="5" t="s">
        <v>25</v>
      </c>
      <c r="K56" s="5" t="s">
        <v>310</v>
      </c>
      <c r="L56" s="5" t="s">
        <v>311</v>
      </c>
      <c r="M56" s="5"/>
      <c r="N56" s="5" t="s">
        <v>312</v>
      </c>
      <c r="O56" s="5"/>
      <c r="P56" s="4" t="str">
        <f t="shared" si="0"/>
        <v>Outstanding</v>
      </c>
      <c r="Q56" s="13" t="s">
        <v>25</v>
      </c>
    </row>
    <row r="57" spans="1:17" ht="60" customHeight="1" x14ac:dyDescent="0.35">
      <c r="A57" s="11" t="s">
        <v>313</v>
      </c>
      <c r="B57" s="2" t="s">
        <v>314</v>
      </c>
      <c r="C57" s="1" t="s">
        <v>315</v>
      </c>
      <c r="D57" s="3" t="s">
        <v>20</v>
      </c>
      <c r="E57" s="3" t="s">
        <v>32</v>
      </c>
      <c r="F57" s="4" t="s">
        <v>22</v>
      </c>
      <c r="G57" s="4" t="s">
        <v>23</v>
      </c>
      <c r="H57" s="4" t="s">
        <v>24</v>
      </c>
      <c r="I57" s="4" t="s">
        <v>25</v>
      </c>
      <c r="J57" s="5" t="s">
        <v>25</v>
      </c>
      <c r="K57" s="5" t="s">
        <v>316</v>
      </c>
      <c r="L57" s="5" t="s">
        <v>317</v>
      </c>
      <c r="M57" s="5"/>
      <c r="N57" s="5" t="s">
        <v>318</v>
      </c>
      <c r="O57" s="5"/>
      <c r="P57" s="4" t="str">
        <f t="shared" si="0"/>
        <v>Outstanding</v>
      </c>
      <c r="Q57" s="13" t="s">
        <v>25</v>
      </c>
    </row>
    <row r="58" spans="1:17" ht="60" customHeight="1" x14ac:dyDescent="0.35">
      <c r="A58" s="11" t="s">
        <v>313</v>
      </c>
      <c r="B58" s="2" t="s">
        <v>319</v>
      </c>
      <c r="C58" s="1" t="s">
        <v>320</v>
      </c>
      <c r="D58" s="3" t="s">
        <v>20</v>
      </c>
      <c r="E58" s="3" t="s">
        <v>32</v>
      </c>
      <c r="F58" s="4" t="s">
        <v>22</v>
      </c>
      <c r="G58" s="4" t="s">
        <v>23</v>
      </c>
      <c r="H58" s="4" t="s">
        <v>24</v>
      </c>
      <c r="I58" s="4" t="s">
        <v>25</v>
      </c>
      <c r="J58" s="5" t="s">
        <v>25</v>
      </c>
      <c r="K58" s="5" t="s">
        <v>321</v>
      </c>
      <c r="L58" s="5" t="s">
        <v>322</v>
      </c>
      <c r="M58" s="5"/>
      <c r="N58" s="5" t="s">
        <v>323</v>
      </c>
      <c r="O58" s="5"/>
      <c r="P58" s="4" t="str">
        <f t="shared" si="0"/>
        <v>Outstanding</v>
      </c>
      <c r="Q58" s="13" t="s">
        <v>25</v>
      </c>
    </row>
    <row r="59" spans="1:17" ht="60" customHeight="1" x14ac:dyDescent="0.35">
      <c r="A59" s="11" t="s">
        <v>313</v>
      </c>
      <c r="B59" s="2" t="s">
        <v>324</v>
      </c>
      <c r="C59" s="1" t="s">
        <v>325</v>
      </c>
      <c r="D59" s="3" t="s">
        <v>20</v>
      </c>
      <c r="E59" s="3" t="s">
        <v>32</v>
      </c>
      <c r="F59" s="4" t="s">
        <v>22</v>
      </c>
      <c r="G59" s="4" t="s">
        <v>23</v>
      </c>
      <c r="H59" s="4" t="s">
        <v>24</v>
      </c>
      <c r="I59" s="4" t="s">
        <v>25</v>
      </c>
      <c r="J59" s="5" t="s">
        <v>25</v>
      </c>
      <c r="K59" s="5" t="s">
        <v>326</v>
      </c>
      <c r="L59" s="5" t="s">
        <v>327</v>
      </c>
      <c r="M59" s="5"/>
      <c r="N59" s="5" t="s">
        <v>328</v>
      </c>
      <c r="O59" s="5"/>
      <c r="P59" s="4" t="str">
        <f t="shared" si="0"/>
        <v>Outstanding</v>
      </c>
      <c r="Q59" s="13" t="s">
        <v>25</v>
      </c>
    </row>
    <row r="60" spans="1:17" ht="60" customHeight="1" x14ac:dyDescent="0.35">
      <c r="A60" s="11" t="s">
        <v>313</v>
      </c>
      <c r="B60" s="2" t="s">
        <v>329</v>
      </c>
      <c r="C60" s="1" t="s">
        <v>330</v>
      </c>
      <c r="D60" s="3" t="s">
        <v>20</v>
      </c>
      <c r="E60" s="3" t="s">
        <v>32</v>
      </c>
      <c r="F60" s="4" t="s">
        <v>22</v>
      </c>
      <c r="G60" s="4" t="s">
        <v>23</v>
      </c>
      <c r="H60" s="4" t="s">
        <v>24</v>
      </c>
      <c r="I60" s="4" t="s">
        <v>25</v>
      </c>
      <c r="J60" s="5" t="s">
        <v>25</v>
      </c>
      <c r="K60" s="5" t="s">
        <v>331</v>
      </c>
      <c r="L60" s="5" t="s">
        <v>332</v>
      </c>
      <c r="M60" s="5"/>
      <c r="N60" s="5" t="s">
        <v>333</v>
      </c>
      <c r="O60" s="5"/>
      <c r="P60" s="4" t="str">
        <f t="shared" si="0"/>
        <v>Outstanding</v>
      </c>
      <c r="Q60" s="13" t="s">
        <v>25</v>
      </c>
    </row>
    <row r="61" spans="1:17" ht="60" customHeight="1" x14ac:dyDescent="0.35">
      <c r="A61" s="11" t="s">
        <v>313</v>
      </c>
      <c r="B61" s="2" t="s">
        <v>334</v>
      </c>
      <c r="C61" s="1" t="s">
        <v>335</v>
      </c>
      <c r="D61" s="3" t="s">
        <v>20</v>
      </c>
      <c r="E61" s="3" t="s">
        <v>32</v>
      </c>
      <c r="F61" s="4" t="s">
        <v>22</v>
      </c>
      <c r="G61" s="4" t="s">
        <v>23</v>
      </c>
      <c r="H61" s="4" t="s">
        <v>24</v>
      </c>
      <c r="I61" s="4" t="s">
        <v>25</v>
      </c>
      <c r="J61" s="5" t="s">
        <v>25</v>
      </c>
      <c r="K61" s="5" t="s">
        <v>336</v>
      </c>
      <c r="L61" s="5" t="s">
        <v>337</v>
      </c>
      <c r="M61" s="5"/>
      <c r="N61" s="5" t="s">
        <v>338</v>
      </c>
      <c r="O61" s="5" t="s">
        <v>339</v>
      </c>
      <c r="P61" s="4" t="str">
        <f t="shared" si="0"/>
        <v>Outstanding</v>
      </c>
      <c r="Q61" s="13" t="s">
        <v>25</v>
      </c>
    </row>
    <row r="62" spans="1:17" ht="60" customHeight="1" x14ac:dyDescent="0.35">
      <c r="A62" s="11" t="s">
        <v>313</v>
      </c>
      <c r="B62" s="2" t="s">
        <v>340</v>
      </c>
      <c r="C62" s="1" t="s">
        <v>341</v>
      </c>
      <c r="D62" s="3" t="s">
        <v>20</v>
      </c>
      <c r="E62" s="3" t="s">
        <v>32</v>
      </c>
      <c r="F62" s="4" t="s">
        <v>22</v>
      </c>
      <c r="G62" s="4" t="s">
        <v>23</v>
      </c>
      <c r="H62" s="4" t="s">
        <v>24</v>
      </c>
      <c r="I62" s="4" t="s">
        <v>25</v>
      </c>
      <c r="J62" s="5" t="s">
        <v>25</v>
      </c>
      <c r="K62" s="5" t="s">
        <v>342</v>
      </c>
      <c r="L62" s="5" t="s">
        <v>343</v>
      </c>
      <c r="M62" s="5"/>
      <c r="N62" s="5" t="s">
        <v>344</v>
      </c>
      <c r="O62" s="5"/>
      <c r="P62" s="4" t="str">
        <f t="shared" si="0"/>
        <v>Outstanding</v>
      </c>
      <c r="Q62" s="13" t="s">
        <v>25</v>
      </c>
    </row>
    <row r="63" spans="1:17" ht="60" customHeight="1" x14ac:dyDescent="0.35">
      <c r="A63" s="11" t="s">
        <v>313</v>
      </c>
      <c r="B63" s="2" t="s">
        <v>345</v>
      </c>
      <c r="C63" s="1" t="s">
        <v>346</v>
      </c>
      <c r="D63" s="3" t="s">
        <v>20</v>
      </c>
      <c r="E63" s="3" t="s">
        <v>21</v>
      </c>
      <c r="F63" s="4" t="s">
        <v>22</v>
      </c>
      <c r="G63" s="4" t="s">
        <v>23</v>
      </c>
      <c r="H63" s="4" t="s">
        <v>24</v>
      </c>
      <c r="I63" s="4" t="s">
        <v>25</v>
      </c>
      <c r="J63" s="5" t="s">
        <v>25</v>
      </c>
      <c r="K63" s="5" t="s">
        <v>347</v>
      </c>
      <c r="L63" s="5" t="s">
        <v>348</v>
      </c>
      <c r="M63" s="5"/>
      <c r="N63" s="5" t="s">
        <v>349</v>
      </c>
      <c r="O63" s="5" t="s">
        <v>350</v>
      </c>
      <c r="P63" s="4" t="str">
        <f t="shared" si="0"/>
        <v>Outstanding</v>
      </c>
      <c r="Q63" s="13" t="s">
        <v>25</v>
      </c>
    </row>
    <row r="64" spans="1:17" ht="60" customHeight="1" x14ac:dyDescent="0.35">
      <c r="A64" s="11" t="s">
        <v>313</v>
      </c>
      <c r="B64" s="2" t="s">
        <v>351</v>
      </c>
      <c r="C64" s="1" t="s">
        <v>352</v>
      </c>
      <c r="D64" s="3" t="s">
        <v>20</v>
      </c>
      <c r="E64" s="3" t="s">
        <v>32</v>
      </c>
      <c r="F64" s="4" t="s">
        <v>22</v>
      </c>
      <c r="G64" s="4" t="s">
        <v>23</v>
      </c>
      <c r="H64" s="4" t="s">
        <v>24</v>
      </c>
      <c r="I64" s="4" t="s">
        <v>25</v>
      </c>
      <c r="J64" s="5" t="s">
        <v>25</v>
      </c>
      <c r="K64" s="5" t="s">
        <v>353</v>
      </c>
      <c r="L64" s="5" t="s">
        <v>354</v>
      </c>
      <c r="M64" s="5"/>
      <c r="N64" s="5" t="s">
        <v>355</v>
      </c>
      <c r="O64" s="5" t="s">
        <v>356</v>
      </c>
      <c r="P64" s="4" t="str">
        <f t="shared" si="0"/>
        <v>Outstanding</v>
      </c>
      <c r="Q64" s="13" t="s">
        <v>25</v>
      </c>
    </row>
    <row r="65" spans="1:17" ht="60" customHeight="1" x14ac:dyDescent="0.35">
      <c r="A65" s="11" t="s">
        <v>313</v>
      </c>
      <c r="B65" s="2" t="s">
        <v>357</v>
      </c>
      <c r="C65" s="1" t="s">
        <v>358</v>
      </c>
      <c r="D65" s="3" t="s">
        <v>20</v>
      </c>
      <c r="E65" s="3" t="s">
        <v>32</v>
      </c>
      <c r="F65" s="4" t="s">
        <v>22</v>
      </c>
      <c r="G65" s="4" t="s">
        <v>23</v>
      </c>
      <c r="H65" s="4" t="s">
        <v>24</v>
      </c>
      <c r="I65" s="4" t="s">
        <v>25</v>
      </c>
      <c r="J65" s="5" t="s">
        <v>25</v>
      </c>
      <c r="K65" s="5" t="s">
        <v>359</v>
      </c>
      <c r="L65" s="5" t="s">
        <v>360</v>
      </c>
      <c r="M65" s="5"/>
      <c r="N65" s="5" t="s">
        <v>361</v>
      </c>
      <c r="O65" s="5" t="s">
        <v>362</v>
      </c>
      <c r="P65" s="4" t="str">
        <f t="shared" si="0"/>
        <v>Outstanding</v>
      </c>
      <c r="Q65" s="13" t="s">
        <v>25</v>
      </c>
    </row>
    <row r="66" spans="1:17" ht="60" customHeight="1" x14ac:dyDescent="0.35">
      <c r="A66" s="11" t="s">
        <v>313</v>
      </c>
      <c r="B66" s="2" t="s">
        <v>363</v>
      </c>
      <c r="C66" s="1" t="s">
        <v>364</v>
      </c>
      <c r="D66" s="3" t="s">
        <v>20</v>
      </c>
      <c r="E66" s="3" t="s">
        <v>32</v>
      </c>
      <c r="F66" s="4" t="s">
        <v>22</v>
      </c>
      <c r="G66" s="4" t="s">
        <v>23</v>
      </c>
      <c r="H66" s="4" t="s">
        <v>24</v>
      </c>
      <c r="I66" s="4" t="s">
        <v>25</v>
      </c>
      <c r="J66" s="5" t="s">
        <v>25</v>
      </c>
      <c r="K66" s="5" t="s">
        <v>365</v>
      </c>
      <c r="L66" s="5" t="s">
        <v>366</v>
      </c>
      <c r="M66" s="5"/>
      <c r="N66" s="5" t="s">
        <v>367</v>
      </c>
      <c r="O66" s="5" t="s">
        <v>368</v>
      </c>
      <c r="P66" s="4" t="str">
        <f t="shared" si="0"/>
        <v>Outstanding</v>
      </c>
      <c r="Q66" s="13" t="s">
        <v>25</v>
      </c>
    </row>
    <row r="67" spans="1:17" ht="60" customHeight="1" x14ac:dyDescent="0.35">
      <c r="A67" s="11" t="s">
        <v>313</v>
      </c>
      <c r="B67" s="2" t="s">
        <v>369</v>
      </c>
      <c r="C67" s="1" t="s">
        <v>370</v>
      </c>
      <c r="D67" s="3" t="s">
        <v>20</v>
      </c>
      <c r="E67" s="3" t="s">
        <v>32</v>
      </c>
      <c r="F67" s="4" t="s">
        <v>22</v>
      </c>
      <c r="G67" s="4" t="s">
        <v>23</v>
      </c>
      <c r="H67" s="4" t="s">
        <v>24</v>
      </c>
      <c r="I67" s="4" t="s">
        <v>25</v>
      </c>
      <c r="J67" s="5" t="s">
        <v>25</v>
      </c>
      <c r="K67" s="5" t="s">
        <v>371</v>
      </c>
      <c r="L67" s="5" t="s">
        <v>372</v>
      </c>
      <c r="M67" s="5"/>
      <c r="N67" s="5" t="s">
        <v>373</v>
      </c>
      <c r="O67" s="5" t="s">
        <v>374</v>
      </c>
      <c r="P67" s="4" t="str">
        <f t="shared" si="0"/>
        <v>Outstanding</v>
      </c>
      <c r="Q67" s="13" t="s">
        <v>25</v>
      </c>
    </row>
    <row r="68" spans="1:17" ht="60" customHeight="1" x14ac:dyDescent="0.35">
      <c r="A68" s="11" t="s">
        <v>313</v>
      </c>
      <c r="B68" s="2" t="s">
        <v>375</v>
      </c>
      <c r="C68" s="1" t="s">
        <v>376</v>
      </c>
      <c r="D68" s="3" t="s">
        <v>20</v>
      </c>
      <c r="E68" s="3" t="s">
        <v>32</v>
      </c>
      <c r="F68" s="4" t="s">
        <v>22</v>
      </c>
      <c r="G68" s="4" t="s">
        <v>23</v>
      </c>
      <c r="H68" s="4" t="s">
        <v>24</v>
      </c>
      <c r="I68" s="4" t="s">
        <v>25</v>
      </c>
      <c r="J68" s="5" t="s">
        <v>25</v>
      </c>
      <c r="K68" s="5" t="s">
        <v>377</v>
      </c>
      <c r="L68" s="5" t="s">
        <v>378</v>
      </c>
      <c r="M68" s="5"/>
      <c r="N68" s="5" t="s">
        <v>379</v>
      </c>
      <c r="O68" s="5" t="s">
        <v>380</v>
      </c>
      <c r="P68" s="4" t="str">
        <f t="shared" si="0"/>
        <v>Outstanding</v>
      </c>
      <c r="Q68" s="13" t="s">
        <v>25</v>
      </c>
    </row>
    <row r="69" spans="1:17" ht="60" customHeight="1" x14ac:dyDescent="0.35">
      <c r="A69" s="11" t="s">
        <v>313</v>
      </c>
      <c r="B69" s="2" t="s">
        <v>381</v>
      </c>
      <c r="C69" s="1" t="s">
        <v>382</v>
      </c>
      <c r="D69" s="3" t="s">
        <v>20</v>
      </c>
      <c r="E69" s="3" t="s">
        <v>32</v>
      </c>
      <c r="F69" s="4" t="s">
        <v>22</v>
      </c>
      <c r="G69" s="4" t="s">
        <v>23</v>
      </c>
      <c r="H69" s="4" t="s">
        <v>24</v>
      </c>
      <c r="I69" s="4" t="s">
        <v>25</v>
      </c>
      <c r="J69" s="5" t="s">
        <v>25</v>
      </c>
      <c r="K69" s="5" t="s">
        <v>383</v>
      </c>
      <c r="L69" s="5" t="s">
        <v>384</v>
      </c>
      <c r="M69" s="5"/>
      <c r="N69" s="5" t="s">
        <v>385</v>
      </c>
      <c r="O69" s="5" t="s">
        <v>386</v>
      </c>
      <c r="P69" s="4" t="str">
        <f t="shared" si="0"/>
        <v>Outstanding</v>
      </c>
      <c r="Q69" s="13" t="s">
        <v>25</v>
      </c>
    </row>
    <row r="70" spans="1:17" ht="60" customHeight="1" x14ac:dyDescent="0.35">
      <c r="A70" s="11" t="s">
        <v>313</v>
      </c>
      <c r="B70" s="2" t="s">
        <v>387</v>
      </c>
      <c r="C70" s="1" t="s">
        <v>388</v>
      </c>
      <c r="D70" s="3" t="s">
        <v>20</v>
      </c>
      <c r="E70" s="3" t="s">
        <v>21</v>
      </c>
      <c r="F70" s="4" t="s">
        <v>22</v>
      </c>
      <c r="G70" s="4" t="s">
        <v>23</v>
      </c>
      <c r="H70" s="4" t="s">
        <v>24</v>
      </c>
      <c r="I70" s="4" t="s">
        <v>25</v>
      </c>
      <c r="J70" s="5" t="s">
        <v>25</v>
      </c>
      <c r="K70" s="5" t="s">
        <v>389</v>
      </c>
      <c r="L70" s="5" t="s">
        <v>390</v>
      </c>
      <c r="M70" s="5"/>
      <c r="N70" s="5" t="s">
        <v>391</v>
      </c>
      <c r="O70" s="5" t="s">
        <v>392</v>
      </c>
      <c r="P70" s="4" t="str">
        <f t="shared" si="0"/>
        <v>Outstanding</v>
      </c>
      <c r="Q70" s="13" t="s">
        <v>25</v>
      </c>
    </row>
    <row r="71" spans="1:17" ht="60" customHeight="1" x14ac:dyDescent="0.35">
      <c r="A71" s="11" t="s">
        <v>313</v>
      </c>
      <c r="B71" s="2" t="s">
        <v>393</v>
      </c>
      <c r="C71" s="1" t="s">
        <v>394</v>
      </c>
      <c r="D71" s="3" t="s">
        <v>20</v>
      </c>
      <c r="E71" s="3" t="s">
        <v>32</v>
      </c>
      <c r="F71" s="4" t="s">
        <v>22</v>
      </c>
      <c r="G71" s="4" t="s">
        <v>23</v>
      </c>
      <c r="H71" s="4" t="s">
        <v>24</v>
      </c>
      <c r="I71" s="4" t="s">
        <v>25</v>
      </c>
      <c r="J71" s="5" t="s">
        <v>25</v>
      </c>
      <c r="K71" s="5" t="s">
        <v>395</v>
      </c>
      <c r="L71" s="5" t="s">
        <v>396</v>
      </c>
      <c r="M71" s="5"/>
      <c r="N71" s="5" t="s">
        <v>397</v>
      </c>
      <c r="O71" s="5" t="s">
        <v>398</v>
      </c>
      <c r="P71" s="4" t="str">
        <f t="shared" si="0"/>
        <v>Outstanding</v>
      </c>
      <c r="Q71" s="13" t="s">
        <v>25</v>
      </c>
    </row>
    <row r="72" spans="1:17" ht="60" customHeight="1" x14ac:dyDescent="0.35">
      <c r="A72" s="11" t="s">
        <v>313</v>
      </c>
      <c r="B72" s="2" t="s">
        <v>399</v>
      </c>
      <c r="C72" s="1" t="s">
        <v>400</v>
      </c>
      <c r="D72" s="3" t="s">
        <v>20</v>
      </c>
      <c r="E72" s="3" t="s">
        <v>21</v>
      </c>
      <c r="F72" s="4" t="s">
        <v>22</v>
      </c>
      <c r="G72" s="4" t="s">
        <v>23</v>
      </c>
      <c r="H72" s="4" t="s">
        <v>24</v>
      </c>
      <c r="I72" s="4" t="s">
        <v>25</v>
      </c>
      <c r="J72" s="5" t="s">
        <v>25</v>
      </c>
      <c r="K72" s="5" t="s">
        <v>401</v>
      </c>
      <c r="L72" s="5" t="s">
        <v>402</v>
      </c>
      <c r="M72" s="5"/>
      <c r="N72" s="5" t="s">
        <v>403</v>
      </c>
      <c r="O72" s="5" t="s">
        <v>404</v>
      </c>
      <c r="P72" s="4" t="str">
        <f t="shared" si="0"/>
        <v>Outstanding</v>
      </c>
      <c r="Q72" s="13" t="s">
        <v>25</v>
      </c>
    </row>
    <row r="73" spans="1:17" ht="60" customHeight="1" x14ac:dyDescent="0.35">
      <c r="A73" s="11" t="s">
        <v>313</v>
      </c>
      <c r="B73" s="2" t="s">
        <v>405</v>
      </c>
      <c r="C73" s="1" t="s">
        <v>406</v>
      </c>
      <c r="D73" s="3" t="s">
        <v>20</v>
      </c>
      <c r="E73" s="3" t="s">
        <v>21</v>
      </c>
      <c r="F73" s="4" t="s">
        <v>22</v>
      </c>
      <c r="G73" s="4" t="s">
        <v>23</v>
      </c>
      <c r="H73" s="4" t="s">
        <v>24</v>
      </c>
      <c r="I73" s="4" t="s">
        <v>25</v>
      </c>
      <c r="J73" s="5" t="s">
        <v>25</v>
      </c>
      <c r="K73" s="5" t="s">
        <v>407</v>
      </c>
      <c r="L73" s="5" t="s">
        <v>408</v>
      </c>
      <c r="M73" s="5"/>
      <c r="N73" s="5" t="s">
        <v>409</v>
      </c>
      <c r="O73" s="5" t="s">
        <v>410</v>
      </c>
      <c r="P73" s="4" t="str">
        <f t="shared" si="0"/>
        <v>Outstanding</v>
      </c>
      <c r="Q73" s="13" t="s">
        <v>25</v>
      </c>
    </row>
    <row r="74" spans="1:17" ht="60" customHeight="1" x14ac:dyDescent="0.35">
      <c r="A74" s="11" t="s">
        <v>313</v>
      </c>
      <c r="B74" s="2" t="s">
        <v>411</v>
      </c>
      <c r="C74" s="1" t="s">
        <v>412</v>
      </c>
      <c r="D74" s="3" t="s">
        <v>20</v>
      </c>
      <c r="E74" s="3" t="s">
        <v>21</v>
      </c>
      <c r="F74" s="4" t="s">
        <v>22</v>
      </c>
      <c r="G74" s="4" t="s">
        <v>23</v>
      </c>
      <c r="H74" s="4" t="s">
        <v>24</v>
      </c>
      <c r="I74" s="4" t="s">
        <v>25</v>
      </c>
      <c r="J74" s="5" t="s">
        <v>25</v>
      </c>
      <c r="K74" s="5" t="s">
        <v>413</v>
      </c>
      <c r="L74" s="5" t="s">
        <v>414</v>
      </c>
      <c r="M74" s="5"/>
      <c r="N74" s="5" t="s">
        <v>415</v>
      </c>
      <c r="O74" s="5"/>
      <c r="P74" s="4" t="str">
        <f t="shared" si="0"/>
        <v>Outstanding</v>
      </c>
      <c r="Q74" s="13" t="s">
        <v>25</v>
      </c>
    </row>
    <row r="75" spans="1:17" ht="60" customHeight="1" x14ac:dyDescent="0.35">
      <c r="A75" s="11" t="s">
        <v>313</v>
      </c>
      <c r="B75" s="2" t="s">
        <v>416</v>
      </c>
      <c r="C75" s="1" t="s">
        <v>417</v>
      </c>
      <c r="D75" s="3" t="s">
        <v>20</v>
      </c>
      <c r="E75" s="3" t="s">
        <v>32</v>
      </c>
      <c r="F75" s="4" t="s">
        <v>22</v>
      </c>
      <c r="G75" s="4" t="s">
        <v>23</v>
      </c>
      <c r="H75" s="4" t="s">
        <v>24</v>
      </c>
      <c r="I75" s="4" t="s">
        <v>25</v>
      </c>
      <c r="J75" s="5" t="s">
        <v>25</v>
      </c>
      <c r="K75" s="5" t="s">
        <v>418</v>
      </c>
      <c r="L75" s="5" t="s">
        <v>419</v>
      </c>
      <c r="M75" s="5" t="s">
        <v>420</v>
      </c>
      <c r="N75" s="5" t="s">
        <v>421</v>
      </c>
      <c r="O75" s="5" t="s">
        <v>422</v>
      </c>
      <c r="P75" s="4" t="str">
        <f t="shared" si="0"/>
        <v>Outstanding</v>
      </c>
      <c r="Q75" s="13" t="s">
        <v>25</v>
      </c>
    </row>
    <row r="76" spans="1:17" ht="60" customHeight="1" x14ac:dyDescent="0.35">
      <c r="A76" s="11" t="s">
        <v>313</v>
      </c>
      <c r="B76" s="2" t="s">
        <v>423</v>
      </c>
      <c r="C76" s="1" t="s">
        <v>424</v>
      </c>
      <c r="D76" s="3" t="s">
        <v>20</v>
      </c>
      <c r="E76" s="3" t="s">
        <v>21</v>
      </c>
      <c r="F76" s="4" t="s">
        <v>22</v>
      </c>
      <c r="G76" s="4" t="s">
        <v>23</v>
      </c>
      <c r="H76" s="4" t="s">
        <v>24</v>
      </c>
      <c r="I76" s="4" t="s">
        <v>25</v>
      </c>
      <c r="J76" s="5" t="s">
        <v>25</v>
      </c>
      <c r="K76" s="5" t="s">
        <v>425</v>
      </c>
      <c r="L76" s="5" t="s">
        <v>426</v>
      </c>
      <c r="M76" s="5" t="s">
        <v>427</v>
      </c>
      <c r="N76" s="5" t="s">
        <v>428</v>
      </c>
      <c r="O76" s="5" t="s">
        <v>429</v>
      </c>
      <c r="P76" s="4" t="str">
        <f t="shared" si="0"/>
        <v>Outstanding</v>
      </c>
      <c r="Q76" s="13" t="s">
        <v>25</v>
      </c>
    </row>
    <row r="77" spans="1:17" ht="60" customHeight="1" x14ac:dyDescent="0.35">
      <c r="A77" s="11" t="s">
        <v>313</v>
      </c>
      <c r="B77" s="2" t="s">
        <v>430</v>
      </c>
      <c r="C77" s="1" t="s">
        <v>431</v>
      </c>
      <c r="D77" s="3" t="s">
        <v>20</v>
      </c>
      <c r="E77" s="3" t="s">
        <v>21</v>
      </c>
      <c r="F77" s="4" t="s">
        <v>22</v>
      </c>
      <c r="G77" s="4" t="s">
        <v>23</v>
      </c>
      <c r="H77" s="4" t="s">
        <v>24</v>
      </c>
      <c r="I77" s="4" t="s">
        <v>25</v>
      </c>
      <c r="J77" s="5" t="s">
        <v>25</v>
      </c>
      <c r="K77" s="5" t="s">
        <v>432</v>
      </c>
      <c r="L77" s="5" t="s">
        <v>433</v>
      </c>
      <c r="M77" s="5"/>
      <c r="N77" s="5" t="s">
        <v>434</v>
      </c>
      <c r="O77" s="5"/>
      <c r="P77" s="4" t="str">
        <f t="shared" si="0"/>
        <v>Outstanding</v>
      </c>
      <c r="Q77" s="13" t="s">
        <v>25</v>
      </c>
    </row>
    <row r="78" spans="1:17" ht="60" customHeight="1" x14ac:dyDescent="0.35">
      <c r="A78" s="11" t="s">
        <v>313</v>
      </c>
      <c r="B78" s="2" t="s">
        <v>435</v>
      </c>
      <c r="C78" s="1" t="s">
        <v>436</v>
      </c>
      <c r="D78" s="3" t="s">
        <v>20</v>
      </c>
      <c r="E78" s="3" t="s">
        <v>21</v>
      </c>
      <c r="F78" s="4" t="s">
        <v>22</v>
      </c>
      <c r="G78" s="4" t="s">
        <v>23</v>
      </c>
      <c r="H78" s="4" t="s">
        <v>24</v>
      </c>
      <c r="I78" s="4" t="s">
        <v>25</v>
      </c>
      <c r="J78" s="5" t="s">
        <v>25</v>
      </c>
      <c r="K78" s="5" t="s">
        <v>437</v>
      </c>
      <c r="L78" s="5" t="s">
        <v>438</v>
      </c>
      <c r="M78" s="5"/>
      <c r="N78" s="5" t="s">
        <v>439</v>
      </c>
      <c r="O78" s="5"/>
      <c r="P78" s="4" t="str">
        <f t="shared" si="0"/>
        <v>Outstanding</v>
      </c>
      <c r="Q78" s="13" t="s">
        <v>25</v>
      </c>
    </row>
    <row r="79" spans="1:17" ht="60" customHeight="1" x14ac:dyDescent="0.35">
      <c r="A79" s="11" t="s">
        <v>440</v>
      </c>
      <c r="B79" s="2" t="s">
        <v>441</v>
      </c>
      <c r="C79" s="1" t="s">
        <v>442</v>
      </c>
      <c r="D79" s="3" t="s">
        <v>20</v>
      </c>
      <c r="E79" s="3" t="s">
        <v>21</v>
      </c>
      <c r="F79" s="4" t="s">
        <v>22</v>
      </c>
      <c r="G79" s="4" t="s">
        <v>23</v>
      </c>
      <c r="H79" s="4" t="s">
        <v>24</v>
      </c>
      <c r="I79" s="4" t="s">
        <v>25</v>
      </c>
      <c r="J79" s="5" t="s">
        <v>25</v>
      </c>
      <c r="K79" s="5" t="s">
        <v>443</v>
      </c>
      <c r="L79" s="5" t="s">
        <v>444</v>
      </c>
      <c r="M79" s="5"/>
      <c r="N79" s="5" t="s">
        <v>445</v>
      </c>
      <c r="O79" s="5"/>
      <c r="P79" s="4" t="str">
        <f t="shared" si="0"/>
        <v>Outstanding</v>
      </c>
      <c r="Q79" s="13" t="s">
        <v>25</v>
      </c>
    </row>
    <row r="80" spans="1:17" ht="60" customHeight="1" x14ac:dyDescent="0.35">
      <c r="A80" s="11" t="s">
        <v>440</v>
      </c>
      <c r="B80" s="2" t="s">
        <v>446</v>
      </c>
      <c r="C80" s="1" t="s">
        <v>447</v>
      </c>
      <c r="D80" s="3" t="s">
        <v>154</v>
      </c>
      <c r="E80" s="3" t="s">
        <v>21</v>
      </c>
      <c r="F80" s="4" t="s">
        <v>22</v>
      </c>
      <c r="G80" s="4" t="s">
        <v>23</v>
      </c>
      <c r="H80" s="4" t="s">
        <v>24</v>
      </c>
      <c r="I80" s="4" t="s">
        <v>25</v>
      </c>
      <c r="J80" s="5" t="s">
        <v>25</v>
      </c>
      <c r="K80" s="5" t="s">
        <v>448</v>
      </c>
      <c r="L80" s="5" t="s">
        <v>449</v>
      </c>
      <c r="M80" s="5"/>
      <c r="N80" s="5" t="s">
        <v>450</v>
      </c>
      <c r="O80" s="5"/>
      <c r="P80" s="4" t="str">
        <f t="shared" si="0"/>
        <v>Outstanding</v>
      </c>
      <c r="Q80" s="13" t="s">
        <v>25</v>
      </c>
    </row>
    <row r="81" spans="1:17" ht="60" customHeight="1" x14ac:dyDescent="0.35">
      <c r="A81" s="11" t="s">
        <v>440</v>
      </c>
      <c r="B81" s="2" t="s">
        <v>451</v>
      </c>
      <c r="C81" s="1" t="s">
        <v>452</v>
      </c>
      <c r="D81" s="3" t="s">
        <v>154</v>
      </c>
      <c r="E81" s="3" t="s">
        <v>21</v>
      </c>
      <c r="F81" s="4" t="s">
        <v>22</v>
      </c>
      <c r="G81" s="4" t="s">
        <v>23</v>
      </c>
      <c r="H81" s="4" t="s">
        <v>24</v>
      </c>
      <c r="I81" s="4" t="s">
        <v>25</v>
      </c>
      <c r="J81" s="5" t="s">
        <v>25</v>
      </c>
      <c r="K81" s="5" t="s">
        <v>453</v>
      </c>
      <c r="L81" s="5" t="s">
        <v>454</v>
      </c>
      <c r="M81" s="5"/>
      <c r="N81" s="5" t="s">
        <v>455</v>
      </c>
      <c r="O81" s="5"/>
      <c r="P81" s="4" t="str">
        <f t="shared" si="0"/>
        <v>Outstanding</v>
      </c>
      <c r="Q81" s="13" t="s">
        <v>25</v>
      </c>
    </row>
    <row r="82" spans="1:17" ht="60" customHeight="1" x14ac:dyDescent="0.35">
      <c r="A82" s="11" t="s">
        <v>456</v>
      </c>
      <c r="B82" s="2" t="s">
        <v>457</v>
      </c>
      <c r="C82" s="1" t="s">
        <v>458</v>
      </c>
      <c r="D82" s="3" t="s">
        <v>20</v>
      </c>
      <c r="E82" s="3" t="s">
        <v>21</v>
      </c>
      <c r="F82" s="4" t="s">
        <v>22</v>
      </c>
      <c r="G82" s="4" t="s">
        <v>23</v>
      </c>
      <c r="H82" s="4" t="s">
        <v>24</v>
      </c>
      <c r="I82" s="4" t="s">
        <v>25</v>
      </c>
      <c r="J82" s="5" t="s">
        <v>25</v>
      </c>
      <c r="K82" s="5" t="s">
        <v>459</v>
      </c>
      <c r="L82" s="5" t="s">
        <v>460</v>
      </c>
      <c r="M82" s="5"/>
      <c r="N82" s="5" t="s">
        <v>461</v>
      </c>
      <c r="O82" s="5"/>
      <c r="P82" s="4" t="str">
        <f t="shared" si="0"/>
        <v>Outstanding</v>
      </c>
      <c r="Q82" s="13" t="s">
        <v>25</v>
      </c>
    </row>
    <row r="83" spans="1:17" ht="60" customHeight="1" x14ac:dyDescent="0.35">
      <c r="A83" s="11" t="s">
        <v>456</v>
      </c>
      <c r="B83" s="2" t="s">
        <v>462</v>
      </c>
      <c r="C83" s="1" t="s">
        <v>463</v>
      </c>
      <c r="D83" s="3" t="s">
        <v>20</v>
      </c>
      <c r="E83" s="3" t="s">
        <v>21</v>
      </c>
      <c r="F83" s="4" t="s">
        <v>22</v>
      </c>
      <c r="G83" s="4" t="s">
        <v>23</v>
      </c>
      <c r="H83" s="4" t="s">
        <v>24</v>
      </c>
      <c r="I83" s="4" t="s">
        <v>25</v>
      </c>
      <c r="J83" s="5" t="s">
        <v>25</v>
      </c>
      <c r="K83" s="5" t="s">
        <v>464</v>
      </c>
      <c r="L83" s="5" t="s">
        <v>465</v>
      </c>
      <c r="M83" s="5"/>
      <c r="N83" s="5" t="s">
        <v>466</v>
      </c>
      <c r="O83" s="5"/>
      <c r="P83" s="4" t="str">
        <f t="shared" si="0"/>
        <v>Outstanding</v>
      </c>
      <c r="Q83" s="13" t="s">
        <v>25</v>
      </c>
    </row>
    <row r="84" spans="1:17" ht="60" customHeight="1" x14ac:dyDescent="0.35">
      <c r="A84" s="11" t="s">
        <v>456</v>
      </c>
      <c r="B84" s="2" t="s">
        <v>467</v>
      </c>
      <c r="C84" s="1" t="s">
        <v>468</v>
      </c>
      <c r="D84" s="3" t="s">
        <v>20</v>
      </c>
      <c r="E84" s="3" t="s">
        <v>32</v>
      </c>
      <c r="F84" s="4" t="s">
        <v>22</v>
      </c>
      <c r="G84" s="4" t="s">
        <v>23</v>
      </c>
      <c r="H84" s="4" t="s">
        <v>24</v>
      </c>
      <c r="I84" s="4" t="s">
        <v>25</v>
      </c>
      <c r="J84" s="5" t="s">
        <v>25</v>
      </c>
      <c r="K84" s="5" t="s">
        <v>469</v>
      </c>
      <c r="L84" s="5" t="s">
        <v>470</v>
      </c>
      <c r="M84" s="5"/>
      <c r="N84" s="5" t="s">
        <v>471</v>
      </c>
      <c r="O84" s="5"/>
      <c r="P84" s="4" t="str">
        <f t="shared" si="0"/>
        <v>Outstanding</v>
      </c>
      <c r="Q84" s="13" t="s">
        <v>25</v>
      </c>
    </row>
    <row r="85" spans="1:17" ht="60" customHeight="1" x14ac:dyDescent="0.35">
      <c r="A85" s="11" t="s">
        <v>456</v>
      </c>
      <c r="B85" s="2" t="s">
        <v>472</v>
      </c>
      <c r="C85" s="1" t="s">
        <v>473</v>
      </c>
      <c r="D85" s="3" t="s">
        <v>20</v>
      </c>
      <c r="E85" s="3" t="s">
        <v>21</v>
      </c>
      <c r="F85" s="4" t="s">
        <v>22</v>
      </c>
      <c r="G85" s="4" t="s">
        <v>23</v>
      </c>
      <c r="H85" s="4" t="s">
        <v>24</v>
      </c>
      <c r="I85" s="4" t="s">
        <v>25</v>
      </c>
      <c r="J85" s="5" t="s">
        <v>25</v>
      </c>
      <c r="K85" s="5" t="s">
        <v>474</v>
      </c>
      <c r="L85" s="5" t="s">
        <v>475</v>
      </c>
      <c r="M85" s="5"/>
      <c r="N85" s="5" t="s">
        <v>476</v>
      </c>
      <c r="O85" s="5"/>
      <c r="P85" s="4" t="str">
        <f t="shared" si="0"/>
        <v>Outstanding</v>
      </c>
      <c r="Q85" s="13" t="s">
        <v>25</v>
      </c>
    </row>
    <row r="86" spans="1:17" ht="60" customHeight="1" x14ac:dyDescent="0.35">
      <c r="A86" s="11" t="s">
        <v>456</v>
      </c>
      <c r="B86" s="2" t="s">
        <v>477</v>
      </c>
      <c r="C86" s="1" t="s">
        <v>478</v>
      </c>
      <c r="D86" s="3" t="s">
        <v>20</v>
      </c>
      <c r="E86" s="3" t="s">
        <v>32</v>
      </c>
      <c r="F86" s="4" t="s">
        <v>22</v>
      </c>
      <c r="G86" s="4" t="s">
        <v>23</v>
      </c>
      <c r="H86" s="4" t="s">
        <v>24</v>
      </c>
      <c r="I86" s="4" t="s">
        <v>25</v>
      </c>
      <c r="J86" s="5" t="s">
        <v>25</v>
      </c>
      <c r="K86" s="5" t="s">
        <v>479</v>
      </c>
      <c r="L86" s="5" t="s">
        <v>480</v>
      </c>
      <c r="M86" s="5"/>
      <c r="N86" s="5" t="s">
        <v>481</v>
      </c>
      <c r="O86" s="5"/>
      <c r="P86" s="4" t="str">
        <f t="shared" si="0"/>
        <v>Outstanding</v>
      </c>
      <c r="Q86" s="13" t="s">
        <v>25</v>
      </c>
    </row>
    <row r="87" spans="1:17" ht="60" customHeight="1" x14ac:dyDescent="0.35">
      <c r="A87" s="11" t="s">
        <v>482</v>
      </c>
      <c r="B87" s="2" t="s">
        <v>483</v>
      </c>
      <c r="C87" s="1" t="s">
        <v>484</v>
      </c>
      <c r="D87" s="3" t="s">
        <v>20</v>
      </c>
      <c r="E87" s="3" t="s">
        <v>21</v>
      </c>
      <c r="F87" s="4" t="s">
        <v>22</v>
      </c>
      <c r="G87" s="4" t="s">
        <v>23</v>
      </c>
      <c r="H87" s="4" t="s">
        <v>24</v>
      </c>
      <c r="I87" s="4" t="s">
        <v>25</v>
      </c>
      <c r="J87" s="5" t="s">
        <v>25</v>
      </c>
      <c r="K87" s="5" t="s">
        <v>485</v>
      </c>
      <c r="L87" s="5" t="s">
        <v>486</v>
      </c>
      <c r="M87" s="5"/>
      <c r="N87" s="5" t="s">
        <v>487</v>
      </c>
      <c r="O87" s="5"/>
      <c r="P87" s="4" t="str">
        <f t="shared" si="0"/>
        <v>Outstanding</v>
      </c>
      <c r="Q87" s="13" t="s">
        <v>25</v>
      </c>
    </row>
    <row r="88" spans="1:17" ht="60" customHeight="1" x14ac:dyDescent="0.35">
      <c r="A88" s="11" t="s">
        <v>482</v>
      </c>
      <c r="B88" s="2" t="s">
        <v>488</v>
      </c>
      <c r="C88" s="1" t="s">
        <v>489</v>
      </c>
      <c r="D88" s="3" t="s">
        <v>20</v>
      </c>
      <c r="E88" s="3" t="s">
        <v>32</v>
      </c>
      <c r="F88" s="4" t="s">
        <v>22</v>
      </c>
      <c r="G88" s="4" t="s">
        <v>23</v>
      </c>
      <c r="H88" s="4" t="s">
        <v>24</v>
      </c>
      <c r="I88" s="4" t="s">
        <v>25</v>
      </c>
      <c r="J88" s="5" t="s">
        <v>25</v>
      </c>
      <c r="K88" s="5" t="s">
        <v>490</v>
      </c>
      <c r="L88" s="5" t="s">
        <v>491</v>
      </c>
      <c r="M88" s="5"/>
      <c r="N88" s="5" t="s">
        <v>492</v>
      </c>
      <c r="O88" s="5"/>
      <c r="P88" s="4" t="str">
        <f t="shared" si="0"/>
        <v>Outstanding</v>
      </c>
      <c r="Q88" s="13" t="s">
        <v>25</v>
      </c>
    </row>
    <row r="89" spans="1:17" ht="60" customHeight="1" x14ac:dyDescent="0.35">
      <c r="A89" s="11" t="s">
        <v>482</v>
      </c>
      <c r="B89" s="2" t="s">
        <v>493</v>
      </c>
      <c r="C89" s="1" t="s">
        <v>494</v>
      </c>
      <c r="D89" s="3" t="s">
        <v>20</v>
      </c>
      <c r="E89" s="3" t="s">
        <v>21</v>
      </c>
      <c r="F89" s="4" t="s">
        <v>22</v>
      </c>
      <c r="G89" s="4" t="s">
        <v>23</v>
      </c>
      <c r="H89" s="4" t="s">
        <v>24</v>
      </c>
      <c r="I89" s="4" t="s">
        <v>25</v>
      </c>
      <c r="J89" s="5" t="s">
        <v>25</v>
      </c>
      <c r="K89" s="5" t="s">
        <v>495</v>
      </c>
      <c r="L89" s="5" t="s">
        <v>496</v>
      </c>
      <c r="M89" s="5"/>
      <c r="N89" s="5" t="s">
        <v>497</v>
      </c>
      <c r="O89" s="5"/>
      <c r="P89" s="4" t="str">
        <f t="shared" si="0"/>
        <v>Outstanding</v>
      </c>
      <c r="Q89" s="13" t="s">
        <v>25</v>
      </c>
    </row>
    <row r="90" spans="1:17" ht="60" customHeight="1" x14ac:dyDescent="0.35">
      <c r="A90" s="11" t="s">
        <v>482</v>
      </c>
      <c r="B90" s="2" t="s">
        <v>498</v>
      </c>
      <c r="C90" s="1" t="s">
        <v>499</v>
      </c>
      <c r="D90" s="3" t="s">
        <v>20</v>
      </c>
      <c r="E90" s="3" t="s">
        <v>21</v>
      </c>
      <c r="F90" s="4" t="s">
        <v>22</v>
      </c>
      <c r="G90" s="4" t="s">
        <v>23</v>
      </c>
      <c r="H90" s="4" t="s">
        <v>24</v>
      </c>
      <c r="I90" s="4" t="s">
        <v>25</v>
      </c>
      <c r="J90" s="5" t="s">
        <v>25</v>
      </c>
      <c r="K90" s="5" t="s">
        <v>500</v>
      </c>
      <c r="L90" s="5" t="s">
        <v>501</v>
      </c>
      <c r="M90" s="5"/>
      <c r="N90" s="5" t="s">
        <v>502</v>
      </c>
      <c r="O90" s="5"/>
      <c r="P90" s="4" t="str">
        <f t="shared" si="0"/>
        <v>Outstanding</v>
      </c>
      <c r="Q90" s="13" t="s">
        <v>25</v>
      </c>
    </row>
    <row r="91" spans="1:17" ht="60" customHeight="1" x14ac:dyDescent="0.35">
      <c r="A91" s="11" t="s">
        <v>503</v>
      </c>
      <c r="B91" s="2" t="s">
        <v>504</v>
      </c>
      <c r="C91" s="1" t="s">
        <v>505</v>
      </c>
      <c r="D91" s="3" t="s">
        <v>154</v>
      </c>
      <c r="E91" s="3" t="s">
        <v>32</v>
      </c>
      <c r="F91" s="4" t="s">
        <v>22</v>
      </c>
      <c r="G91" s="4" t="s">
        <v>23</v>
      </c>
      <c r="H91" s="4" t="s">
        <v>24</v>
      </c>
      <c r="I91" s="4" t="s">
        <v>25</v>
      </c>
      <c r="J91" s="5" t="s">
        <v>25</v>
      </c>
      <c r="K91" s="5" t="s">
        <v>506</v>
      </c>
      <c r="L91" s="5" t="s">
        <v>507</v>
      </c>
      <c r="M91" s="5"/>
      <c r="N91" s="5" t="s">
        <v>508</v>
      </c>
      <c r="O91" s="5"/>
      <c r="P91" s="4" t="str">
        <f t="shared" si="0"/>
        <v>Outstanding</v>
      </c>
      <c r="Q91" s="13" t="s">
        <v>25</v>
      </c>
    </row>
    <row r="92" spans="1:17" ht="60" customHeight="1" x14ac:dyDescent="0.35">
      <c r="A92" s="11" t="s">
        <v>503</v>
      </c>
      <c r="B92" s="2" t="s">
        <v>509</v>
      </c>
      <c r="C92" s="1" t="s">
        <v>510</v>
      </c>
      <c r="D92" s="3" t="s">
        <v>20</v>
      </c>
      <c r="E92" s="3" t="s">
        <v>32</v>
      </c>
      <c r="F92" s="4" t="s">
        <v>22</v>
      </c>
      <c r="G92" s="4" t="s">
        <v>23</v>
      </c>
      <c r="H92" s="4" t="s">
        <v>24</v>
      </c>
      <c r="I92" s="4" t="s">
        <v>25</v>
      </c>
      <c r="J92" s="5" t="s">
        <v>25</v>
      </c>
      <c r="K92" s="5" t="s">
        <v>511</v>
      </c>
      <c r="L92" s="5" t="s">
        <v>512</v>
      </c>
      <c r="M92" s="5"/>
      <c r="N92" s="5" t="s">
        <v>513</v>
      </c>
      <c r="O92" s="5"/>
      <c r="P92" s="4" t="str">
        <f t="shared" si="0"/>
        <v>Outstanding</v>
      </c>
      <c r="Q92" s="13" t="s">
        <v>25</v>
      </c>
    </row>
    <row r="93" spans="1:17" ht="60" customHeight="1" x14ac:dyDescent="0.35">
      <c r="A93" s="11" t="s">
        <v>514</v>
      </c>
      <c r="B93" s="2" t="s">
        <v>515</v>
      </c>
      <c r="C93" s="1" t="s">
        <v>516</v>
      </c>
      <c r="D93" s="3" t="s">
        <v>20</v>
      </c>
      <c r="E93" s="3" t="s">
        <v>32</v>
      </c>
      <c r="F93" s="4" t="s">
        <v>22</v>
      </c>
      <c r="G93" s="4" t="s">
        <v>23</v>
      </c>
      <c r="H93" s="4" t="s">
        <v>24</v>
      </c>
      <c r="I93" s="4" t="s">
        <v>25</v>
      </c>
      <c r="J93" s="5" t="s">
        <v>25</v>
      </c>
      <c r="K93" s="5" t="s">
        <v>517</v>
      </c>
      <c r="L93" s="5" t="s">
        <v>518</v>
      </c>
      <c r="M93" s="5"/>
      <c r="N93" s="5" t="s">
        <v>519</v>
      </c>
      <c r="O93" s="5"/>
      <c r="P93" s="4" t="str">
        <f t="shared" si="0"/>
        <v>Outstanding</v>
      </c>
      <c r="Q93" s="13" t="s">
        <v>25</v>
      </c>
    </row>
    <row r="94" spans="1:17" ht="60" customHeight="1" x14ac:dyDescent="0.35">
      <c r="A94" s="11" t="s">
        <v>514</v>
      </c>
      <c r="B94" s="2" t="s">
        <v>520</v>
      </c>
      <c r="C94" s="1" t="s">
        <v>521</v>
      </c>
      <c r="D94" s="3" t="s">
        <v>20</v>
      </c>
      <c r="E94" s="3" t="s">
        <v>32</v>
      </c>
      <c r="F94" s="4" t="s">
        <v>22</v>
      </c>
      <c r="G94" s="4" t="s">
        <v>23</v>
      </c>
      <c r="H94" s="4" t="s">
        <v>24</v>
      </c>
      <c r="I94" s="4" t="s">
        <v>25</v>
      </c>
      <c r="J94" s="5" t="s">
        <v>25</v>
      </c>
      <c r="K94" s="5" t="s">
        <v>522</v>
      </c>
      <c r="L94" s="5" t="s">
        <v>523</v>
      </c>
      <c r="M94" s="5"/>
      <c r="N94" s="5" t="s">
        <v>524</v>
      </c>
      <c r="O94" s="5"/>
      <c r="P94" s="4" t="str">
        <f t="shared" si="0"/>
        <v>Outstanding</v>
      </c>
      <c r="Q94" s="13" t="s">
        <v>25</v>
      </c>
    </row>
    <row r="95" spans="1:17" ht="60" customHeight="1" x14ac:dyDescent="0.35">
      <c r="A95" s="11" t="s">
        <v>514</v>
      </c>
      <c r="B95" s="2" t="s">
        <v>525</v>
      </c>
      <c r="C95" s="1" t="s">
        <v>526</v>
      </c>
      <c r="D95" s="3" t="s">
        <v>20</v>
      </c>
      <c r="E95" s="3" t="s">
        <v>32</v>
      </c>
      <c r="F95" s="4" t="s">
        <v>22</v>
      </c>
      <c r="G95" s="4" t="s">
        <v>23</v>
      </c>
      <c r="H95" s="4" t="s">
        <v>24</v>
      </c>
      <c r="I95" s="4" t="s">
        <v>25</v>
      </c>
      <c r="J95" s="5" t="s">
        <v>25</v>
      </c>
      <c r="K95" s="5" t="s">
        <v>527</v>
      </c>
      <c r="L95" s="5" t="s">
        <v>528</v>
      </c>
      <c r="M95" s="5"/>
      <c r="N95" s="5" t="s">
        <v>529</v>
      </c>
      <c r="O95" s="5"/>
      <c r="P95" s="4" t="str">
        <f t="shared" si="0"/>
        <v>Outstanding</v>
      </c>
      <c r="Q95" s="13" t="s">
        <v>25</v>
      </c>
    </row>
    <row r="96" spans="1:17" ht="60" customHeight="1" x14ac:dyDescent="0.35">
      <c r="A96" s="11" t="s">
        <v>514</v>
      </c>
      <c r="B96" s="2" t="s">
        <v>530</v>
      </c>
      <c r="C96" s="1" t="s">
        <v>531</v>
      </c>
      <c r="D96" s="3" t="s">
        <v>20</v>
      </c>
      <c r="E96" s="3" t="s">
        <v>32</v>
      </c>
      <c r="F96" s="4" t="s">
        <v>22</v>
      </c>
      <c r="G96" s="4" t="s">
        <v>23</v>
      </c>
      <c r="H96" s="4" t="s">
        <v>24</v>
      </c>
      <c r="I96" s="4" t="s">
        <v>25</v>
      </c>
      <c r="J96" s="5" t="s">
        <v>25</v>
      </c>
      <c r="K96" s="5" t="s">
        <v>532</v>
      </c>
      <c r="L96" s="5" t="s">
        <v>533</v>
      </c>
      <c r="M96" s="5"/>
      <c r="N96" s="5" t="s">
        <v>534</v>
      </c>
      <c r="O96" s="5"/>
      <c r="P96" s="4" t="str">
        <f t="shared" si="0"/>
        <v>Outstanding</v>
      </c>
      <c r="Q96" s="13" t="s">
        <v>25</v>
      </c>
    </row>
    <row r="97" spans="1:17" ht="60" customHeight="1" x14ac:dyDescent="0.35">
      <c r="A97" s="11" t="s">
        <v>514</v>
      </c>
      <c r="B97" s="2" t="s">
        <v>535</v>
      </c>
      <c r="C97" s="1" t="s">
        <v>536</v>
      </c>
      <c r="D97" s="3" t="s">
        <v>20</v>
      </c>
      <c r="E97" s="3" t="s">
        <v>21</v>
      </c>
      <c r="F97" s="4" t="s">
        <v>22</v>
      </c>
      <c r="G97" s="4" t="s">
        <v>23</v>
      </c>
      <c r="H97" s="4" t="s">
        <v>24</v>
      </c>
      <c r="I97" s="4" t="s">
        <v>25</v>
      </c>
      <c r="J97" s="5" t="s">
        <v>25</v>
      </c>
      <c r="K97" s="5" t="s">
        <v>537</v>
      </c>
      <c r="L97" s="5" t="s">
        <v>538</v>
      </c>
      <c r="M97" s="5"/>
      <c r="N97" s="5" t="s">
        <v>539</v>
      </c>
      <c r="O97" s="5"/>
      <c r="P97" s="4" t="str">
        <f t="shared" si="0"/>
        <v>Outstanding</v>
      </c>
      <c r="Q97" s="13" t="s">
        <v>25</v>
      </c>
    </row>
    <row r="98" spans="1:17" ht="60" customHeight="1" x14ac:dyDescent="0.35">
      <c r="A98" s="11" t="s">
        <v>514</v>
      </c>
      <c r="B98" s="2" t="s">
        <v>540</v>
      </c>
      <c r="C98" s="1" t="s">
        <v>541</v>
      </c>
      <c r="D98" s="3" t="s">
        <v>20</v>
      </c>
      <c r="E98" s="3" t="s">
        <v>21</v>
      </c>
      <c r="F98" s="4" t="s">
        <v>22</v>
      </c>
      <c r="G98" s="4" t="s">
        <v>23</v>
      </c>
      <c r="H98" s="4" t="s">
        <v>24</v>
      </c>
      <c r="I98" s="4" t="s">
        <v>25</v>
      </c>
      <c r="J98" s="5" t="s">
        <v>25</v>
      </c>
      <c r="K98" s="5" t="s">
        <v>542</v>
      </c>
      <c r="L98" s="5" t="s">
        <v>543</v>
      </c>
      <c r="M98" s="5"/>
      <c r="N98" s="5" t="s">
        <v>544</v>
      </c>
      <c r="O98" s="5"/>
      <c r="P98" s="4" t="str">
        <f t="shared" si="0"/>
        <v>Outstanding</v>
      </c>
      <c r="Q98" s="13" t="s">
        <v>25</v>
      </c>
    </row>
    <row r="99" spans="1:17" ht="60" customHeight="1" x14ac:dyDescent="0.35">
      <c r="A99" s="11" t="s">
        <v>514</v>
      </c>
      <c r="B99" s="2" t="s">
        <v>545</v>
      </c>
      <c r="C99" s="1" t="s">
        <v>546</v>
      </c>
      <c r="D99" s="3" t="s">
        <v>20</v>
      </c>
      <c r="E99" s="3" t="s">
        <v>32</v>
      </c>
      <c r="F99" s="4" t="s">
        <v>22</v>
      </c>
      <c r="G99" s="4" t="s">
        <v>23</v>
      </c>
      <c r="H99" s="4" t="s">
        <v>24</v>
      </c>
      <c r="I99" s="4" t="s">
        <v>25</v>
      </c>
      <c r="J99" s="5" t="s">
        <v>25</v>
      </c>
      <c r="K99" s="5" t="s">
        <v>547</v>
      </c>
      <c r="L99" s="5" t="s">
        <v>548</v>
      </c>
      <c r="M99" s="5"/>
      <c r="N99" s="5" t="s">
        <v>549</v>
      </c>
      <c r="O99" s="5"/>
      <c r="P99" s="4" t="str">
        <f t="shared" si="0"/>
        <v>Outstanding</v>
      </c>
      <c r="Q99" s="13" t="s">
        <v>25</v>
      </c>
    </row>
    <row r="100" spans="1:17" ht="60" customHeight="1" x14ac:dyDescent="0.35">
      <c r="A100" s="11" t="s">
        <v>514</v>
      </c>
      <c r="B100" s="2" t="s">
        <v>550</v>
      </c>
      <c r="C100" s="1" t="s">
        <v>551</v>
      </c>
      <c r="D100" s="3" t="s">
        <v>20</v>
      </c>
      <c r="E100" s="3" t="s">
        <v>21</v>
      </c>
      <c r="F100" s="4" t="s">
        <v>22</v>
      </c>
      <c r="G100" s="4" t="s">
        <v>23</v>
      </c>
      <c r="H100" s="4" t="s">
        <v>24</v>
      </c>
      <c r="I100" s="4" t="s">
        <v>25</v>
      </c>
      <c r="J100" s="5" t="s">
        <v>25</v>
      </c>
      <c r="K100" s="5" t="s">
        <v>552</v>
      </c>
      <c r="L100" s="5" t="s">
        <v>553</v>
      </c>
      <c r="M100" s="5"/>
      <c r="N100" s="5" t="s">
        <v>554</v>
      </c>
      <c r="O100" s="5"/>
      <c r="P100" s="4" t="str">
        <f t="shared" si="0"/>
        <v>Outstanding</v>
      </c>
      <c r="Q100" s="13" t="s">
        <v>25</v>
      </c>
    </row>
    <row r="101" spans="1:17" ht="60" customHeight="1" x14ac:dyDescent="0.35">
      <c r="A101" s="11" t="s">
        <v>555</v>
      </c>
      <c r="B101" s="2" t="s">
        <v>556</v>
      </c>
      <c r="C101" s="1" t="s">
        <v>557</v>
      </c>
      <c r="D101" s="3" t="s">
        <v>20</v>
      </c>
      <c r="E101" s="3" t="s">
        <v>32</v>
      </c>
      <c r="F101" s="4" t="s">
        <v>22</v>
      </c>
      <c r="G101" s="4" t="s">
        <v>23</v>
      </c>
      <c r="H101" s="4" t="s">
        <v>24</v>
      </c>
      <c r="I101" s="4" t="s">
        <v>25</v>
      </c>
      <c r="J101" s="5" t="s">
        <v>25</v>
      </c>
      <c r="K101" s="5" t="s">
        <v>558</v>
      </c>
      <c r="L101" s="5" t="s">
        <v>559</v>
      </c>
      <c r="M101" s="5"/>
      <c r="N101" s="5" t="s">
        <v>560</v>
      </c>
      <c r="O101" s="5"/>
      <c r="P101" s="4" t="str">
        <f t="shared" si="0"/>
        <v>Outstanding</v>
      </c>
      <c r="Q101" s="13" t="s">
        <v>25</v>
      </c>
    </row>
    <row r="102" spans="1:17" ht="60" customHeight="1" x14ac:dyDescent="0.35">
      <c r="A102" s="11" t="s">
        <v>555</v>
      </c>
      <c r="B102" s="2" t="s">
        <v>561</v>
      </c>
      <c r="C102" s="1" t="s">
        <v>562</v>
      </c>
      <c r="D102" s="3" t="s">
        <v>20</v>
      </c>
      <c r="E102" s="3" t="s">
        <v>32</v>
      </c>
      <c r="F102" s="4" t="s">
        <v>22</v>
      </c>
      <c r="G102" s="4" t="s">
        <v>23</v>
      </c>
      <c r="H102" s="4" t="s">
        <v>24</v>
      </c>
      <c r="I102" s="4" t="s">
        <v>25</v>
      </c>
      <c r="J102" s="5" t="s">
        <v>25</v>
      </c>
      <c r="K102" s="5" t="s">
        <v>563</v>
      </c>
      <c r="L102" s="5" t="s">
        <v>564</v>
      </c>
      <c r="M102" s="5"/>
      <c r="N102" s="5" t="s">
        <v>565</v>
      </c>
      <c r="O102" s="5"/>
      <c r="P102" s="4" t="str">
        <f t="shared" si="0"/>
        <v>Outstanding</v>
      </c>
      <c r="Q102" s="13" t="s">
        <v>25</v>
      </c>
    </row>
    <row r="103" spans="1:17" ht="60" customHeight="1" x14ac:dyDescent="0.35">
      <c r="A103" s="11" t="s">
        <v>555</v>
      </c>
      <c r="B103" s="2" t="s">
        <v>566</v>
      </c>
      <c r="C103" s="1" t="s">
        <v>567</v>
      </c>
      <c r="D103" s="3" t="s">
        <v>20</v>
      </c>
      <c r="E103" s="3" t="s">
        <v>32</v>
      </c>
      <c r="F103" s="4" t="s">
        <v>22</v>
      </c>
      <c r="G103" s="4" t="s">
        <v>23</v>
      </c>
      <c r="H103" s="4" t="s">
        <v>24</v>
      </c>
      <c r="I103" s="4" t="s">
        <v>25</v>
      </c>
      <c r="J103" s="5" t="s">
        <v>25</v>
      </c>
      <c r="K103" s="5" t="s">
        <v>568</v>
      </c>
      <c r="L103" s="5" t="s">
        <v>564</v>
      </c>
      <c r="M103" s="5"/>
      <c r="N103" s="5" t="s">
        <v>569</v>
      </c>
      <c r="O103" s="5"/>
      <c r="P103" s="4" t="str">
        <f t="shared" si="0"/>
        <v>Outstanding</v>
      </c>
      <c r="Q103" s="13" t="s">
        <v>25</v>
      </c>
    </row>
    <row r="104" spans="1:17" ht="60" customHeight="1" x14ac:dyDescent="0.35">
      <c r="A104" s="11" t="s">
        <v>555</v>
      </c>
      <c r="B104" s="2" t="s">
        <v>570</v>
      </c>
      <c r="C104" s="1" t="s">
        <v>571</v>
      </c>
      <c r="D104" s="3" t="s">
        <v>20</v>
      </c>
      <c r="E104" s="3" t="s">
        <v>32</v>
      </c>
      <c r="F104" s="4" t="s">
        <v>22</v>
      </c>
      <c r="G104" s="4" t="s">
        <v>23</v>
      </c>
      <c r="H104" s="4" t="s">
        <v>24</v>
      </c>
      <c r="I104" s="4" t="s">
        <v>25</v>
      </c>
      <c r="J104" s="5" t="s">
        <v>25</v>
      </c>
      <c r="K104" s="5" t="s">
        <v>572</v>
      </c>
      <c r="L104" s="5" t="s">
        <v>564</v>
      </c>
      <c r="M104" s="5"/>
      <c r="N104" s="5" t="s">
        <v>573</v>
      </c>
      <c r="O104" s="5"/>
      <c r="P104" s="4" t="str">
        <f t="shared" si="0"/>
        <v>Outstanding</v>
      </c>
      <c r="Q104" s="13" t="s">
        <v>25</v>
      </c>
    </row>
    <row r="105" spans="1:17" ht="60" customHeight="1" x14ac:dyDescent="0.35">
      <c r="A105" s="11" t="s">
        <v>555</v>
      </c>
      <c r="B105" s="2" t="s">
        <v>574</v>
      </c>
      <c r="C105" s="1" t="s">
        <v>575</v>
      </c>
      <c r="D105" s="3" t="s">
        <v>20</v>
      </c>
      <c r="E105" s="3" t="s">
        <v>32</v>
      </c>
      <c r="F105" s="4" t="s">
        <v>22</v>
      </c>
      <c r="G105" s="4" t="s">
        <v>23</v>
      </c>
      <c r="H105" s="4" t="s">
        <v>24</v>
      </c>
      <c r="I105" s="4" t="s">
        <v>25</v>
      </c>
      <c r="J105" s="5" t="s">
        <v>25</v>
      </c>
      <c r="K105" s="5" t="s">
        <v>576</v>
      </c>
      <c r="L105" s="5" t="s">
        <v>577</v>
      </c>
      <c r="M105" s="5"/>
      <c r="N105" s="5" t="s">
        <v>578</v>
      </c>
      <c r="O105" s="5"/>
      <c r="P105" s="4" t="str">
        <f t="shared" si="0"/>
        <v>Outstanding</v>
      </c>
      <c r="Q105" s="13" t="s">
        <v>25</v>
      </c>
    </row>
    <row r="106" spans="1:17" ht="60" customHeight="1" x14ac:dyDescent="0.35">
      <c r="A106" s="11" t="s">
        <v>555</v>
      </c>
      <c r="B106" s="2" t="s">
        <v>579</v>
      </c>
      <c r="C106" s="1" t="s">
        <v>580</v>
      </c>
      <c r="D106" s="3" t="s">
        <v>20</v>
      </c>
      <c r="E106" s="3" t="s">
        <v>21</v>
      </c>
      <c r="F106" s="4" t="s">
        <v>22</v>
      </c>
      <c r="G106" s="4" t="s">
        <v>23</v>
      </c>
      <c r="H106" s="4" t="s">
        <v>24</v>
      </c>
      <c r="I106" s="4" t="s">
        <v>25</v>
      </c>
      <c r="J106" s="5" t="s">
        <v>25</v>
      </c>
      <c r="K106" s="5" t="s">
        <v>581</v>
      </c>
      <c r="L106" s="5" t="s">
        <v>582</v>
      </c>
      <c r="M106" s="5"/>
      <c r="N106" s="5" t="s">
        <v>583</v>
      </c>
      <c r="O106" s="5"/>
      <c r="P106" s="4" t="str">
        <f t="shared" si="0"/>
        <v>Outstanding</v>
      </c>
      <c r="Q106" s="13" t="s">
        <v>25</v>
      </c>
    </row>
    <row r="107" spans="1:17" ht="60" customHeight="1" x14ac:dyDescent="0.35">
      <c r="A107" s="11" t="s">
        <v>555</v>
      </c>
      <c r="B107" s="2" t="s">
        <v>584</v>
      </c>
      <c r="C107" s="1" t="s">
        <v>585</v>
      </c>
      <c r="D107" s="3" t="s">
        <v>20</v>
      </c>
      <c r="E107" s="3" t="s">
        <v>21</v>
      </c>
      <c r="F107" s="4" t="s">
        <v>22</v>
      </c>
      <c r="G107" s="4" t="s">
        <v>23</v>
      </c>
      <c r="H107" s="4" t="s">
        <v>24</v>
      </c>
      <c r="I107" s="4" t="s">
        <v>25</v>
      </c>
      <c r="J107" s="5" t="s">
        <v>25</v>
      </c>
      <c r="K107" s="5" t="s">
        <v>586</v>
      </c>
      <c r="L107" s="5" t="s">
        <v>587</v>
      </c>
      <c r="M107" s="5"/>
      <c r="N107" s="5" t="s">
        <v>588</v>
      </c>
      <c r="O107" s="5"/>
      <c r="P107" s="4" t="str">
        <f t="shared" si="0"/>
        <v>Outstanding</v>
      </c>
      <c r="Q107" s="13" t="s">
        <v>25</v>
      </c>
    </row>
    <row r="108" spans="1:17" ht="60" customHeight="1" x14ac:dyDescent="0.35">
      <c r="A108" s="11" t="s">
        <v>555</v>
      </c>
      <c r="B108" s="2" t="s">
        <v>589</v>
      </c>
      <c r="C108" s="1" t="s">
        <v>590</v>
      </c>
      <c r="D108" s="3" t="s">
        <v>20</v>
      </c>
      <c r="E108" s="3" t="s">
        <v>21</v>
      </c>
      <c r="F108" s="4" t="s">
        <v>22</v>
      </c>
      <c r="G108" s="4" t="s">
        <v>23</v>
      </c>
      <c r="H108" s="4" t="s">
        <v>24</v>
      </c>
      <c r="I108" s="4" t="s">
        <v>25</v>
      </c>
      <c r="J108" s="5" t="s">
        <v>25</v>
      </c>
      <c r="K108" s="5" t="s">
        <v>591</v>
      </c>
      <c r="L108" s="5" t="s">
        <v>592</v>
      </c>
      <c r="M108" s="5"/>
      <c r="N108" s="5" t="s">
        <v>593</v>
      </c>
      <c r="O108" s="5"/>
      <c r="P108" s="4" t="str">
        <f t="shared" si="0"/>
        <v>Outstanding</v>
      </c>
      <c r="Q108" s="13" t="s">
        <v>25</v>
      </c>
    </row>
    <row r="109" spans="1:17" ht="60" customHeight="1" x14ac:dyDescent="0.35">
      <c r="A109" s="11" t="s">
        <v>555</v>
      </c>
      <c r="B109" s="2" t="s">
        <v>594</v>
      </c>
      <c r="C109" s="1" t="s">
        <v>595</v>
      </c>
      <c r="D109" s="3" t="s">
        <v>20</v>
      </c>
      <c r="E109" s="3" t="s">
        <v>21</v>
      </c>
      <c r="F109" s="4" t="s">
        <v>22</v>
      </c>
      <c r="G109" s="4" t="s">
        <v>23</v>
      </c>
      <c r="H109" s="4" t="s">
        <v>24</v>
      </c>
      <c r="I109" s="4" t="s">
        <v>25</v>
      </c>
      <c r="J109" s="5" t="s">
        <v>25</v>
      </c>
      <c r="K109" s="5" t="s">
        <v>596</v>
      </c>
      <c r="L109" s="5" t="s">
        <v>597</v>
      </c>
      <c r="M109" s="5"/>
      <c r="N109" s="5" t="s">
        <v>598</v>
      </c>
      <c r="O109" s="5"/>
      <c r="P109" s="4" t="str">
        <f t="shared" si="0"/>
        <v>Outstanding</v>
      </c>
      <c r="Q109" s="13" t="s">
        <v>25</v>
      </c>
    </row>
    <row r="110" spans="1:17" ht="60" customHeight="1" x14ac:dyDescent="0.35">
      <c r="A110" s="11" t="s">
        <v>555</v>
      </c>
      <c r="B110" s="2" t="s">
        <v>599</v>
      </c>
      <c r="C110" s="1" t="s">
        <v>600</v>
      </c>
      <c r="D110" s="3" t="s">
        <v>20</v>
      </c>
      <c r="E110" s="3" t="s">
        <v>21</v>
      </c>
      <c r="F110" s="4" t="s">
        <v>22</v>
      </c>
      <c r="G110" s="4" t="s">
        <v>23</v>
      </c>
      <c r="H110" s="4" t="s">
        <v>24</v>
      </c>
      <c r="I110" s="4" t="s">
        <v>25</v>
      </c>
      <c r="J110" s="5" t="s">
        <v>25</v>
      </c>
      <c r="K110" s="5" t="s">
        <v>601</v>
      </c>
      <c r="L110" s="5" t="s">
        <v>602</v>
      </c>
      <c r="M110" s="5"/>
      <c r="N110" s="5" t="s">
        <v>603</v>
      </c>
      <c r="O110" s="5"/>
      <c r="P110" s="4" t="str">
        <f t="shared" si="0"/>
        <v>Outstanding</v>
      </c>
      <c r="Q110" s="13" t="s">
        <v>25</v>
      </c>
    </row>
    <row r="111" spans="1:17" ht="60" customHeight="1" x14ac:dyDescent="0.35">
      <c r="A111" s="11" t="s">
        <v>555</v>
      </c>
      <c r="B111" s="2" t="s">
        <v>604</v>
      </c>
      <c r="C111" s="1" t="s">
        <v>605</v>
      </c>
      <c r="D111" s="3" t="s">
        <v>20</v>
      </c>
      <c r="E111" s="3" t="s">
        <v>21</v>
      </c>
      <c r="F111" s="4" t="s">
        <v>22</v>
      </c>
      <c r="G111" s="4" t="s">
        <v>23</v>
      </c>
      <c r="H111" s="4" t="s">
        <v>24</v>
      </c>
      <c r="I111" s="4" t="s">
        <v>25</v>
      </c>
      <c r="J111" s="5" t="s">
        <v>25</v>
      </c>
      <c r="K111" s="5" t="s">
        <v>606</v>
      </c>
      <c r="L111" s="5" t="s">
        <v>607</v>
      </c>
      <c r="M111" s="5"/>
      <c r="N111" s="5" t="s">
        <v>608</v>
      </c>
      <c r="O111" s="5"/>
      <c r="P111" s="4" t="str">
        <f t="shared" si="0"/>
        <v>Outstanding</v>
      </c>
      <c r="Q111" s="13" t="s">
        <v>25</v>
      </c>
    </row>
    <row r="112" spans="1:17" ht="60" customHeight="1" x14ac:dyDescent="0.35">
      <c r="A112" s="11" t="s">
        <v>555</v>
      </c>
      <c r="B112" s="2" t="s">
        <v>609</v>
      </c>
      <c r="C112" s="1" t="s">
        <v>610</v>
      </c>
      <c r="D112" s="3" t="s">
        <v>20</v>
      </c>
      <c r="E112" s="3" t="s">
        <v>21</v>
      </c>
      <c r="F112" s="4" t="s">
        <v>22</v>
      </c>
      <c r="G112" s="4" t="s">
        <v>23</v>
      </c>
      <c r="H112" s="4" t="s">
        <v>24</v>
      </c>
      <c r="I112" s="4" t="s">
        <v>25</v>
      </c>
      <c r="J112" s="5" t="s">
        <v>25</v>
      </c>
      <c r="K112" s="5" t="s">
        <v>611</v>
      </c>
      <c r="L112" s="5" t="s">
        <v>612</v>
      </c>
      <c r="M112" s="5"/>
      <c r="N112" s="5" t="s">
        <v>613</v>
      </c>
      <c r="O112" s="5"/>
      <c r="P112" s="4" t="str">
        <f t="shared" si="0"/>
        <v>Outstanding</v>
      </c>
      <c r="Q112" s="13" t="s">
        <v>25</v>
      </c>
    </row>
    <row r="113" spans="1:17" ht="60" customHeight="1" x14ac:dyDescent="0.35">
      <c r="A113" s="11" t="s">
        <v>555</v>
      </c>
      <c r="B113" s="2" t="s">
        <v>614</v>
      </c>
      <c r="C113" s="1" t="s">
        <v>615</v>
      </c>
      <c r="D113" s="3" t="s">
        <v>20</v>
      </c>
      <c r="E113" s="3" t="s">
        <v>21</v>
      </c>
      <c r="F113" s="4" t="s">
        <v>22</v>
      </c>
      <c r="G113" s="4" t="s">
        <v>23</v>
      </c>
      <c r="H113" s="4" t="s">
        <v>24</v>
      </c>
      <c r="I113" s="4" t="s">
        <v>25</v>
      </c>
      <c r="J113" s="5" t="s">
        <v>25</v>
      </c>
      <c r="K113" s="5" t="s">
        <v>616</v>
      </c>
      <c r="L113" s="5" t="s">
        <v>617</v>
      </c>
      <c r="M113" s="5"/>
      <c r="N113" s="5" t="s">
        <v>618</v>
      </c>
      <c r="O113" s="5"/>
      <c r="P113" s="4" t="str">
        <f t="shared" si="0"/>
        <v>Outstanding</v>
      </c>
      <c r="Q113" s="13" t="s">
        <v>25</v>
      </c>
    </row>
    <row r="114" spans="1:17" ht="60" customHeight="1" x14ac:dyDescent="0.35">
      <c r="A114" s="11" t="s">
        <v>555</v>
      </c>
      <c r="B114" s="2" t="s">
        <v>619</v>
      </c>
      <c r="C114" s="1" t="s">
        <v>620</v>
      </c>
      <c r="D114" s="3" t="s">
        <v>20</v>
      </c>
      <c r="E114" s="3" t="s">
        <v>21</v>
      </c>
      <c r="F114" s="4" t="s">
        <v>22</v>
      </c>
      <c r="G114" s="4" t="s">
        <v>23</v>
      </c>
      <c r="H114" s="4" t="s">
        <v>24</v>
      </c>
      <c r="I114" s="4" t="s">
        <v>25</v>
      </c>
      <c r="J114" s="5" t="s">
        <v>25</v>
      </c>
      <c r="K114" s="5" t="s">
        <v>621</v>
      </c>
      <c r="L114" s="5" t="s">
        <v>622</v>
      </c>
      <c r="M114" s="5"/>
      <c r="N114" s="5" t="s">
        <v>623</v>
      </c>
      <c r="O114" s="5"/>
      <c r="P114" s="4" t="str">
        <f t="shared" si="0"/>
        <v>Outstanding</v>
      </c>
      <c r="Q114" s="13" t="s">
        <v>25</v>
      </c>
    </row>
    <row r="115" spans="1:17" ht="60" customHeight="1" x14ac:dyDescent="0.35">
      <c r="A115" s="11" t="s">
        <v>555</v>
      </c>
      <c r="B115" s="2" t="s">
        <v>624</v>
      </c>
      <c r="C115" s="1" t="s">
        <v>625</v>
      </c>
      <c r="D115" s="3" t="s">
        <v>20</v>
      </c>
      <c r="E115" s="3" t="s">
        <v>21</v>
      </c>
      <c r="F115" s="4" t="s">
        <v>22</v>
      </c>
      <c r="G115" s="4" t="s">
        <v>23</v>
      </c>
      <c r="H115" s="4" t="s">
        <v>24</v>
      </c>
      <c r="I115" s="4" t="s">
        <v>25</v>
      </c>
      <c r="J115" s="5" t="s">
        <v>25</v>
      </c>
      <c r="K115" s="5" t="s">
        <v>626</v>
      </c>
      <c r="L115" s="5" t="s">
        <v>627</v>
      </c>
      <c r="M115" s="5"/>
      <c r="N115" s="5" t="s">
        <v>628</v>
      </c>
      <c r="O115" s="5"/>
      <c r="P115" s="4" t="str">
        <f t="shared" si="0"/>
        <v>Outstanding</v>
      </c>
      <c r="Q115" s="13" t="s">
        <v>25</v>
      </c>
    </row>
    <row r="116" spans="1:17" ht="60" customHeight="1" x14ac:dyDescent="0.35">
      <c r="A116" s="11" t="s">
        <v>555</v>
      </c>
      <c r="B116" s="2" t="s">
        <v>629</v>
      </c>
      <c r="C116" s="1" t="s">
        <v>630</v>
      </c>
      <c r="D116" s="3" t="s">
        <v>20</v>
      </c>
      <c r="E116" s="3" t="s">
        <v>32</v>
      </c>
      <c r="F116" s="4" t="s">
        <v>22</v>
      </c>
      <c r="G116" s="4" t="s">
        <v>23</v>
      </c>
      <c r="H116" s="4" t="s">
        <v>24</v>
      </c>
      <c r="I116" s="4" t="s">
        <v>25</v>
      </c>
      <c r="J116" s="5" t="s">
        <v>25</v>
      </c>
      <c r="K116" s="5" t="s">
        <v>631</v>
      </c>
      <c r="L116" s="5" t="s">
        <v>632</v>
      </c>
      <c r="M116" s="5"/>
      <c r="N116" s="5" t="s">
        <v>633</v>
      </c>
      <c r="O116" s="5"/>
      <c r="P116" s="4" t="str">
        <f t="shared" si="0"/>
        <v>Outstanding</v>
      </c>
      <c r="Q116" s="13" t="s">
        <v>25</v>
      </c>
    </row>
    <row r="117" spans="1:17" ht="60" customHeight="1" x14ac:dyDescent="0.35">
      <c r="A117" s="11" t="s">
        <v>555</v>
      </c>
      <c r="B117" s="2" t="s">
        <v>634</v>
      </c>
      <c r="C117" s="1" t="s">
        <v>635</v>
      </c>
      <c r="D117" s="3" t="s">
        <v>20</v>
      </c>
      <c r="E117" s="3" t="s">
        <v>32</v>
      </c>
      <c r="F117" s="4" t="s">
        <v>22</v>
      </c>
      <c r="G117" s="4" t="s">
        <v>23</v>
      </c>
      <c r="H117" s="4" t="s">
        <v>24</v>
      </c>
      <c r="I117" s="4" t="s">
        <v>25</v>
      </c>
      <c r="J117" s="5" t="s">
        <v>25</v>
      </c>
      <c r="K117" s="5" t="s">
        <v>636</v>
      </c>
      <c r="L117" s="5" t="s">
        <v>637</v>
      </c>
      <c r="M117" s="5"/>
      <c r="N117" s="5" t="s">
        <v>638</v>
      </c>
      <c r="O117" s="5"/>
      <c r="P117" s="4" t="str">
        <f t="shared" si="0"/>
        <v>Outstanding</v>
      </c>
      <c r="Q117" s="13" t="s">
        <v>25</v>
      </c>
    </row>
    <row r="118" spans="1:17" ht="60" customHeight="1" x14ac:dyDescent="0.35">
      <c r="A118" s="11" t="s">
        <v>555</v>
      </c>
      <c r="B118" s="2" t="s">
        <v>639</v>
      </c>
      <c r="C118" s="1" t="s">
        <v>640</v>
      </c>
      <c r="D118" s="3" t="s">
        <v>20</v>
      </c>
      <c r="E118" s="3" t="s">
        <v>32</v>
      </c>
      <c r="F118" s="4" t="s">
        <v>22</v>
      </c>
      <c r="G118" s="4" t="s">
        <v>23</v>
      </c>
      <c r="H118" s="4" t="s">
        <v>24</v>
      </c>
      <c r="I118" s="4" t="s">
        <v>25</v>
      </c>
      <c r="J118" s="5" t="s">
        <v>25</v>
      </c>
      <c r="K118" s="5" t="s">
        <v>641</v>
      </c>
      <c r="L118" s="5" t="s">
        <v>642</v>
      </c>
      <c r="M118" s="5"/>
      <c r="N118" s="5" t="s">
        <v>643</v>
      </c>
      <c r="O118" s="5"/>
      <c r="P118" s="4" t="str">
        <f t="shared" si="0"/>
        <v>Outstanding</v>
      </c>
      <c r="Q118" s="13" t="s">
        <v>25</v>
      </c>
    </row>
    <row r="119" spans="1:17" ht="60" customHeight="1" x14ac:dyDescent="0.35">
      <c r="A119" s="11" t="s">
        <v>555</v>
      </c>
      <c r="B119" s="2" t="s">
        <v>644</v>
      </c>
      <c r="C119" s="1" t="s">
        <v>645</v>
      </c>
      <c r="D119" s="3" t="s">
        <v>20</v>
      </c>
      <c r="E119" s="3" t="s">
        <v>32</v>
      </c>
      <c r="F119" s="4" t="s">
        <v>22</v>
      </c>
      <c r="G119" s="4" t="s">
        <v>23</v>
      </c>
      <c r="H119" s="4" t="s">
        <v>24</v>
      </c>
      <c r="I119" s="4" t="s">
        <v>25</v>
      </c>
      <c r="J119" s="5" t="s">
        <v>25</v>
      </c>
      <c r="K119" s="5" t="s">
        <v>646</v>
      </c>
      <c r="L119" s="5" t="s">
        <v>647</v>
      </c>
      <c r="M119" s="5"/>
      <c r="N119" s="5" t="s">
        <v>648</v>
      </c>
      <c r="O119" s="5"/>
      <c r="P119" s="4" t="str">
        <f t="shared" si="0"/>
        <v>Outstanding</v>
      </c>
      <c r="Q119" s="13" t="s">
        <v>25</v>
      </c>
    </row>
    <row r="120" spans="1:17" ht="60" customHeight="1" x14ac:dyDescent="0.35">
      <c r="A120" s="12" t="s">
        <v>555</v>
      </c>
      <c r="B120" s="6" t="s">
        <v>649</v>
      </c>
      <c r="C120" s="7" t="s">
        <v>650</v>
      </c>
      <c r="D120" s="8" t="s">
        <v>20</v>
      </c>
      <c r="E120" s="8" t="s">
        <v>32</v>
      </c>
      <c r="F120" s="9" t="s">
        <v>22</v>
      </c>
      <c r="G120" s="9" t="s">
        <v>23</v>
      </c>
      <c r="H120" s="9" t="s">
        <v>24</v>
      </c>
      <c r="I120" s="9" t="s">
        <v>25</v>
      </c>
      <c r="J120" s="10" t="s">
        <v>25</v>
      </c>
      <c r="K120" s="10" t="s">
        <v>651</v>
      </c>
      <c r="L120" s="10" t="s">
        <v>652</v>
      </c>
      <c r="M120" s="10"/>
      <c r="N120" s="10" t="s">
        <v>653</v>
      </c>
      <c r="O120" s="10"/>
      <c r="P120" s="9" t="str">
        <f t="shared" si="0"/>
        <v>Outstanding</v>
      </c>
      <c r="Q120" s="14" t="s">
        <v>25</v>
      </c>
    </row>
    <row r="124" spans="1:17" ht="32" customHeight="1" x14ac:dyDescent="0.35">
      <c r="A124" s="106" t="s">
        <v>654</v>
      </c>
      <c r="B124" s="106"/>
      <c r="C124" s="106"/>
      <c r="D124" s="106"/>
    </row>
  </sheetData>
  <mergeCells count="1">
    <mergeCell ref="A124:D124"/>
  </mergeCells>
  <conditionalFormatting sqref="F2:F120">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120">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120">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120" xr:uid="{00000000-0002-0000-0200-000000000000}">
      <formula1>"Must,Should,Could,Won't,Unassigned"</formula1>
    </dataValidation>
    <dataValidation type="list" showErrorMessage="1" errorTitle="Invalid Value" error="Please select a value from the list: Low, Medium, High, Unassessed." sqref="G2:G120" xr:uid="{00000000-0002-0000-0200-000001000000}">
      <formula1>"Low,Medium,High,Unassessed"</formula1>
    </dataValidation>
    <dataValidation type="list" showErrorMessage="1" errorTitle="Invalid Value" error="Please select a value from the list: Phase1, Phase2, Phase3, Phase4, Phase5, Pending." sqref="H2:H12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20" xr:uid="{00000000-0002-0000-0200-000003000000}">
      <formula1>"Implemented,Testing,Failed,Compensated,Risk Accepted,N/A"</formula1>
    </dataValidation>
  </dataValidations>
  <hyperlinks>
    <hyperlink ref="A12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787</v>
      </c>
      <c r="C2" s="123" t="s">
        <v>787</v>
      </c>
      <c r="D2" s="123" t="s">
        <v>787</v>
      </c>
      <c r="E2" s="123" t="s">
        <v>787</v>
      </c>
      <c r="F2" s="123" t="s">
        <v>787</v>
      </c>
      <c r="G2" s="123" t="s">
        <v>787</v>
      </c>
      <c r="H2" s="127" t="s">
        <v>788</v>
      </c>
      <c r="I2" s="127" t="s">
        <v>788</v>
      </c>
      <c r="J2" s="127" t="s">
        <v>788</v>
      </c>
      <c r="K2" s="127" t="s">
        <v>788</v>
      </c>
      <c r="L2" s="127" t="s">
        <v>788</v>
      </c>
      <c r="M2" s="126" t="s">
        <v>789</v>
      </c>
      <c r="N2" s="126" t="s">
        <v>789</v>
      </c>
      <c r="O2" s="128" t="s">
        <v>790</v>
      </c>
      <c r="P2" s="128" t="s">
        <v>790</v>
      </c>
      <c r="Q2" s="124" t="s">
        <v>15</v>
      </c>
      <c r="R2" s="124" t="s">
        <v>15</v>
      </c>
      <c r="S2" s="124" t="s">
        <v>15</v>
      </c>
      <c r="T2" s="125" t="s">
        <v>791</v>
      </c>
    </row>
    <row r="3" spans="2:20" ht="35" customHeight="1" x14ac:dyDescent="0.35">
      <c r="B3" s="70" t="s">
        <v>792</v>
      </c>
      <c r="C3" s="70" t="s">
        <v>793</v>
      </c>
      <c r="D3" s="70" t="s">
        <v>794</v>
      </c>
      <c r="E3" s="70" t="s">
        <v>795</v>
      </c>
      <c r="F3" s="70" t="s">
        <v>796</v>
      </c>
      <c r="G3" s="70" t="s">
        <v>11</v>
      </c>
      <c r="H3" s="71" t="s">
        <v>797</v>
      </c>
      <c r="I3" s="71" t="s">
        <v>798</v>
      </c>
      <c r="J3" s="71" t="s">
        <v>799</v>
      </c>
      <c r="K3" s="71" t="s">
        <v>800</v>
      </c>
      <c r="L3" s="71" t="s">
        <v>731</v>
      </c>
      <c r="M3" s="72" t="s">
        <v>801</v>
      </c>
      <c r="N3" s="72" t="s">
        <v>802</v>
      </c>
      <c r="O3" s="73" t="s">
        <v>803</v>
      </c>
      <c r="P3" s="73" t="s">
        <v>804</v>
      </c>
      <c r="Q3" s="74" t="s">
        <v>15</v>
      </c>
      <c r="R3" s="74" t="s">
        <v>805</v>
      </c>
      <c r="S3" s="74" t="s">
        <v>806</v>
      </c>
      <c r="T3" s="75" t="s">
        <v>807</v>
      </c>
    </row>
    <row r="4" spans="2:20" ht="60" customHeight="1" x14ac:dyDescent="0.35">
      <c r="B4" s="76" t="s">
        <v>808</v>
      </c>
      <c r="C4" s="76" t="s">
        <v>809</v>
      </c>
      <c r="D4" s="76" t="s">
        <v>810</v>
      </c>
      <c r="E4" s="76" t="s">
        <v>811</v>
      </c>
      <c r="F4" s="76" t="s">
        <v>812</v>
      </c>
      <c r="G4" s="76" t="s">
        <v>813</v>
      </c>
      <c r="H4" s="76" t="s">
        <v>814</v>
      </c>
      <c r="I4" s="76" t="s">
        <v>815</v>
      </c>
      <c r="J4" s="76" t="s">
        <v>816</v>
      </c>
      <c r="K4" s="76" t="s">
        <v>817</v>
      </c>
      <c r="L4" s="76" t="s">
        <v>818</v>
      </c>
      <c r="M4" s="76" t="s">
        <v>819</v>
      </c>
      <c r="N4" s="76" t="s">
        <v>820</v>
      </c>
      <c r="O4" s="76" t="s">
        <v>821</v>
      </c>
      <c r="P4" s="76" t="s">
        <v>822</v>
      </c>
      <c r="Q4" s="76" t="s">
        <v>823</v>
      </c>
      <c r="R4" s="76" t="s">
        <v>824</v>
      </c>
      <c r="S4" s="76" t="s">
        <v>825</v>
      </c>
      <c r="T4" s="76" t="s">
        <v>826</v>
      </c>
    </row>
    <row r="5" spans="2:20" ht="60" customHeight="1" x14ac:dyDescent="0.35">
      <c r="B5" s="38" t="s">
        <v>827</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828</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829</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830</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831</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832</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833</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834</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835</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836</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837</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838</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839</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840</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841</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842</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843</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844</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845</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846</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847</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848</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849</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850</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851</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852</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853</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854</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855</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856</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857</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858</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859</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860</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861</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862</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863</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864</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865</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866</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867</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868</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869</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870</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871</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872</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873</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874</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875</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876</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654</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877</v>
      </c>
      <c r="B1" s="104" t="s">
        <v>1</v>
      </c>
      <c r="C1" s="104" t="s">
        <v>878</v>
      </c>
      <c r="D1" s="104" t="s">
        <v>11</v>
      </c>
      <c r="E1" s="104" t="s">
        <v>879</v>
      </c>
      <c r="F1" s="104" t="s">
        <v>880</v>
      </c>
      <c r="G1" s="104" t="s">
        <v>881</v>
      </c>
      <c r="H1" s="104" t="s">
        <v>882</v>
      </c>
      <c r="I1" s="104" t="s">
        <v>883</v>
      </c>
      <c r="J1" s="104" t="s">
        <v>884</v>
      </c>
      <c r="K1" s="104" t="s">
        <v>885</v>
      </c>
      <c r="L1" s="104" t="s">
        <v>886</v>
      </c>
      <c r="M1" s="104" t="s">
        <v>887</v>
      </c>
      <c r="N1" s="104" t="s">
        <v>888</v>
      </c>
      <c r="O1" s="104" t="s">
        <v>889</v>
      </c>
      <c r="P1" s="104" t="s">
        <v>890</v>
      </c>
      <c r="Q1" s="104" t="s">
        <v>891</v>
      </c>
      <c r="R1" s="104" t="s">
        <v>892</v>
      </c>
      <c r="S1" s="104" t="s">
        <v>893</v>
      </c>
      <c r="T1" s="104" t="s">
        <v>894</v>
      </c>
      <c r="U1" s="104" t="s">
        <v>895</v>
      </c>
      <c r="V1" s="104" t="s">
        <v>896</v>
      </c>
      <c r="W1" s="104" t="s">
        <v>897</v>
      </c>
      <c r="X1" s="104" t="s">
        <v>898</v>
      </c>
      <c r="Y1" s="104" t="s">
        <v>899</v>
      </c>
      <c r="Z1" s="104" t="s">
        <v>900</v>
      </c>
      <c r="AA1" s="104" t="s">
        <v>901</v>
      </c>
      <c r="AB1" s="104" t="s">
        <v>902</v>
      </c>
      <c r="AC1" s="104" t="s">
        <v>903</v>
      </c>
      <c r="AD1" s="104" t="s">
        <v>904</v>
      </c>
      <c r="AE1" s="104" t="s">
        <v>905</v>
      </c>
      <c r="AF1" s="104" t="s">
        <v>906</v>
      </c>
      <c r="AG1" s="104" t="s">
        <v>907</v>
      </c>
      <c r="AH1" s="104" t="s">
        <v>908</v>
      </c>
      <c r="AI1" s="104" t="s">
        <v>909</v>
      </c>
      <c r="AJ1" s="104" t="s">
        <v>910</v>
      </c>
      <c r="AK1" s="104" t="s">
        <v>911</v>
      </c>
      <c r="AL1" s="104" t="s">
        <v>912</v>
      </c>
      <c r="AM1" s="104" t="s">
        <v>913</v>
      </c>
      <c r="AN1" s="104" t="s">
        <v>914</v>
      </c>
      <c r="AO1" s="104" t="s">
        <v>915</v>
      </c>
      <c r="AP1" s="104" t="s">
        <v>916</v>
      </c>
      <c r="AQ1" s="104" t="s">
        <v>917</v>
      </c>
      <c r="AR1" s="104" t="s">
        <v>918</v>
      </c>
      <c r="AS1" s="104" t="s">
        <v>919</v>
      </c>
      <c r="AT1" s="104" t="s">
        <v>920</v>
      </c>
      <c r="AU1" s="104" t="s">
        <v>921</v>
      </c>
      <c r="AV1" s="104" t="s">
        <v>922</v>
      </c>
      <c r="AW1" s="105" t="s">
        <v>923</v>
      </c>
    </row>
    <row r="2" spans="1:49" ht="60" customHeight="1" outlineLevel="1" x14ac:dyDescent="0.35">
      <c r="A2" s="97" t="s">
        <v>924</v>
      </c>
      <c r="B2" s="80">
        <v>1</v>
      </c>
      <c r="C2" s="82" t="s">
        <v>25</v>
      </c>
      <c r="D2" s="84" t="s">
        <v>925</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924</v>
      </c>
      <c r="B3" s="81" t="s">
        <v>926</v>
      </c>
      <c r="C3" s="83" t="s">
        <v>927</v>
      </c>
      <c r="D3" s="85" t="s">
        <v>928</v>
      </c>
      <c r="E3" s="85" t="s">
        <v>929</v>
      </c>
      <c r="F3" s="86" t="s">
        <v>930</v>
      </c>
      <c r="G3" s="86" t="s">
        <v>931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924</v>
      </c>
      <c r="B4" s="81" t="s">
        <v>932</v>
      </c>
      <c r="C4" s="83" t="s">
        <v>933</v>
      </c>
      <c r="D4" s="85" t="s">
        <v>934</v>
      </c>
      <c r="E4" s="85" t="s">
        <v>935</v>
      </c>
      <c r="F4" s="86" t="s">
        <v>930</v>
      </c>
      <c r="G4" s="86" t="s">
        <v>936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924</v>
      </c>
      <c r="B5" s="81" t="s">
        <v>937</v>
      </c>
      <c r="C5" s="83" t="s">
        <v>938</v>
      </c>
      <c r="D5" s="85" t="s">
        <v>939</v>
      </c>
      <c r="E5" s="85" t="s">
        <v>940</v>
      </c>
      <c r="F5" s="86" t="s">
        <v>930</v>
      </c>
      <c r="G5" s="86" t="s">
        <v>941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924</v>
      </c>
      <c r="B6" s="81" t="s">
        <v>942</v>
      </c>
      <c r="C6" s="83" t="s">
        <v>943</v>
      </c>
      <c r="D6" s="85" t="s">
        <v>944</v>
      </c>
      <c r="E6" s="85" t="s">
        <v>945</v>
      </c>
      <c r="F6" s="86" t="s">
        <v>930</v>
      </c>
      <c r="G6" s="86" t="s">
        <v>931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924</v>
      </c>
      <c r="B7" s="81" t="s">
        <v>946</v>
      </c>
      <c r="C7" s="83" t="s">
        <v>947</v>
      </c>
      <c r="D7" s="85" t="s">
        <v>948</v>
      </c>
      <c r="E7" s="85" t="s">
        <v>949</v>
      </c>
      <c r="F7" s="86" t="s">
        <v>930</v>
      </c>
      <c r="G7" s="86" t="s">
        <v>941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950</v>
      </c>
      <c r="B8" s="80">
        <v>2</v>
      </c>
      <c r="C8" s="82" t="s">
        <v>25</v>
      </c>
      <c r="D8" s="84" t="s">
        <v>951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950</v>
      </c>
      <c r="B9" s="81" t="s">
        <v>952</v>
      </c>
      <c r="C9" s="83" t="s">
        <v>953</v>
      </c>
      <c r="D9" s="85" t="s">
        <v>954</v>
      </c>
      <c r="E9" s="85" t="s">
        <v>955</v>
      </c>
      <c r="F9" s="86" t="s">
        <v>956</v>
      </c>
      <c r="G9" s="86" t="s">
        <v>931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950</v>
      </c>
      <c r="B10" s="81" t="s">
        <v>957</v>
      </c>
      <c r="C10" s="83" t="s">
        <v>958</v>
      </c>
      <c r="D10" s="85" t="s">
        <v>959</v>
      </c>
      <c r="E10" s="85" t="s">
        <v>960</v>
      </c>
      <c r="F10" s="86" t="s">
        <v>956</v>
      </c>
      <c r="G10" s="86" t="s">
        <v>931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950</v>
      </c>
      <c r="B11" s="81" t="s">
        <v>961</v>
      </c>
      <c r="C11" s="83" t="s">
        <v>962</v>
      </c>
      <c r="D11" s="85" t="s">
        <v>963</v>
      </c>
      <c r="E11" s="85" t="s">
        <v>964</v>
      </c>
      <c r="F11" s="86" t="s">
        <v>956</v>
      </c>
      <c r="G11" s="86" t="s">
        <v>936</v>
      </c>
      <c r="H11" s="86">
        <v>1</v>
      </c>
      <c r="I11" s="88">
        <f>IF(COUNTIF(J11:AW11,"&lt;&gt;")=0,"",SUMPRODUCT(((Recommendations[ImplStatus]="Implemented")+(Recommendations[ImplStatus]="Compensated"))*ISNUMBER(MATCH(Recommendations[Id],J11:AW11,0)))/COUNTIF(J11:AW11,"&lt;&gt;"))</f>
        <v>0</v>
      </c>
      <c r="J11" s="90" t="s">
        <v>47</v>
      </c>
      <c r="K11" s="90" t="s">
        <v>56</v>
      </c>
      <c r="L11" s="90" t="s">
        <v>76</v>
      </c>
      <c r="M11" s="90" t="s">
        <v>164</v>
      </c>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950</v>
      </c>
      <c r="B12" s="81" t="s">
        <v>965</v>
      </c>
      <c r="C12" s="83" t="s">
        <v>966</v>
      </c>
      <c r="D12" s="85" t="s">
        <v>967</v>
      </c>
      <c r="E12" s="85" t="s">
        <v>968</v>
      </c>
      <c r="F12" s="86" t="s">
        <v>956</v>
      </c>
      <c r="G12" s="86" t="s">
        <v>941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950</v>
      </c>
      <c r="B13" s="81" t="s">
        <v>969</v>
      </c>
      <c r="C13" s="83" t="s">
        <v>970</v>
      </c>
      <c r="D13" s="85" t="s">
        <v>971</v>
      </c>
      <c r="E13" s="85" t="s">
        <v>972</v>
      </c>
      <c r="F13" s="86" t="s">
        <v>956</v>
      </c>
      <c r="G13" s="86" t="s">
        <v>973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950</v>
      </c>
      <c r="B14" s="81" t="s">
        <v>974</v>
      </c>
      <c r="C14" s="83" t="s">
        <v>975</v>
      </c>
      <c r="D14" s="85" t="s">
        <v>976</v>
      </c>
      <c r="E14" s="85" t="s">
        <v>977</v>
      </c>
      <c r="F14" s="86" t="s">
        <v>956</v>
      </c>
      <c r="G14" s="86" t="s">
        <v>973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950</v>
      </c>
      <c r="B15" s="81" t="s">
        <v>978</v>
      </c>
      <c r="C15" s="83" t="s">
        <v>979</v>
      </c>
      <c r="D15" s="85" t="s">
        <v>980</v>
      </c>
      <c r="E15" s="85" t="s">
        <v>981</v>
      </c>
      <c r="F15" s="86" t="s">
        <v>956</v>
      </c>
      <c r="G15" s="86" t="s">
        <v>973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982</v>
      </c>
      <c r="B16" s="80">
        <v>3</v>
      </c>
      <c r="C16" s="82" t="s">
        <v>25</v>
      </c>
      <c r="D16" s="84" t="s">
        <v>983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982</v>
      </c>
      <c r="B17" s="81" t="s">
        <v>984</v>
      </c>
      <c r="C17" s="83" t="s">
        <v>985</v>
      </c>
      <c r="D17" s="85" t="s">
        <v>986</v>
      </c>
      <c r="E17" s="85" t="s">
        <v>987</v>
      </c>
      <c r="F17" s="86" t="s">
        <v>988</v>
      </c>
      <c r="G17" s="86" t="s">
        <v>989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982</v>
      </c>
      <c r="B18" s="81" t="s">
        <v>990</v>
      </c>
      <c r="C18" s="83" t="s">
        <v>991</v>
      </c>
      <c r="D18" s="85" t="s">
        <v>992</v>
      </c>
      <c r="E18" s="85" t="s">
        <v>993</v>
      </c>
      <c r="F18" s="86" t="s">
        <v>988</v>
      </c>
      <c r="G18" s="86" t="s">
        <v>931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982</v>
      </c>
      <c r="B19" s="81" t="s">
        <v>994</v>
      </c>
      <c r="C19" s="83" t="s">
        <v>995</v>
      </c>
      <c r="D19" s="85" t="s">
        <v>996</v>
      </c>
      <c r="E19" s="85" t="s">
        <v>997</v>
      </c>
      <c r="F19" s="86" t="s">
        <v>988</v>
      </c>
      <c r="G19" s="86" t="s">
        <v>973</v>
      </c>
      <c r="H19" s="86">
        <v>1</v>
      </c>
      <c r="I19" s="88">
        <f>IF(COUNTIF(J19:AW19,"&lt;&gt;")=0,"",SUMPRODUCT(((Recommendations[ImplStatus]="Implemented")+(Recommendations[ImplStatus]="Compensated"))*ISNUMBER(MATCH(Recommendations[Id],J19:AW19,0)))/COUNTIF(J19:AW19,"&lt;&gt;"))</f>
        <v>0</v>
      </c>
      <c r="J19" s="90" t="s">
        <v>30</v>
      </c>
      <c r="K19" s="90" t="s">
        <v>37</v>
      </c>
      <c r="L19" s="90" t="s">
        <v>42</v>
      </c>
      <c r="M19" s="90" t="s">
        <v>52</v>
      </c>
      <c r="N19" s="90" t="s">
        <v>60</v>
      </c>
      <c r="O19" s="90" t="s">
        <v>64</v>
      </c>
      <c r="P19" s="90" t="s">
        <v>68</v>
      </c>
      <c r="Q19" s="90" t="s">
        <v>72</v>
      </c>
      <c r="R19" s="90" t="s">
        <v>130</v>
      </c>
      <c r="S19" s="90" t="s">
        <v>135</v>
      </c>
      <c r="T19" s="90" t="s">
        <v>140</v>
      </c>
      <c r="U19" s="90" t="s">
        <v>146</v>
      </c>
      <c r="V19" s="90" t="s">
        <v>302</v>
      </c>
      <c r="W19" s="90" t="s">
        <v>314</v>
      </c>
      <c r="X19" s="90" t="s">
        <v>319</v>
      </c>
      <c r="Y19" s="90" t="s">
        <v>324</v>
      </c>
      <c r="Z19" s="90" t="s">
        <v>375</v>
      </c>
      <c r="AA19" s="90" t="s">
        <v>488</v>
      </c>
      <c r="AB19" s="90" t="s">
        <v>493</v>
      </c>
      <c r="AC19" s="90" t="s">
        <v>509</v>
      </c>
      <c r="AD19" s="90" t="s">
        <v>515</v>
      </c>
      <c r="AE19" s="90" t="s">
        <v>520</v>
      </c>
      <c r="AF19" s="90" t="s">
        <v>525</v>
      </c>
      <c r="AG19" s="90" t="s">
        <v>530</v>
      </c>
      <c r="AH19" s="90" t="s">
        <v>535</v>
      </c>
      <c r="AI19" s="90" t="s">
        <v>540</v>
      </c>
      <c r="AJ19" s="90" t="s">
        <v>545</v>
      </c>
      <c r="AK19" s="90" t="s">
        <v>550</v>
      </c>
      <c r="AL19" s="90" t="s">
        <v>574</v>
      </c>
      <c r="AM19" s="90" t="s">
        <v>589</v>
      </c>
      <c r="AN19" s="90" t="s">
        <v>594</v>
      </c>
      <c r="AO19" s="90" t="s">
        <v>599</v>
      </c>
      <c r="AP19" s="90" t="s">
        <v>614</v>
      </c>
      <c r="AQ19" s="90"/>
      <c r="AR19" s="90"/>
      <c r="AS19" s="90"/>
      <c r="AT19" s="90"/>
      <c r="AU19" s="90"/>
      <c r="AV19" s="90"/>
      <c r="AW19" s="101"/>
    </row>
    <row r="20" spans="1:49" ht="60" customHeight="1" x14ac:dyDescent="0.35">
      <c r="A20" s="98" t="s">
        <v>982</v>
      </c>
      <c r="B20" s="81" t="s">
        <v>998</v>
      </c>
      <c r="C20" s="83" t="s">
        <v>999</v>
      </c>
      <c r="D20" s="85" t="s">
        <v>1000</v>
      </c>
      <c r="E20" s="85" t="s">
        <v>1001</v>
      </c>
      <c r="F20" s="86" t="s">
        <v>988</v>
      </c>
      <c r="G20" s="86" t="s">
        <v>973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982</v>
      </c>
      <c r="B21" s="81" t="s">
        <v>1002</v>
      </c>
      <c r="C21" s="83" t="s">
        <v>1003</v>
      </c>
      <c r="D21" s="85" t="s">
        <v>1004</v>
      </c>
      <c r="E21" s="85" t="s">
        <v>1005</v>
      </c>
      <c r="F21" s="86" t="s">
        <v>988</v>
      </c>
      <c r="G21" s="86" t="s">
        <v>973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982</v>
      </c>
      <c r="B22" s="81" t="s">
        <v>1006</v>
      </c>
      <c r="C22" s="83" t="s">
        <v>1007</v>
      </c>
      <c r="D22" s="85" t="s">
        <v>1008</v>
      </c>
      <c r="E22" s="85" t="s">
        <v>1009</v>
      </c>
      <c r="F22" s="86" t="s">
        <v>988</v>
      </c>
      <c r="G22" s="86" t="s">
        <v>973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982</v>
      </c>
      <c r="B23" s="81" t="s">
        <v>1010</v>
      </c>
      <c r="C23" s="83" t="s">
        <v>1011</v>
      </c>
      <c r="D23" s="85" t="s">
        <v>1012</v>
      </c>
      <c r="E23" s="85" t="s">
        <v>1013</v>
      </c>
      <c r="F23" s="86" t="s">
        <v>988</v>
      </c>
      <c r="G23" s="86" t="s">
        <v>931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982</v>
      </c>
      <c r="B24" s="81" t="s">
        <v>1014</v>
      </c>
      <c r="C24" s="83" t="s">
        <v>1015</v>
      </c>
      <c r="D24" s="85" t="s">
        <v>1016</v>
      </c>
      <c r="E24" s="85" t="s">
        <v>1017</v>
      </c>
      <c r="F24" s="86" t="s">
        <v>988</v>
      </c>
      <c r="G24" s="86" t="s">
        <v>931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982</v>
      </c>
      <c r="B25" s="81" t="s">
        <v>1018</v>
      </c>
      <c r="C25" s="83" t="s">
        <v>1019</v>
      </c>
      <c r="D25" s="85" t="s">
        <v>1020</v>
      </c>
      <c r="E25" s="85" t="s">
        <v>1021</v>
      </c>
      <c r="F25" s="86" t="s">
        <v>988</v>
      </c>
      <c r="G25" s="86" t="s">
        <v>973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982</v>
      </c>
      <c r="B26" s="81" t="s">
        <v>1022</v>
      </c>
      <c r="C26" s="83" t="s">
        <v>1023</v>
      </c>
      <c r="D26" s="85" t="s">
        <v>1024</v>
      </c>
      <c r="E26" s="85" t="s">
        <v>1025</v>
      </c>
      <c r="F26" s="86" t="s">
        <v>988</v>
      </c>
      <c r="G26" s="86" t="s">
        <v>973</v>
      </c>
      <c r="H26" s="86">
        <v>2</v>
      </c>
      <c r="I26" s="88">
        <f>IF(COUNTIF(J26:AW26,"&lt;&gt;")=0,"",SUMPRODUCT(((Recommendations[ImplStatus]="Implemented")+(Recommendations[ImplStatus]="Compensated"))*ISNUMBER(MATCH(Recommendations[Id],J26:AW26,0)))/COUNTIF(J26:AW26,"&lt;&gt;"))</f>
        <v>0</v>
      </c>
      <c r="J26" s="90" t="s">
        <v>329</v>
      </c>
      <c r="K26" s="90" t="s">
        <v>381</v>
      </c>
      <c r="L26" s="90" t="s">
        <v>387</v>
      </c>
      <c r="M26" s="90" t="s">
        <v>393</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982</v>
      </c>
      <c r="B27" s="81" t="s">
        <v>1026</v>
      </c>
      <c r="C27" s="83" t="s">
        <v>1027</v>
      </c>
      <c r="D27" s="85" t="s">
        <v>1028</v>
      </c>
      <c r="E27" s="85" t="s">
        <v>1029</v>
      </c>
      <c r="F27" s="86" t="s">
        <v>988</v>
      </c>
      <c r="G27" s="86" t="s">
        <v>973</v>
      </c>
      <c r="H27" s="86">
        <v>2</v>
      </c>
      <c r="I27" s="88">
        <f>IF(COUNTIF(J27:AW27,"&lt;&gt;")=0,"",SUMPRODUCT(((Recommendations[ImplStatus]="Implemented")+(Recommendations[ImplStatus]="Compensated"))*ISNUMBER(MATCH(Recommendations[Id],J27:AW27,0)))/COUNTIF(J27:AW27,"&lt;&gt;"))</f>
        <v>0</v>
      </c>
      <c r="J27" s="90" t="s">
        <v>451</v>
      </c>
      <c r="K27" s="90" t="s">
        <v>609</v>
      </c>
      <c r="L27" s="90" t="s">
        <v>619</v>
      </c>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982</v>
      </c>
      <c r="B28" s="81" t="s">
        <v>1030</v>
      </c>
      <c r="C28" s="83" t="s">
        <v>1031</v>
      </c>
      <c r="D28" s="85" t="s">
        <v>1032</v>
      </c>
      <c r="E28" s="85" t="s">
        <v>1033</v>
      </c>
      <c r="F28" s="86" t="s">
        <v>988</v>
      </c>
      <c r="G28" s="86" t="s">
        <v>973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982</v>
      </c>
      <c r="B29" s="81" t="s">
        <v>1034</v>
      </c>
      <c r="C29" s="83" t="s">
        <v>1035</v>
      </c>
      <c r="D29" s="85" t="s">
        <v>1036</v>
      </c>
      <c r="E29" s="85" t="s">
        <v>1037</v>
      </c>
      <c r="F29" s="86" t="s">
        <v>988</v>
      </c>
      <c r="G29" s="86" t="s">
        <v>973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982</v>
      </c>
      <c r="B30" s="81" t="s">
        <v>1038</v>
      </c>
      <c r="C30" s="83" t="s">
        <v>1039</v>
      </c>
      <c r="D30" s="85" t="s">
        <v>1040</v>
      </c>
      <c r="E30" s="85" t="s">
        <v>1041</v>
      </c>
      <c r="F30" s="86" t="s">
        <v>988</v>
      </c>
      <c r="G30" s="86" t="s">
        <v>941</v>
      </c>
      <c r="H30" s="86">
        <v>3</v>
      </c>
      <c r="I30" s="88">
        <f>IF(COUNTIF(J30:AW30,"&lt;&gt;")=0,"",SUMPRODUCT(((Recommendations[ImplStatus]="Implemented")+(Recommendations[ImplStatus]="Compensated"))*ISNUMBER(MATCH(Recommendations[Id],J30:AW30,0)))/COUNTIF(J30:AW30,"&lt;&gt;"))</f>
        <v>0</v>
      </c>
      <c r="J30" s="90" t="s">
        <v>87</v>
      </c>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1042</v>
      </c>
      <c r="B31" s="80">
        <v>4</v>
      </c>
      <c r="C31" s="82" t="s">
        <v>25</v>
      </c>
      <c r="D31" s="84" t="s">
        <v>1043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1042</v>
      </c>
      <c r="B32" s="81" t="s">
        <v>1044</v>
      </c>
      <c r="C32" s="83" t="s">
        <v>1045</v>
      </c>
      <c r="D32" s="85" t="s">
        <v>1046</v>
      </c>
      <c r="E32" s="85" t="s">
        <v>1047</v>
      </c>
      <c r="F32" s="86" t="s">
        <v>1048</v>
      </c>
      <c r="G32" s="86" t="s">
        <v>989</v>
      </c>
      <c r="H32" s="86">
        <v>1</v>
      </c>
      <c r="I32" s="88">
        <f>IF(COUNTIF(J32:AW32,"&lt;&gt;")=0,"",SUMPRODUCT(((Recommendations[ImplStatus]="Implemented")+(Recommendations[ImplStatus]="Compensated"))*ISNUMBER(MATCH(Recommendations[Id],J32:AW32,0)))/COUNTIF(J32:AW32,"&lt;&gt;"))</f>
        <v>0</v>
      </c>
      <c r="J32" s="90" t="s">
        <v>604</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1042</v>
      </c>
      <c r="B33" s="81" t="s">
        <v>308</v>
      </c>
      <c r="C33" s="83" t="s">
        <v>1049</v>
      </c>
      <c r="D33" s="85" t="s">
        <v>1050</v>
      </c>
      <c r="E33" s="85" t="s">
        <v>1051</v>
      </c>
      <c r="F33" s="86" t="s">
        <v>1048</v>
      </c>
      <c r="G33" s="86" t="s">
        <v>989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1042</v>
      </c>
      <c r="B34" s="81" t="s">
        <v>1052</v>
      </c>
      <c r="C34" s="83" t="s">
        <v>1053</v>
      </c>
      <c r="D34" s="85" t="s">
        <v>1054</v>
      </c>
      <c r="E34" s="85" t="s">
        <v>1055</v>
      </c>
      <c r="F34" s="86" t="s">
        <v>930</v>
      </c>
      <c r="G34" s="86" t="s">
        <v>973</v>
      </c>
      <c r="H34" s="86">
        <v>1</v>
      </c>
      <c r="I34" s="88">
        <f>IF(COUNTIF(J34:AW34,"&lt;&gt;")=0,"",SUMPRODUCT(((Recommendations[ImplStatus]="Implemented")+(Recommendations[ImplStatus]="Compensated"))*ISNUMBER(MATCH(Recommendations[Id],J34:AW34,0)))/COUNTIF(J34:AW34,"&lt;&gt;"))</f>
        <v>0</v>
      </c>
      <c r="J34" s="90" t="s">
        <v>399</v>
      </c>
      <c r="K34" s="90" t="s">
        <v>498</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1042</v>
      </c>
      <c r="B35" s="81" t="s">
        <v>1056</v>
      </c>
      <c r="C35" s="83" t="s">
        <v>1057</v>
      </c>
      <c r="D35" s="85" t="s">
        <v>1058</v>
      </c>
      <c r="E35" s="85" t="s">
        <v>1059</v>
      </c>
      <c r="F35" s="86" t="s">
        <v>930</v>
      </c>
      <c r="G35" s="86" t="s">
        <v>973</v>
      </c>
      <c r="H35" s="86">
        <v>1</v>
      </c>
      <c r="I35" s="88">
        <f>IF(COUNTIF(J35:AW35,"&lt;&gt;")=0,"",SUMPRODUCT(((Recommendations[ImplStatus]="Implemented")+(Recommendations[ImplStatus]="Compensated"))*ISNUMBER(MATCH(Recommendations[Id],J35:AW35,0)))/COUNTIF(J35:AW35,"&lt;&gt;"))</f>
        <v>0</v>
      </c>
      <c r="J35" s="90" t="s">
        <v>170</v>
      </c>
      <c r="K35" s="90" t="s">
        <v>175</v>
      </c>
      <c r="L35" s="90" t="s">
        <v>233</v>
      </c>
      <c r="M35" s="90" t="s">
        <v>238</v>
      </c>
      <c r="N35" s="90" t="s">
        <v>243</v>
      </c>
      <c r="O35" s="90" t="s">
        <v>248</v>
      </c>
      <c r="P35" s="90" t="s">
        <v>254</v>
      </c>
      <c r="Q35" s="90" t="s">
        <v>258</v>
      </c>
      <c r="R35" s="90" t="s">
        <v>263</v>
      </c>
      <c r="S35" s="90" t="s">
        <v>269</v>
      </c>
      <c r="T35" s="90" t="s">
        <v>340</v>
      </c>
      <c r="U35" s="90" t="s">
        <v>351</v>
      </c>
      <c r="V35" s="90" t="s">
        <v>423</v>
      </c>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1042</v>
      </c>
      <c r="B36" s="81" t="s">
        <v>1060</v>
      </c>
      <c r="C36" s="83" t="s">
        <v>1061</v>
      </c>
      <c r="D36" s="85" t="s">
        <v>1062</v>
      </c>
      <c r="E36" s="85" t="s">
        <v>1063</v>
      </c>
      <c r="F36" s="86" t="s">
        <v>930</v>
      </c>
      <c r="G36" s="86" t="s">
        <v>973</v>
      </c>
      <c r="H36" s="86">
        <v>1</v>
      </c>
      <c r="I36" s="88">
        <f>IF(COUNTIF(J36:AW36,"&lt;&gt;")=0,"",SUMPRODUCT(((Recommendations[ImplStatus]="Implemented")+(Recommendations[ImplStatus]="Compensated"))*ISNUMBER(MATCH(Recommendations[Id],J36:AW36,0)))/COUNTIF(J36:AW36,"&lt;&gt;"))</f>
        <v>0</v>
      </c>
      <c r="J36" s="90" t="s">
        <v>170</v>
      </c>
      <c r="K36" s="90" t="s">
        <v>175</v>
      </c>
      <c r="L36" s="90" t="s">
        <v>340</v>
      </c>
      <c r="M36" s="90" t="s">
        <v>351</v>
      </c>
      <c r="N36" s="90" t="s">
        <v>423</v>
      </c>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1042</v>
      </c>
      <c r="B37" s="81" t="s">
        <v>1064</v>
      </c>
      <c r="C37" s="83" t="s">
        <v>1065</v>
      </c>
      <c r="D37" s="85" t="s">
        <v>1066</v>
      </c>
      <c r="E37" s="85" t="s">
        <v>1067</v>
      </c>
      <c r="F37" s="86" t="s">
        <v>930</v>
      </c>
      <c r="G37" s="86" t="s">
        <v>973</v>
      </c>
      <c r="H37" s="86">
        <v>1</v>
      </c>
      <c r="I37" s="88">
        <f>IF(COUNTIF(J37:AW37,"&lt;&gt;")=0,"",SUMPRODUCT(((Recommendations[ImplStatus]="Implemented")+(Recommendations[ImplStatus]="Compensated"))*ISNUMBER(MATCH(Recommendations[Id],J37:AW37,0)))/COUNTIF(J37:AW37,"&lt;&gt;"))</f>
        <v>0</v>
      </c>
      <c r="J37" s="90" t="s">
        <v>329</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1042</v>
      </c>
      <c r="B38" s="81" t="s">
        <v>1068</v>
      </c>
      <c r="C38" s="83" t="s">
        <v>1069</v>
      </c>
      <c r="D38" s="85" t="s">
        <v>1070</v>
      </c>
      <c r="E38" s="85" t="s">
        <v>1071</v>
      </c>
      <c r="F38" s="86" t="s">
        <v>1072</v>
      </c>
      <c r="G38" s="86" t="s">
        <v>973</v>
      </c>
      <c r="H38" s="86">
        <v>1</v>
      </c>
      <c r="I38" s="88">
        <f>IF(COUNTIF(J38:AW38,"&lt;&gt;")=0,"",SUMPRODUCT(((Recommendations[ImplStatus]="Implemented")+(Recommendations[ImplStatus]="Compensated"))*ISNUMBER(MATCH(Recommendations[Id],J38:AW38,0)))/COUNTIF(J38:AW38,"&lt;&gt;"))</f>
        <v>0</v>
      </c>
      <c r="J38" s="90" t="s">
        <v>93</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1042</v>
      </c>
      <c r="B39" s="81" t="s">
        <v>1073</v>
      </c>
      <c r="C39" s="83" t="s">
        <v>1074</v>
      </c>
      <c r="D39" s="85" t="s">
        <v>1075</v>
      </c>
      <c r="E39" s="85" t="s">
        <v>1076</v>
      </c>
      <c r="F39" s="86" t="s">
        <v>930</v>
      </c>
      <c r="G39" s="86" t="s">
        <v>973</v>
      </c>
      <c r="H39" s="86">
        <v>2</v>
      </c>
      <c r="I39" s="88">
        <f>IF(COUNTIF(J39:AW39,"&lt;&gt;")=0,"",SUMPRODUCT(((Recommendations[ImplStatus]="Implemented")+(Recommendations[ImplStatus]="Compensated"))*ISNUMBER(MATCH(Recommendations[Id],J39:AW39,0)))/COUNTIF(J39:AW39,"&lt;&gt;"))</f>
        <v>0</v>
      </c>
      <c r="J39" s="90" t="s">
        <v>18</v>
      </c>
      <c r="K39" s="90" t="s">
        <v>170</v>
      </c>
      <c r="L39" s="90" t="s">
        <v>175</v>
      </c>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1042</v>
      </c>
      <c r="B40" s="81" t="s">
        <v>1077</v>
      </c>
      <c r="C40" s="83" t="s">
        <v>1078</v>
      </c>
      <c r="D40" s="85" t="s">
        <v>1079</v>
      </c>
      <c r="E40" s="85" t="s">
        <v>1080</v>
      </c>
      <c r="F40" s="86" t="s">
        <v>930</v>
      </c>
      <c r="G40" s="86" t="s">
        <v>973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1042</v>
      </c>
      <c r="B41" s="81" t="s">
        <v>1081</v>
      </c>
      <c r="C41" s="83" t="s">
        <v>1082</v>
      </c>
      <c r="D41" s="85" t="s">
        <v>1083</v>
      </c>
      <c r="E41" s="85" t="s">
        <v>1084</v>
      </c>
      <c r="F41" s="86" t="s">
        <v>930</v>
      </c>
      <c r="G41" s="86" t="s">
        <v>973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1042</v>
      </c>
      <c r="B42" s="81" t="s">
        <v>1085</v>
      </c>
      <c r="C42" s="83" t="s">
        <v>1086</v>
      </c>
      <c r="D42" s="85" t="s">
        <v>1087</v>
      </c>
      <c r="E42" s="85" t="s">
        <v>1088</v>
      </c>
      <c r="F42" s="86" t="s">
        <v>988</v>
      </c>
      <c r="G42" s="86" t="s">
        <v>973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1042</v>
      </c>
      <c r="B43" s="81" t="s">
        <v>1089</v>
      </c>
      <c r="C43" s="83" t="s">
        <v>1090</v>
      </c>
      <c r="D43" s="85" t="s">
        <v>1091</v>
      </c>
      <c r="E43" s="85" t="s">
        <v>1092</v>
      </c>
      <c r="F43" s="86" t="s">
        <v>988</v>
      </c>
      <c r="G43" s="86" t="s">
        <v>973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1093</v>
      </c>
      <c r="B44" s="80">
        <v>5</v>
      </c>
      <c r="C44" s="82" t="s">
        <v>25</v>
      </c>
      <c r="D44" s="84" t="s">
        <v>1094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1093</v>
      </c>
      <c r="B45" s="81" t="s">
        <v>1095</v>
      </c>
      <c r="C45" s="83" t="s">
        <v>1096</v>
      </c>
      <c r="D45" s="85" t="s">
        <v>1097</v>
      </c>
      <c r="E45" s="85" t="s">
        <v>1098</v>
      </c>
      <c r="F45" s="86" t="s">
        <v>1072</v>
      </c>
      <c r="G45" s="86" t="s">
        <v>931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1093</v>
      </c>
      <c r="B46" s="81" t="s">
        <v>1099</v>
      </c>
      <c r="C46" s="83" t="s">
        <v>1100</v>
      </c>
      <c r="D46" s="85" t="s">
        <v>1101</v>
      </c>
      <c r="E46" s="85" t="s">
        <v>1102</v>
      </c>
      <c r="F46" s="86" t="s">
        <v>1072</v>
      </c>
      <c r="G46" s="86" t="s">
        <v>973</v>
      </c>
      <c r="H46" s="86">
        <v>1</v>
      </c>
      <c r="I46" s="88">
        <f>IF(COUNTIF(J46:AW46,"&lt;&gt;")=0,"",SUMPRODUCT(((Recommendations[ImplStatus]="Implemented")+(Recommendations[ImplStatus]="Compensated"))*ISNUMBER(MATCH(Recommendations[Id],J46:AW46,0)))/COUNTIF(J46:AW46,"&lt;&gt;"))</f>
        <v>0</v>
      </c>
      <c r="J46" s="90" t="s">
        <v>441</v>
      </c>
      <c r="K46" s="90" t="s">
        <v>457</v>
      </c>
      <c r="L46" s="90" t="s">
        <v>462</v>
      </c>
      <c r="M46" s="90" t="s">
        <v>467</v>
      </c>
      <c r="N46" s="90" t="s">
        <v>472</v>
      </c>
      <c r="O46" s="90" t="s">
        <v>477</v>
      </c>
      <c r="P46" s="90" t="s">
        <v>556</v>
      </c>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1093</v>
      </c>
      <c r="B47" s="81" t="s">
        <v>1103</v>
      </c>
      <c r="C47" s="83" t="s">
        <v>1104</v>
      </c>
      <c r="D47" s="85" t="s">
        <v>1105</v>
      </c>
      <c r="E47" s="85" t="s">
        <v>1106</v>
      </c>
      <c r="F47" s="86" t="s">
        <v>1072</v>
      </c>
      <c r="G47" s="86" t="s">
        <v>973</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1093</v>
      </c>
      <c r="B48" s="81" t="s">
        <v>504</v>
      </c>
      <c r="C48" s="83" t="s">
        <v>1107</v>
      </c>
      <c r="D48" s="85" t="s">
        <v>1108</v>
      </c>
      <c r="E48" s="85" t="s">
        <v>1109</v>
      </c>
      <c r="F48" s="86" t="s">
        <v>1072</v>
      </c>
      <c r="G48" s="86" t="s">
        <v>973</v>
      </c>
      <c r="H48" s="86">
        <v>1</v>
      </c>
      <c r="I48" s="88">
        <f>IF(COUNTIF(J48:AW48,"&lt;&gt;")=0,"",SUMPRODUCT(((Recommendations[ImplStatus]="Implemented")+(Recommendations[ImplStatus]="Compensated"))*ISNUMBER(MATCH(Recommendations[Id],J48:AW48,0)))/COUNTIF(J48:AW48,"&lt;&gt;"))</f>
        <v>0</v>
      </c>
      <c r="J48" s="90" t="s">
        <v>363</v>
      </c>
      <c r="K48" s="90" t="s">
        <v>504</v>
      </c>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1093</v>
      </c>
      <c r="B49" s="81" t="s">
        <v>509</v>
      </c>
      <c r="C49" s="83" t="s">
        <v>1110</v>
      </c>
      <c r="D49" s="85" t="s">
        <v>1111</v>
      </c>
      <c r="E49" s="85" t="s">
        <v>1112</v>
      </c>
      <c r="F49" s="86" t="s">
        <v>1072</v>
      </c>
      <c r="G49" s="86" t="s">
        <v>931</v>
      </c>
      <c r="H49" s="86">
        <v>2</v>
      </c>
      <c r="I49" s="88">
        <f>IF(COUNTIF(J49:AW49,"&lt;&gt;")=0,"",SUMPRODUCT(((Recommendations[ImplStatus]="Implemented")+(Recommendations[ImplStatus]="Compensated"))*ISNUMBER(MATCH(Recommendations[Id],J49:AW49,0)))/COUNTIF(J49:AW49,"&lt;&gt;"))</f>
        <v>0</v>
      </c>
      <c r="J49" s="90" t="s">
        <v>18</v>
      </c>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1093</v>
      </c>
      <c r="B50" s="81" t="s">
        <v>1113</v>
      </c>
      <c r="C50" s="83" t="s">
        <v>1114</v>
      </c>
      <c r="D50" s="85" t="s">
        <v>1115</v>
      </c>
      <c r="E50" s="85" t="s">
        <v>1116</v>
      </c>
      <c r="F50" s="86" t="s">
        <v>1072</v>
      </c>
      <c r="G50" s="86" t="s">
        <v>989</v>
      </c>
      <c r="H50" s="86">
        <v>2</v>
      </c>
      <c r="I50" s="88">
        <f>IF(COUNTIF(J50:AW50,"&lt;&gt;")=0,"",SUMPRODUCT(((Recommendations[ImplStatus]="Implemented")+(Recommendations[ImplStatus]="Compensated"))*ISNUMBER(MATCH(Recommendations[Id],J50:AW50,0)))/COUNTIF(J50:AW50,"&lt;&gt;"))</f>
        <v>0</v>
      </c>
      <c r="J50" s="90" t="s">
        <v>561</v>
      </c>
      <c r="K50" s="90" t="s">
        <v>566</v>
      </c>
      <c r="L50" s="90" t="s">
        <v>570</v>
      </c>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1117</v>
      </c>
      <c r="B51" s="80">
        <v>6</v>
      </c>
      <c r="C51" s="82" t="s">
        <v>25</v>
      </c>
      <c r="D51" s="84" t="s">
        <v>1118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1117</v>
      </c>
      <c r="B52" s="81" t="s">
        <v>1119</v>
      </c>
      <c r="C52" s="83" t="s">
        <v>1120</v>
      </c>
      <c r="D52" s="85" t="s">
        <v>1121</v>
      </c>
      <c r="E52" s="85" t="s">
        <v>1122</v>
      </c>
      <c r="F52" s="86" t="s">
        <v>1048</v>
      </c>
      <c r="G52" s="86" t="s">
        <v>989</v>
      </c>
      <c r="H52" s="86">
        <v>1</v>
      </c>
      <c r="I52" s="88">
        <f>IF(COUNTIF(J52:AW52,"&lt;&gt;")=0,"",SUMPRODUCT(((Recommendations[ImplStatus]="Implemented")+(Recommendations[ImplStatus]="Compensated"))*ISNUMBER(MATCH(Recommendations[Id],J52:AW52,0)))/COUNTIF(J52:AW52,"&lt;&gt;"))</f>
        <v>0</v>
      </c>
      <c r="J52" s="90" t="s">
        <v>483</v>
      </c>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1117</v>
      </c>
      <c r="B53" s="81" t="s">
        <v>1123</v>
      </c>
      <c r="C53" s="83" t="s">
        <v>1124</v>
      </c>
      <c r="D53" s="85" t="s">
        <v>1125</v>
      </c>
      <c r="E53" s="85" t="s">
        <v>1126</v>
      </c>
      <c r="F53" s="86" t="s">
        <v>1048</v>
      </c>
      <c r="G53" s="86" t="s">
        <v>989</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1117</v>
      </c>
      <c r="B54" s="81" t="s">
        <v>1127</v>
      </c>
      <c r="C54" s="83" t="s">
        <v>1128</v>
      </c>
      <c r="D54" s="85" t="s">
        <v>1129</v>
      </c>
      <c r="E54" s="85" t="s">
        <v>1130</v>
      </c>
      <c r="F54" s="86" t="s">
        <v>1072</v>
      </c>
      <c r="G54" s="86" t="s">
        <v>973</v>
      </c>
      <c r="H54" s="86">
        <v>1</v>
      </c>
      <c r="I54" s="88">
        <f>IF(COUNTIF(J54:AW54,"&lt;&gt;")=0,"",SUMPRODUCT(((Recommendations[ImplStatus]="Implemented")+(Recommendations[ImplStatus]="Compensated"))*ISNUMBER(MATCH(Recommendations[Id],J54:AW54,0)))/COUNTIF(J54:AW54,"&lt;&gt;"))</f>
        <v>0</v>
      </c>
      <c r="J54" s="90" t="s">
        <v>357</v>
      </c>
      <c r="K54" s="90" t="s">
        <v>369</v>
      </c>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1117</v>
      </c>
      <c r="B55" s="81" t="s">
        <v>1131</v>
      </c>
      <c r="C55" s="83" t="s">
        <v>1132</v>
      </c>
      <c r="D55" s="85" t="s">
        <v>1133</v>
      </c>
      <c r="E55" s="85" t="s">
        <v>1134</v>
      </c>
      <c r="F55" s="86" t="s">
        <v>1072</v>
      </c>
      <c r="G55" s="86" t="s">
        <v>973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1117</v>
      </c>
      <c r="B56" s="81" t="s">
        <v>1135</v>
      </c>
      <c r="C56" s="83" t="s">
        <v>1136</v>
      </c>
      <c r="D56" s="85" t="s">
        <v>1137</v>
      </c>
      <c r="E56" s="85" t="s">
        <v>1138</v>
      </c>
      <c r="F56" s="86" t="s">
        <v>1072</v>
      </c>
      <c r="G56" s="86" t="s">
        <v>973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1117</v>
      </c>
      <c r="B57" s="81" t="s">
        <v>1139</v>
      </c>
      <c r="C57" s="83" t="s">
        <v>1140</v>
      </c>
      <c r="D57" s="85" t="s">
        <v>1141</v>
      </c>
      <c r="E57" s="85" t="s">
        <v>1142</v>
      </c>
      <c r="F57" s="86" t="s">
        <v>956</v>
      </c>
      <c r="G57" s="86" t="s">
        <v>931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1117</v>
      </c>
      <c r="B58" s="81" t="s">
        <v>1143</v>
      </c>
      <c r="C58" s="83" t="s">
        <v>1144</v>
      </c>
      <c r="D58" s="85" t="s">
        <v>1145</v>
      </c>
      <c r="E58" s="85" t="s">
        <v>1146</v>
      </c>
      <c r="F58" s="86" t="s">
        <v>1072</v>
      </c>
      <c r="G58" s="86" t="s">
        <v>973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1117</v>
      </c>
      <c r="B59" s="81" t="s">
        <v>1147</v>
      </c>
      <c r="C59" s="83" t="s">
        <v>1148</v>
      </c>
      <c r="D59" s="85" t="s">
        <v>1149</v>
      </c>
      <c r="E59" s="85" t="s">
        <v>1150</v>
      </c>
      <c r="F59" s="86" t="s">
        <v>1072</v>
      </c>
      <c r="G59" s="86" t="s">
        <v>989</v>
      </c>
      <c r="H59" s="86">
        <v>3</v>
      </c>
      <c r="I59" s="88">
        <f>IF(COUNTIF(J59:AW59,"&lt;&gt;")=0,"",SUMPRODUCT(((Recommendations[ImplStatus]="Implemented")+(Recommendations[ImplStatus]="Compensated"))*ISNUMBER(MATCH(Recommendations[Id],J59:AW59,0)))/COUNTIF(J59:AW59,"&lt;&gt;"))</f>
        <v>0</v>
      </c>
      <c r="J59" s="90" t="s">
        <v>416</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1151</v>
      </c>
      <c r="B60" s="80">
        <v>7</v>
      </c>
      <c r="C60" s="82" t="s">
        <v>25</v>
      </c>
      <c r="D60" s="84" t="s">
        <v>1152</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1151</v>
      </c>
      <c r="B61" s="81" t="s">
        <v>1153</v>
      </c>
      <c r="C61" s="83" t="s">
        <v>1154</v>
      </c>
      <c r="D61" s="85" t="s">
        <v>1155</v>
      </c>
      <c r="E61" s="85" t="s">
        <v>1156</v>
      </c>
      <c r="F61" s="86" t="s">
        <v>1048</v>
      </c>
      <c r="G61" s="86" t="s">
        <v>989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1151</v>
      </c>
      <c r="B62" s="81" t="s">
        <v>1157</v>
      </c>
      <c r="C62" s="83" t="s">
        <v>1158</v>
      </c>
      <c r="D62" s="85" t="s">
        <v>1159</v>
      </c>
      <c r="E62" s="85" t="s">
        <v>1160</v>
      </c>
      <c r="F62" s="86" t="s">
        <v>1048</v>
      </c>
      <c r="G62" s="86" t="s">
        <v>989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1151</v>
      </c>
      <c r="B63" s="81" t="s">
        <v>1161</v>
      </c>
      <c r="C63" s="83" t="s">
        <v>1162</v>
      </c>
      <c r="D63" s="85" t="s">
        <v>1163</v>
      </c>
      <c r="E63" s="85" t="s">
        <v>1164</v>
      </c>
      <c r="F63" s="86" t="s">
        <v>956</v>
      </c>
      <c r="G63" s="86" t="s">
        <v>973</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1151</v>
      </c>
      <c r="B64" s="81" t="s">
        <v>1165</v>
      </c>
      <c r="C64" s="83" t="s">
        <v>1166</v>
      </c>
      <c r="D64" s="85" t="s">
        <v>1167</v>
      </c>
      <c r="E64" s="85" t="s">
        <v>1168</v>
      </c>
      <c r="F64" s="86" t="s">
        <v>956</v>
      </c>
      <c r="G64" s="86" t="s">
        <v>973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1151</v>
      </c>
      <c r="B65" s="81" t="s">
        <v>1169</v>
      </c>
      <c r="C65" s="83" t="s">
        <v>1170</v>
      </c>
      <c r="D65" s="85" t="s">
        <v>1171</v>
      </c>
      <c r="E65" s="85" t="s">
        <v>1172</v>
      </c>
      <c r="F65" s="86" t="s">
        <v>956</v>
      </c>
      <c r="G65" s="86" t="s">
        <v>931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1151</v>
      </c>
      <c r="B66" s="81" t="s">
        <v>1173</v>
      </c>
      <c r="C66" s="83" t="s">
        <v>1174</v>
      </c>
      <c r="D66" s="85" t="s">
        <v>1175</v>
      </c>
      <c r="E66" s="85" t="s">
        <v>1176</v>
      </c>
      <c r="F66" s="86" t="s">
        <v>956</v>
      </c>
      <c r="G66" s="86" t="s">
        <v>931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1151</v>
      </c>
      <c r="B67" s="81" t="s">
        <v>1177</v>
      </c>
      <c r="C67" s="83" t="s">
        <v>1178</v>
      </c>
      <c r="D67" s="85" t="s">
        <v>1179</v>
      </c>
      <c r="E67" s="85" t="s">
        <v>1180</v>
      </c>
      <c r="F67" s="86" t="s">
        <v>956</v>
      </c>
      <c r="G67" s="86" t="s">
        <v>936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1181</v>
      </c>
      <c r="B68" s="80">
        <v>8</v>
      </c>
      <c r="C68" s="82" t="s">
        <v>25</v>
      </c>
      <c r="D68" s="84" t="s">
        <v>1182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1181</v>
      </c>
      <c r="B69" s="81" t="s">
        <v>1183</v>
      </c>
      <c r="C69" s="83" t="s">
        <v>1184</v>
      </c>
      <c r="D69" s="85" t="s">
        <v>1185</v>
      </c>
      <c r="E69" s="85" t="s">
        <v>1186</v>
      </c>
      <c r="F69" s="86" t="s">
        <v>1048</v>
      </c>
      <c r="G69" s="86" t="s">
        <v>989</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1181</v>
      </c>
      <c r="B70" s="81" t="s">
        <v>1187</v>
      </c>
      <c r="C70" s="83" t="s">
        <v>1188</v>
      </c>
      <c r="D70" s="85" t="s">
        <v>1189</v>
      </c>
      <c r="E70" s="85" t="s">
        <v>1190</v>
      </c>
      <c r="F70" s="86" t="s">
        <v>988</v>
      </c>
      <c r="G70" s="86" t="s">
        <v>941</v>
      </c>
      <c r="H70" s="86">
        <v>1</v>
      </c>
      <c r="I70" s="88">
        <f>IF(COUNTIF(J70:AW70,"&lt;&gt;")=0,"",SUMPRODUCT(((Recommendations[ImplStatus]="Implemented")+(Recommendations[ImplStatus]="Compensated"))*ISNUMBER(MATCH(Recommendations[Id],J70:AW70,0)))/COUNTIF(J70:AW70,"&lt;&gt;"))</f>
        <v>0</v>
      </c>
      <c r="J70" s="90" t="s">
        <v>202</v>
      </c>
      <c r="K70" s="90" t="s">
        <v>275</v>
      </c>
      <c r="L70" s="90" t="s">
        <v>280</v>
      </c>
      <c r="M70" s="90" t="s">
        <v>285</v>
      </c>
      <c r="N70" s="90" t="s">
        <v>296</v>
      </c>
      <c r="O70" s="90" t="s">
        <v>334</v>
      </c>
      <c r="P70" s="90" t="s">
        <v>345</v>
      </c>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1181</v>
      </c>
      <c r="B71" s="81" t="s">
        <v>1191</v>
      </c>
      <c r="C71" s="83" t="s">
        <v>1192</v>
      </c>
      <c r="D71" s="85" t="s">
        <v>1193</v>
      </c>
      <c r="E71" s="85" t="s">
        <v>1194</v>
      </c>
      <c r="F71" s="86" t="s">
        <v>988</v>
      </c>
      <c r="G71" s="86" t="s">
        <v>973</v>
      </c>
      <c r="H71" s="86">
        <v>1</v>
      </c>
      <c r="I71" s="88">
        <f>IF(COUNTIF(J71:AW71,"&lt;&gt;")=0,"",SUMPRODUCT(((Recommendations[ImplStatus]="Implemented")+(Recommendations[ImplStatus]="Compensated"))*ISNUMBER(MATCH(Recommendations[Id],J71:AW71,0)))/COUNTIF(J71:AW71,"&lt;&gt;"))</f>
        <v>0</v>
      </c>
      <c r="J71" s="90" t="s">
        <v>291</v>
      </c>
      <c r="K71" s="90" t="s">
        <v>308</v>
      </c>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1181</v>
      </c>
      <c r="B72" s="81" t="s">
        <v>1195</v>
      </c>
      <c r="C72" s="83" t="s">
        <v>1196</v>
      </c>
      <c r="D72" s="85" t="s">
        <v>1197</v>
      </c>
      <c r="E72" s="85" t="s">
        <v>1198</v>
      </c>
      <c r="F72" s="86" t="s">
        <v>1199</v>
      </c>
      <c r="G72" s="86" t="s">
        <v>973</v>
      </c>
      <c r="H72" s="86">
        <v>2</v>
      </c>
      <c r="I72" s="88">
        <f>IF(COUNTIF(J72:AW72,"&lt;&gt;")=0,"",SUMPRODUCT(((Recommendations[ImplStatus]="Implemented")+(Recommendations[ImplStatus]="Compensated"))*ISNUMBER(MATCH(Recommendations[Id],J72:AW72,0)))/COUNTIF(J72:AW72,"&lt;&gt;"))</f>
        <v>0</v>
      </c>
      <c r="J72" s="90" t="s">
        <v>152</v>
      </c>
      <c r="K72" s="90" t="s">
        <v>158</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1181</v>
      </c>
      <c r="B73" s="81" t="s">
        <v>1200</v>
      </c>
      <c r="C73" s="83" t="s">
        <v>1201</v>
      </c>
      <c r="D73" s="85" t="s">
        <v>1202</v>
      </c>
      <c r="E73" s="85" t="s">
        <v>1203</v>
      </c>
      <c r="F73" s="86" t="s">
        <v>988</v>
      </c>
      <c r="G73" s="86" t="s">
        <v>941</v>
      </c>
      <c r="H73" s="86">
        <v>2</v>
      </c>
      <c r="I73" s="88">
        <f>IF(COUNTIF(J73:AW73,"&lt;&gt;")=0,"",SUMPRODUCT(((Recommendations[ImplStatus]="Implemented")+(Recommendations[ImplStatus]="Compensated"))*ISNUMBER(MATCH(Recommendations[Id],J73:AW73,0)))/COUNTIF(J73:AW73,"&lt;&gt;"))</f>
        <v>0</v>
      </c>
      <c r="J73" s="90" t="s">
        <v>87</v>
      </c>
      <c r="K73" s="90" t="s">
        <v>202</v>
      </c>
      <c r="L73" s="90" t="s">
        <v>275</v>
      </c>
      <c r="M73" s="90" t="s">
        <v>280</v>
      </c>
      <c r="N73" s="90" t="s">
        <v>285</v>
      </c>
      <c r="O73" s="90" t="s">
        <v>296</v>
      </c>
      <c r="P73" s="90" t="s">
        <v>334</v>
      </c>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1181</v>
      </c>
      <c r="B74" s="81" t="s">
        <v>1204</v>
      </c>
      <c r="C74" s="83" t="s">
        <v>1205</v>
      </c>
      <c r="D74" s="85" t="s">
        <v>1206</v>
      </c>
      <c r="E74" s="85" t="s">
        <v>1207</v>
      </c>
      <c r="F74" s="86" t="s">
        <v>988</v>
      </c>
      <c r="G74" s="86" t="s">
        <v>941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1181</v>
      </c>
      <c r="B75" s="81" t="s">
        <v>1208</v>
      </c>
      <c r="C75" s="83" t="s">
        <v>1209</v>
      </c>
      <c r="D75" s="85" t="s">
        <v>1210</v>
      </c>
      <c r="E75" s="85" t="s">
        <v>1211</v>
      </c>
      <c r="F75" s="86" t="s">
        <v>988</v>
      </c>
      <c r="G75" s="86" t="s">
        <v>941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1181</v>
      </c>
      <c r="B76" s="81" t="s">
        <v>1212</v>
      </c>
      <c r="C76" s="83" t="s">
        <v>1213</v>
      </c>
      <c r="D76" s="85" t="s">
        <v>1214</v>
      </c>
      <c r="E76" s="85" t="s">
        <v>1215</v>
      </c>
      <c r="F76" s="86" t="s">
        <v>988</v>
      </c>
      <c r="G76" s="86" t="s">
        <v>941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1181</v>
      </c>
      <c r="B77" s="81" t="s">
        <v>1216</v>
      </c>
      <c r="C77" s="83" t="s">
        <v>1217</v>
      </c>
      <c r="D77" s="85" t="s">
        <v>1218</v>
      </c>
      <c r="E77" s="85" t="s">
        <v>1219</v>
      </c>
      <c r="F77" s="86" t="s">
        <v>988</v>
      </c>
      <c r="G77" s="86" t="s">
        <v>941</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1181</v>
      </c>
      <c r="B78" s="81" t="s">
        <v>1220</v>
      </c>
      <c r="C78" s="83" t="s">
        <v>1221</v>
      </c>
      <c r="D78" s="85" t="s">
        <v>1222</v>
      </c>
      <c r="E78" s="85" t="s">
        <v>1223</v>
      </c>
      <c r="F78" s="86" t="s">
        <v>988</v>
      </c>
      <c r="G78" s="86" t="s">
        <v>973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1181</v>
      </c>
      <c r="B79" s="81" t="s">
        <v>1224</v>
      </c>
      <c r="C79" s="83" t="s">
        <v>1225</v>
      </c>
      <c r="D79" s="85" t="s">
        <v>1226</v>
      </c>
      <c r="E79" s="85" t="s">
        <v>1227</v>
      </c>
      <c r="F79" s="86" t="s">
        <v>988</v>
      </c>
      <c r="G79" s="86" t="s">
        <v>941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1181</v>
      </c>
      <c r="B80" s="81" t="s">
        <v>1228</v>
      </c>
      <c r="C80" s="83" t="s">
        <v>1229</v>
      </c>
      <c r="D80" s="85" t="s">
        <v>1230</v>
      </c>
      <c r="E80" s="85" t="s">
        <v>1231</v>
      </c>
      <c r="F80" s="86" t="s">
        <v>988</v>
      </c>
      <c r="G80" s="86" t="s">
        <v>941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1232</v>
      </c>
      <c r="B81" s="80">
        <v>9</v>
      </c>
      <c r="C81" s="82" t="s">
        <v>25</v>
      </c>
      <c r="D81" s="84" t="s">
        <v>1233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1232</v>
      </c>
      <c r="B82" s="81" t="s">
        <v>1234</v>
      </c>
      <c r="C82" s="83" t="s">
        <v>1235</v>
      </c>
      <c r="D82" s="85" t="s">
        <v>1236</v>
      </c>
      <c r="E82" s="85" t="s">
        <v>1237</v>
      </c>
      <c r="F82" s="86" t="s">
        <v>956</v>
      </c>
      <c r="G82" s="86" t="s">
        <v>973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1232</v>
      </c>
      <c r="B83" s="81" t="s">
        <v>1238</v>
      </c>
      <c r="C83" s="83" t="s">
        <v>1239</v>
      </c>
      <c r="D83" s="85" t="s">
        <v>1240</v>
      </c>
      <c r="E83" s="85" t="s">
        <v>1241</v>
      </c>
      <c r="F83" s="86" t="s">
        <v>930</v>
      </c>
      <c r="G83" s="86" t="s">
        <v>973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1232</v>
      </c>
      <c r="B84" s="81" t="s">
        <v>1242</v>
      </c>
      <c r="C84" s="83" t="s">
        <v>1243</v>
      </c>
      <c r="D84" s="85" t="s">
        <v>1244</v>
      </c>
      <c r="E84" s="85" t="s">
        <v>1245</v>
      </c>
      <c r="F84" s="86" t="s">
        <v>1199</v>
      </c>
      <c r="G84" s="86" t="s">
        <v>973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1232</v>
      </c>
      <c r="B85" s="81" t="s">
        <v>1246</v>
      </c>
      <c r="C85" s="83" t="s">
        <v>1247</v>
      </c>
      <c r="D85" s="85" t="s">
        <v>1248</v>
      </c>
      <c r="E85" s="85" t="s">
        <v>1249</v>
      </c>
      <c r="F85" s="86" t="s">
        <v>956</v>
      </c>
      <c r="G85" s="86" t="s">
        <v>973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1232</v>
      </c>
      <c r="B86" s="81" t="s">
        <v>1250</v>
      </c>
      <c r="C86" s="83" t="s">
        <v>1251</v>
      </c>
      <c r="D86" s="85" t="s">
        <v>1252</v>
      </c>
      <c r="E86" s="85" t="s">
        <v>1253</v>
      </c>
      <c r="F86" s="86" t="s">
        <v>1199</v>
      </c>
      <c r="G86" s="86" t="s">
        <v>973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1232</v>
      </c>
      <c r="B87" s="81" t="s">
        <v>1254</v>
      </c>
      <c r="C87" s="83" t="s">
        <v>1255</v>
      </c>
      <c r="D87" s="85" t="s">
        <v>1256</v>
      </c>
      <c r="E87" s="85" t="s">
        <v>1257</v>
      </c>
      <c r="F87" s="86" t="s">
        <v>1199</v>
      </c>
      <c r="G87" s="86" t="s">
        <v>973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1232</v>
      </c>
      <c r="B88" s="81" t="s">
        <v>1258</v>
      </c>
      <c r="C88" s="83" t="s">
        <v>1259</v>
      </c>
      <c r="D88" s="85" t="s">
        <v>1260</v>
      </c>
      <c r="E88" s="85" t="s">
        <v>1261</v>
      </c>
      <c r="F88" s="86" t="s">
        <v>1199</v>
      </c>
      <c r="G88" s="86" t="s">
        <v>973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1262</v>
      </c>
      <c r="B89" s="80">
        <v>10</v>
      </c>
      <c r="C89" s="82" t="s">
        <v>25</v>
      </c>
      <c r="D89" s="84" t="s">
        <v>1263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1262</v>
      </c>
      <c r="B90" s="81" t="s">
        <v>1264</v>
      </c>
      <c r="C90" s="83" t="s">
        <v>1265</v>
      </c>
      <c r="D90" s="85" t="s">
        <v>1266</v>
      </c>
      <c r="E90" s="85" t="s">
        <v>1267</v>
      </c>
      <c r="F90" s="86" t="s">
        <v>930</v>
      </c>
      <c r="G90" s="86" t="s">
        <v>941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1262</v>
      </c>
      <c r="B91" s="81" t="s">
        <v>1268</v>
      </c>
      <c r="C91" s="83" t="s">
        <v>1269</v>
      </c>
      <c r="D91" s="85" t="s">
        <v>1270</v>
      </c>
      <c r="E91" s="85" t="s">
        <v>1271</v>
      </c>
      <c r="F91" s="86" t="s">
        <v>930</v>
      </c>
      <c r="G91" s="86" t="s">
        <v>973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1262</v>
      </c>
      <c r="B92" s="81" t="s">
        <v>1272</v>
      </c>
      <c r="C92" s="83" t="s">
        <v>1273</v>
      </c>
      <c r="D92" s="85" t="s">
        <v>1274</v>
      </c>
      <c r="E92" s="85" t="s">
        <v>1275</v>
      </c>
      <c r="F92" s="86" t="s">
        <v>930</v>
      </c>
      <c r="G92" s="86" t="s">
        <v>973</v>
      </c>
      <c r="H92" s="86">
        <v>1</v>
      </c>
      <c r="I92" s="88">
        <f>IF(COUNTIF(J92:AW92,"&lt;&gt;")=0,"",SUMPRODUCT(((Recommendations[ImplStatus]="Implemented")+(Recommendations[ImplStatus]="Compensated"))*ISNUMBER(MATCH(Recommendations[Id],J92:AW92,0)))/COUNTIF(J92:AW92,"&lt;&gt;"))</f>
        <v>0</v>
      </c>
      <c r="J92" s="90" t="s">
        <v>80</v>
      </c>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1262</v>
      </c>
      <c r="B93" s="81" t="s">
        <v>1276</v>
      </c>
      <c r="C93" s="83" t="s">
        <v>1277</v>
      </c>
      <c r="D93" s="85" t="s">
        <v>1278</v>
      </c>
      <c r="E93" s="85" t="s">
        <v>1279</v>
      </c>
      <c r="F93" s="86" t="s">
        <v>930</v>
      </c>
      <c r="G93" s="86" t="s">
        <v>941</v>
      </c>
      <c r="H93" s="86">
        <v>2</v>
      </c>
      <c r="I93" s="88">
        <f>IF(COUNTIF(J93:AW93,"&lt;&gt;")=0,"",SUMPRODUCT(((Recommendations[ImplStatus]="Implemented")+(Recommendations[ImplStatus]="Compensated"))*ISNUMBER(MATCH(Recommendations[Id],J93:AW93,0)))/COUNTIF(J93:AW93,"&lt;&gt;"))</f>
        <v>0</v>
      </c>
      <c r="J93" s="90" t="s">
        <v>80</v>
      </c>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1262</v>
      </c>
      <c r="B94" s="81" t="s">
        <v>1280</v>
      </c>
      <c r="C94" s="83" t="s">
        <v>1281</v>
      </c>
      <c r="D94" s="85" t="s">
        <v>1282</v>
      </c>
      <c r="E94" s="85" t="s">
        <v>1283</v>
      </c>
      <c r="F94" s="86" t="s">
        <v>930</v>
      </c>
      <c r="G94" s="86" t="s">
        <v>973</v>
      </c>
      <c r="H94" s="86">
        <v>2</v>
      </c>
      <c r="I94" s="88">
        <f>IF(COUNTIF(J94:AW94,"&lt;&gt;")=0,"",SUMPRODUCT(((Recommendations[ImplStatus]="Implemented")+(Recommendations[ImplStatus]="Compensated"))*ISNUMBER(MATCH(Recommendations[Id],J94:AW94,0)))/COUNTIF(J94:AW94,"&lt;&gt;"))</f>
        <v>0</v>
      </c>
      <c r="J94" s="90" t="s">
        <v>104</v>
      </c>
      <c r="K94" s="90" t="s">
        <v>109</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1262</v>
      </c>
      <c r="B95" s="81" t="s">
        <v>1284</v>
      </c>
      <c r="C95" s="83" t="s">
        <v>1285</v>
      </c>
      <c r="D95" s="85" t="s">
        <v>1286</v>
      </c>
      <c r="E95" s="85" t="s">
        <v>1287</v>
      </c>
      <c r="F95" s="86" t="s">
        <v>930</v>
      </c>
      <c r="G95" s="86" t="s">
        <v>973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1262</v>
      </c>
      <c r="B96" s="81" t="s">
        <v>1288</v>
      </c>
      <c r="C96" s="83" t="s">
        <v>1289</v>
      </c>
      <c r="D96" s="85" t="s">
        <v>1290</v>
      </c>
      <c r="E96" s="85" t="s">
        <v>1291</v>
      </c>
      <c r="F96" s="86" t="s">
        <v>930</v>
      </c>
      <c r="G96" s="86" t="s">
        <v>941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1292</v>
      </c>
      <c r="B97" s="80">
        <v>11</v>
      </c>
      <c r="C97" s="82" t="s">
        <v>25</v>
      </c>
      <c r="D97" s="84" t="s">
        <v>1293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1292</v>
      </c>
      <c r="B98" s="81" t="s">
        <v>1294</v>
      </c>
      <c r="C98" s="83" t="s">
        <v>1295</v>
      </c>
      <c r="D98" s="85" t="s">
        <v>1296</v>
      </c>
      <c r="E98" s="85" t="s">
        <v>1297</v>
      </c>
      <c r="F98" s="86" t="s">
        <v>1048</v>
      </c>
      <c r="G98" s="86" t="s">
        <v>989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1292</v>
      </c>
      <c r="B99" s="81" t="s">
        <v>1298</v>
      </c>
      <c r="C99" s="83" t="s">
        <v>1299</v>
      </c>
      <c r="D99" s="85" t="s">
        <v>1300</v>
      </c>
      <c r="E99" s="85" t="s">
        <v>1301</v>
      </c>
      <c r="F99" s="86" t="s">
        <v>988</v>
      </c>
      <c r="G99" s="86" t="s">
        <v>1302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1292</v>
      </c>
      <c r="B100" s="81" t="s">
        <v>1303</v>
      </c>
      <c r="C100" s="83" t="s">
        <v>1304</v>
      </c>
      <c r="D100" s="85" t="s">
        <v>1305</v>
      </c>
      <c r="E100" s="85" t="s">
        <v>1306</v>
      </c>
      <c r="F100" s="86" t="s">
        <v>988</v>
      </c>
      <c r="G100" s="86" t="s">
        <v>973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1292</v>
      </c>
      <c r="B101" s="81" t="s">
        <v>1307</v>
      </c>
      <c r="C101" s="83" t="s">
        <v>1308</v>
      </c>
      <c r="D101" s="85" t="s">
        <v>1309</v>
      </c>
      <c r="E101" s="85" t="s">
        <v>1310</v>
      </c>
      <c r="F101" s="86" t="s">
        <v>988</v>
      </c>
      <c r="G101" s="86" t="s">
        <v>1302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1292</v>
      </c>
      <c r="B102" s="81" t="s">
        <v>1311</v>
      </c>
      <c r="C102" s="83" t="s">
        <v>1312</v>
      </c>
      <c r="D102" s="85" t="s">
        <v>1313</v>
      </c>
      <c r="E102" s="85" t="s">
        <v>1314</v>
      </c>
      <c r="F102" s="86" t="s">
        <v>988</v>
      </c>
      <c r="G102" s="86" t="s">
        <v>1302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1315</v>
      </c>
      <c r="B103" s="80">
        <v>12</v>
      </c>
      <c r="C103" s="82" t="s">
        <v>25</v>
      </c>
      <c r="D103" s="84" t="s">
        <v>1316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1315</v>
      </c>
      <c r="B104" s="81" t="s">
        <v>1317</v>
      </c>
      <c r="C104" s="83" t="s">
        <v>1318</v>
      </c>
      <c r="D104" s="85" t="s">
        <v>1319</v>
      </c>
      <c r="E104" s="85" t="s">
        <v>1320</v>
      </c>
      <c r="F104" s="86" t="s">
        <v>1199</v>
      </c>
      <c r="G104" s="86" t="s">
        <v>973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1315</v>
      </c>
      <c r="B105" s="81" t="s">
        <v>1321</v>
      </c>
      <c r="C105" s="83" t="s">
        <v>1322</v>
      </c>
      <c r="D105" s="85" t="s">
        <v>1323</v>
      </c>
      <c r="E105" s="85" t="s">
        <v>1324</v>
      </c>
      <c r="F105" s="86" t="s">
        <v>1199</v>
      </c>
      <c r="G105" s="86" t="s">
        <v>973</v>
      </c>
      <c r="H105" s="86">
        <v>2</v>
      </c>
      <c r="I105" s="88">
        <f>IF(COUNTIF(J105:AW105,"&lt;&gt;")=0,"",SUMPRODUCT(((Recommendations[ImplStatus]="Implemented")+(Recommendations[ImplStatus]="Compensated"))*ISNUMBER(MATCH(Recommendations[Id],J105:AW105,0)))/COUNTIF(J105:AW105,"&lt;&gt;"))</f>
        <v>0</v>
      </c>
      <c r="J105" s="90" t="s">
        <v>187</v>
      </c>
      <c r="K105" s="90" t="s">
        <v>192</v>
      </c>
      <c r="L105" s="90" t="s">
        <v>197</v>
      </c>
      <c r="M105" s="90" t="s">
        <v>207</v>
      </c>
      <c r="N105" s="90" t="s">
        <v>212</v>
      </c>
      <c r="O105" s="90" t="s">
        <v>217</v>
      </c>
      <c r="P105" s="90" t="s">
        <v>222</v>
      </c>
      <c r="Q105" s="90" t="s">
        <v>227</v>
      </c>
      <c r="R105" s="90" t="s">
        <v>248</v>
      </c>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1315</v>
      </c>
      <c r="B106" s="81" t="s">
        <v>1325</v>
      </c>
      <c r="C106" s="83" t="s">
        <v>1326</v>
      </c>
      <c r="D106" s="85" t="s">
        <v>1327</v>
      </c>
      <c r="E106" s="85" t="s">
        <v>1328</v>
      </c>
      <c r="F106" s="86" t="s">
        <v>1199</v>
      </c>
      <c r="G106" s="86" t="s">
        <v>973</v>
      </c>
      <c r="H106" s="86">
        <v>2</v>
      </c>
      <c r="I106" s="88">
        <f>IF(COUNTIF(J106:AW106,"&lt;&gt;")=0,"",SUMPRODUCT(((Recommendations[ImplStatus]="Implemented")+(Recommendations[ImplStatus]="Compensated"))*ISNUMBER(MATCH(Recommendations[Id],J106:AW106,0)))/COUNTIF(J106:AW106,"&lt;&gt;"))</f>
        <v>0</v>
      </c>
      <c r="J106" s="90" t="s">
        <v>181</v>
      </c>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1315</v>
      </c>
      <c r="B107" s="81" t="s">
        <v>1329</v>
      </c>
      <c r="C107" s="83" t="s">
        <v>1330</v>
      </c>
      <c r="D107" s="85" t="s">
        <v>1331</v>
      </c>
      <c r="E107" s="85" t="s">
        <v>1332</v>
      </c>
      <c r="F107" s="86" t="s">
        <v>1048</v>
      </c>
      <c r="G107" s="86" t="s">
        <v>989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1315</v>
      </c>
      <c r="B108" s="81" t="s">
        <v>1333</v>
      </c>
      <c r="C108" s="83" t="s">
        <v>1334</v>
      </c>
      <c r="D108" s="85" t="s">
        <v>1335</v>
      </c>
      <c r="E108" s="85" t="s">
        <v>1336</v>
      </c>
      <c r="F108" s="86" t="s">
        <v>1199</v>
      </c>
      <c r="G108" s="86" t="s">
        <v>973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1315</v>
      </c>
      <c r="B109" s="81" t="s">
        <v>1337</v>
      </c>
      <c r="C109" s="83" t="s">
        <v>1338</v>
      </c>
      <c r="D109" s="85" t="s">
        <v>1339</v>
      </c>
      <c r="E109" s="85" t="s">
        <v>1340</v>
      </c>
      <c r="F109" s="86" t="s">
        <v>1199</v>
      </c>
      <c r="G109" s="86" t="s">
        <v>973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1315</v>
      </c>
      <c r="B110" s="81" t="s">
        <v>1341</v>
      </c>
      <c r="C110" s="83" t="s">
        <v>1342</v>
      </c>
      <c r="D110" s="85" t="s">
        <v>1343</v>
      </c>
      <c r="E110" s="85" t="s">
        <v>1344</v>
      </c>
      <c r="F110" s="86" t="s">
        <v>930</v>
      </c>
      <c r="G110" s="86" t="s">
        <v>973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1315</v>
      </c>
      <c r="B111" s="81" t="s">
        <v>1345</v>
      </c>
      <c r="C111" s="83" t="s">
        <v>1346</v>
      </c>
      <c r="D111" s="85" t="s">
        <v>1347</v>
      </c>
      <c r="E111" s="85" t="s">
        <v>1348</v>
      </c>
      <c r="F111" s="86" t="s">
        <v>930</v>
      </c>
      <c r="G111" s="86" t="s">
        <v>973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1349</v>
      </c>
      <c r="B112" s="80">
        <v>13</v>
      </c>
      <c r="C112" s="82" t="s">
        <v>25</v>
      </c>
      <c r="D112" s="84" t="s">
        <v>1350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1349</v>
      </c>
      <c r="B113" s="81" t="s">
        <v>1351</v>
      </c>
      <c r="C113" s="83" t="s">
        <v>1352</v>
      </c>
      <c r="D113" s="85" t="s">
        <v>1353</v>
      </c>
      <c r="E113" s="85" t="s">
        <v>1354</v>
      </c>
      <c r="F113" s="86" t="s">
        <v>1199</v>
      </c>
      <c r="G113" s="86" t="s">
        <v>941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1349</v>
      </c>
      <c r="B114" s="81" t="s">
        <v>1355</v>
      </c>
      <c r="C114" s="83" t="s">
        <v>1356</v>
      </c>
      <c r="D114" s="85" t="s">
        <v>1357</v>
      </c>
      <c r="E114" s="85" t="s">
        <v>1358</v>
      </c>
      <c r="F114" s="86" t="s">
        <v>930</v>
      </c>
      <c r="G114" s="86" t="s">
        <v>941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1349</v>
      </c>
      <c r="B115" s="81" t="s">
        <v>1359</v>
      </c>
      <c r="C115" s="83" t="s">
        <v>1360</v>
      </c>
      <c r="D115" s="85" t="s">
        <v>1361</v>
      </c>
      <c r="E115" s="85" t="s">
        <v>1362</v>
      </c>
      <c r="F115" s="86" t="s">
        <v>1199</v>
      </c>
      <c r="G115" s="86" t="s">
        <v>941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1349</v>
      </c>
      <c r="B116" s="81" t="s">
        <v>1363</v>
      </c>
      <c r="C116" s="83" t="s">
        <v>1364</v>
      </c>
      <c r="D116" s="85" t="s">
        <v>1365</v>
      </c>
      <c r="E116" s="85" t="s">
        <v>1366</v>
      </c>
      <c r="F116" s="86" t="s">
        <v>1199</v>
      </c>
      <c r="G116" s="86" t="s">
        <v>973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1349</v>
      </c>
      <c r="B117" s="81" t="s">
        <v>1367</v>
      </c>
      <c r="C117" s="83" t="s">
        <v>1368</v>
      </c>
      <c r="D117" s="85" t="s">
        <v>1369</v>
      </c>
      <c r="E117" s="85" t="s">
        <v>1370</v>
      </c>
      <c r="F117" s="86" t="s">
        <v>930</v>
      </c>
      <c r="G117" s="86" t="s">
        <v>973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1349</v>
      </c>
      <c r="B118" s="81" t="s">
        <v>1371</v>
      </c>
      <c r="C118" s="83" t="s">
        <v>1372</v>
      </c>
      <c r="D118" s="85" t="s">
        <v>1373</v>
      </c>
      <c r="E118" s="85" t="s">
        <v>1374</v>
      </c>
      <c r="F118" s="86" t="s">
        <v>1199</v>
      </c>
      <c r="G118" s="86" t="s">
        <v>941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1349</v>
      </c>
      <c r="B119" s="81" t="s">
        <v>1375</v>
      </c>
      <c r="C119" s="83" t="s">
        <v>1376</v>
      </c>
      <c r="D119" s="85" t="s">
        <v>1377</v>
      </c>
      <c r="E119" s="85" t="s">
        <v>1378</v>
      </c>
      <c r="F119" s="86" t="s">
        <v>930</v>
      </c>
      <c r="G119" s="86" t="s">
        <v>973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1349</v>
      </c>
      <c r="B120" s="81" t="s">
        <v>1379</v>
      </c>
      <c r="C120" s="83" t="s">
        <v>1380</v>
      </c>
      <c r="D120" s="85" t="s">
        <v>1381</v>
      </c>
      <c r="E120" s="85" t="s">
        <v>1382</v>
      </c>
      <c r="F120" s="86" t="s">
        <v>1199</v>
      </c>
      <c r="G120" s="86" t="s">
        <v>973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1349</v>
      </c>
      <c r="B121" s="81" t="s">
        <v>1383</v>
      </c>
      <c r="C121" s="83" t="s">
        <v>1384</v>
      </c>
      <c r="D121" s="85" t="s">
        <v>1385</v>
      </c>
      <c r="E121" s="85" t="s">
        <v>1386</v>
      </c>
      <c r="F121" s="86" t="s">
        <v>1199</v>
      </c>
      <c r="G121" s="86" t="s">
        <v>973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1349</v>
      </c>
      <c r="B122" s="81" t="s">
        <v>1387</v>
      </c>
      <c r="C122" s="83" t="s">
        <v>1388</v>
      </c>
      <c r="D122" s="85" t="s">
        <v>1389</v>
      </c>
      <c r="E122" s="85" t="s">
        <v>1390</v>
      </c>
      <c r="F122" s="86" t="s">
        <v>1199</v>
      </c>
      <c r="G122" s="86" t="s">
        <v>973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1349</v>
      </c>
      <c r="B123" s="81" t="s">
        <v>1391</v>
      </c>
      <c r="C123" s="83" t="s">
        <v>1392</v>
      </c>
      <c r="D123" s="85" t="s">
        <v>1393</v>
      </c>
      <c r="E123" s="85" t="s">
        <v>1394</v>
      </c>
      <c r="F123" s="86" t="s">
        <v>1199</v>
      </c>
      <c r="G123" s="86" t="s">
        <v>941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1395</v>
      </c>
      <c r="B124" s="80">
        <v>14</v>
      </c>
      <c r="C124" s="82" t="s">
        <v>25</v>
      </c>
      <c r="D124" s="84" t="s">
        <v>1396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1395</v>
      </c>
      <c r="B125" s="81" t="s">
        <v>1397</v>
      </c>
      <c r="C125" s="83" t="s">
        <v>1398</v>
      </c>
      <c r="D125" s="85" t="s">
        <v>1399</v>
      </c>
      <c r="E125" s="85" t="s">
        <v>1400</v>
      </c>
      <c r="F125" s="86" t="s">
        <v>1048</v>
      </c>
      <c r="G125" s="86" t="s">
        <v>989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1395</v>
      </c>
      <c r="B126" s="81" t="s">
        <v>1401</v>
      </c>
      <c r="C126" s="83" t="s">
        <v>1402</v>
      </c>
      <c r="D126" s="85" t="s">
        <v>1403</v>
      </c>
      <c r="E126" s="85" t="s">
        <v>1404</v>
      </c>
      <c r="F126" s="86" t="s">
        <v>1072</v>
      </c>
      <c r="G126" s="86" t="s">
        <v>973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1395</v>
      </c>
      <c r="B127" s="81" t="s">
        <v>1405</v>
      </c>
      <c r="C127" s="83" t="s">
        <v>1406</v>
      </c>
      <c r="D127" s="85" t="s">
        <v>1407</v>
      </c>
      <c r="E127" s="85" t="s">
        <v>1408</v>
      </c>
      <c r="F127" s="86" t="s">
        <v>1072</v>
      </c>
      <c r="G127" s="86" t="s">
        <v>973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1395</v>
      </c>
      <c r="B128" s="81" t="s">
        <v>1409</v>
      </c>
      <c r="C128" s="83" t="s">
        <v>1410</v>
      </c>
      <c r="D128" s="85" t="s">
        <v>1411</v>
      </c>
      <c r="E128" s="85" t="s">
        <v>1412</v>
      </c>
      <c r="F128" s="86" t="s">
        <v>1072</v>
      </c>
      <c r="G128" s="86" t="s">
        <v>973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1395</v>
      </c>
      <c r="B129" s="81" t="s">
        <v>1413</v>
      </c>
      <c r="C129" s="83" t="s">
        <v>1414</v>
      </c>
      <c r="D129" s="85" t="s">
        <v>1415</v>
      </c>
      <c r="E129" s="85" t="s">
        <v>1416</v>
      </c>
      <c r="F129" s="86" t="s">
        <v>1072</v>
      </c>
      <c r="G129" s="86" t="s">
        <v>973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1395</v>
      </c>
      <c r="B130" s="81" t="s">
        <v>1417</v>
      </c>
      <c r="C130" s="83" t="s">
        <v>1418</v>
      </c>
      <c r="D130" s="85" t="s">
        <v>1419</v>
      </c>
      <c r="E130" s="85" t="s">
        <v>1420</v>
      </c>
      <c r="F130" s="86" t="s">
        <v>1072</v>
      </c>
      <c r="G130" s="86" t="s">
        <v>973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1395</v>
      </c>
      <c r="B131" s="81" t="s">
        <v>1421</v>
      </c>
      <c r="C131" s="83" t="s">
        <v>1422</v>
      </c>
      <c r="D131" s="85" t="s">
        <v>1423</v>
      </c>
      <c r="E131" s="85" t="s">
        <v>1424</v>
      </c>
      <c r="F131" s="86" t="s">
        <v>1072</v>
      </c>
      <c r="G131" s="86" t="s">
        <v>973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1395</v>
      </c>
      <c r="B132" s="81" t="s">
        <v>1425</v>
      </c>
      <c r="C132" s="83" t="s">
        <v>1426</v>
      </c>
      <c r="D132" s="85" t="s">
        <v>1427</v>
      </c>
      <c r="E132" s="85" t="s">
        <v>1428</v>
      </c>
      <c r="F132" s="86" t="s">
        <v>1072</v>
      </c>
      <c r="G132" s="86" t="s">
        <v>973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1395</v>
      </c>
      <c r="B133" s="81" t="s">
        <v>1429</v>
      </c>
      <c r="C133" s="83" t="s">
        <v>1430</v>
      </c>
      <c r="D133" s="85" t="s">
        <v>1431</v>
      </c>
      <c r="E133" s="85" t="s">
        <v>1432</v>
      </c>
      <c r="F133" s="86" t="s">
        <v>1072</v>
      </c>
      <c r="G133" s="86" t="s">
        <v>973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1433</v>
      </c>
      <c r="B134" s="80">
        <v>15</v>
      </c>
      <c r="C134" s="82" t="s">
        <v>25</v>
      </c>
      <c r="D134" s="84" t="s">
        <v>1434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1433</v>
      </c>
      <c r="B135" s="81" t="s">
        <v>1435</v>
      </c>
      <c r="C135" s="83" t="s">
        <v>1436</v>
      </c>
      <c r="D135" s="85" t="s">
        <v>1437</v>
      </c>
      <c r="E135" s="85" t="s">
        <v>1438</v>
      </c>
      <c r="F135" s="86" t="s">
        <v>1072</v>
      </c>
      <c r="G135" s="86" t="s">
        <v>931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1433</v>
      </c>
      <c r="B136" s="81" t="s">
        <v>1439</v>
      </c>
      <c r="C136" s="83" t="s">
        <v>1440</v>
      </c>
      <c r="D136" s="85" t="s">
        <v>1441</v>
      </c>
      <c r="E136" s="85" t="s">
        <v>1442</v>
      </c>
      <c r="F136" s="86" t="s">
        <v>1048</v>
      </c>
      <c r="G136" s="86" t="s">
        <v>989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1433</v>
      </c>
      <c r="B137" s="81" t="s">
        <v>1443</v>
      </c>
      <c r="C137" s="83" t="s">
        <v>1444</v>
      </c>
      <c r="D137" s="85" t="s">
        <v>1445</v>
      </c>
      <c r="E137" s="85" t="s">
        <v>1446</v>
      </c>
      <c r="F137" s="86" t="s">
        <v>1072</v>
      </c>
      <c r="G137" s="86" t="s">
        <v>989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1433</v>
      </c>
      <c r="B138" s="81" t="s">
        <v>1447</v>
      </c>
      <c r="C138" s="83" t="s">
        <v>1448</v>
      </c>
      <c r="D138" s="85" t="s">
        <v>1449</v>
      </c>
      <c r="E138" s="85" t="s">
        <v>1450</v>
      </c>
      <c r="F138" s="86" t="s">
        <v>1048</v>
      </c>
      <c r="G138" s="86" t="s">
        <v>989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1433</v>
      </c>
      <c r="B139" s="81" t="s">
        <v>1451</v>
      </c>
      <c r="C139" s="83" t="s">
        <v>1452</v>
      </c>
      <c r="D139" s="85" t="s">
        <v>1453</v>
      </c>
      <c r="E139" s="85" t="s">
        <v>1454</v>
      </c>
      <c r="F139" s="86" t="s">
        <v>1072</v>
      </c>
      <c r="G139" s="86" t="s">
        <v>989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1433</v>
      </c>
      <c r="B140" s="81" t="s">
        <v>1455</v>
      </c>
      <c r="C140" s="83" t="s">
        <v>1456</v>
      </c>
      <c r="D140" s="85" t="s">
        <v>1457</v>
      </c>
      <c r="E140" s="85" t="s">
        <v>1458</v>
      </c>
      <c r="F140" s="86" t="s">
        <v>988</v>
      </c>
      <c r="G140" s="86" t="s">
        <v>989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1433</v>
      </c>
      <c r="B141" s="81" t="s">
        <v>1459</v>
      </c>
      <c r="C141" s="83" t="s">
        <v>1460</v>
      </c>
      <c r="D141" s="85" t="s">
        <v>1461</v>
      </c>
      <c r="E141" s="85" t="s">
        <v>1462</v>
      </c>
      <c r="F141" s="86" t="s">
        <v>988</v>
      </c>
      <c r="G141" s="86" t="s">
        <v>973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1463</v>
      </c>
      <c r="B142" s="80">
        <v>16</v>
      </c>
      <c r="C142" s="82" t="s">
        <v>25</v>
      </c>
      <c r="D142" s="84" t="s">
        <v>1464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1463</v>
      </c>
      <c r="B143" s="81" t="s">
        <v>1465</v>
      </c>
      <c r="C143" s="83" t="s">
        <v>1466</v>
      </c>
      <c r="D143" s="85" t="s">
        <v>1467</v>
      </c>
      <c r="E143" s="85" t="s">
        <v>1468</v>
      </c>
      <c r="F143" s="86" t="s">
        <v>1048</v>
      </c>
      <c r="G143" s="86" t="s">
        <v>989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1463</v>
      </c>
      <c r="B144" s="81" t="s">
        <v>1469</v>
      </c>
      <c r="C144" s="83" t="s">
        <v>1470</v>
      </c>
      <c r="D144" s="85" t="s">
        <v>1471</v>
      </c>
      <c r="E144" s="85" t="s">
        <v>1472</v>
      </c>
      <c r="F144" s="86" t="s">
        <v>1048</v>
      </c>
      <c r="G144" s="86" t="s">
        <v>989</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1463</v>
      </c>
      <c r="B145" s="81" t="s">
        <v>1473</v>
      </c>
      <c r="C145" s="83" t="s">
        <v>1474</v>
      </c>
      <c r="D145" s="85" t="s">
        <v>1475</v>
      </c>
      <c r="E145" s="85" t="s">
        <v>1476</v>
      </c>
      <c r="F145" s="86" t="s">
        <v>956</v>
      </c>
      <c r="G145" s="86" t="s">
        <v>941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1463</v>
      </c>
      <c r="B146" s="81" t="s">
        <v>1477</v>
      </c>
      <c r="C146" s="83" t="s">
        <v>1478</v>
      </c>
      <c r="D146" s="85" t="s">
        <v>1479</v>
      </c>
      <c r="E146" s="85" t="s">
        <v>1480</v>
      </c>
      <c r="F146" s="86" t="s">
        <v>956</v>
      </c>
      <c r="G146" s="86" t="s">
        <v>931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1463</v>
      </c>
      <c r="B147" s="81" t="s">
        <v>1481</v>
      </c>
      <c r="C147" s="83" t="s">
        <v>1482</v>
      </c>
      <c r="D147" s="85" t="s">
        <v>1483</v>
      </c>
      <c r="E147" s="85" t="s">
        <v>1484</v>
      </c>
      <c r="F147" s="86" t="s">
        <v>956</v>
      </c>
      <c r="G147" s="86" t="s">
        <v>973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1463</v>
      </c>
      <c r="B148" s="81" t="s">
        <v>1485</v>
      </c>
      <c r="C148" s="83" t="s">
        <v>1486</v>
      </c>
      <c r="D148" s="85" t="s">
        <v>1487</v>
      </c>
      <c r="E148" s="85" t="s">
        <v>1488</v>
      </c>
      <c r="F148" s="86" t="s">
        <v>1048</v>
      </c>
      <c r="G148" s="86" t="s">
        <v>989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1463</v>
      </c>
      <c r="B149" s="81" t="s">
        <v>1489</v>
      </c>
      <c r="C149" s="83" t="s">
        <v>1490</v>
      </c>
      <c r="D149" s="85" t="s">
        <v>1491</v>
      </c>
      <c r="E149" s="85" t="s">
        <v>1492</v>
      </c>
      <c r="F149" s="86" t="s">
        <v>956</v>
      </c>
      <c r="G149" s="86" t="s">
        <v>973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1463</v>
      </c>
      <c r="B150" s="81" t="s">
        <v>1493</v>
      </c>
      <c r="C150" s="83" t="s">
        <v>1494</v>
      </c>
      <c r="D150" s="85" t="s">
        <v>1495</v>
      </c>
      <c r="E150" s="85" t="s">
        <v>1496</v>
      </c>
      <c r="F150" s="86" t="s">
        <v>1199</v>
      </c>
      <c r="G150" s="86" t="s">
        <v>973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1463</v>
      </c>
      <c r="B151" s="81" t="s">
        <v>1497</v>
      </c>
      <c r="C151" s="83" t="s">
        <v>1498</v>
      </c>
      <c r="D151" s="85" t="s">
        <v>1499</v>
      </c>
      <c r="E151" s="85" t="s">
        <v>1500</v>
      </c>
      <c r="F151" s="86" t="s">
        <v>1072</v>
      </c>
      <c r="G151" s="86" t="s">
        <v>973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1463</v>
      </c>
      <c r="B152" s="81" t="s">
        <v>1501</v>
      </c>
      <c r="C152" s="83" t="s">
        <v>1502</v>
      </c>
      <c r="D152" s="85" t="s">
        <v>1503</v>
      </c>
      <c r="E152" s="85" t="s">
        <v>1504</v>
      </c>
      <c r="F152" s="86" t="s">
        <v>956</v>
      </c>
      <c r="G152" s="86" t="s">
        <v>973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1463</v>
      </c>
      <c r="B153" s="81" t="s">
        <v>1505</v>
      </c>
      <c r="C153" s="83" t="s">
        <v>1506</v>
      </c>
      <c r="D153" s="85" t="s">
        <v>1507</v>
      </c>
      <c r="E153" s="85" t="s">
        <v>1508</v>
      </c>
      <c r="F153" s="86" t="s">
        <v>956</v>
      </c>
      <c r="G153" s="86" t="s">
        <v>973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1463</v>
      </c>
      <c r="B154" s="81" t="s">
        <v>1509</v>
      </c>
      <c r="C154" s="83" t="s">
        <v>1510</v>
      </c>
      <c r="D154" s="85" t="s">
        <v>1511</v>
      </c>
      <c r="E154" s="85" t="s">
        <v>1512</v>
      </c>
      <c r="F154" s="86" t="s">
        <v>956</v>
      </c>
      <c r="G154" s="86" t="s">
        <v>973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1463</v>
      </c>
      <c r="B155" s="81" t="s">
        <v>1513</v>
      </c>
      <c r="C155" s="83" t="s">
        <v>1514</v>
      </c>
      <c r="D155" s="85" t="s">
        <v>1515</v>
      </c>
      <c r="E155" s="85" t="s">
        <v>1516</v>
      </c>
      <c r="F155" s="86" t="s">
        <v>956</v>
      </c>
      <c r="G155" s="86" t="s">
        <v>941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1463</v>
      </c>
      <c r="B156" s="81" t="s">
        <v>1517</v>
      </c>
      <c r="C156" s="83" t="s">
        <v>1518</v>
      </c>
      <c r="D156" s="85" t="s">
        <v>1519</v>
      </c>
      <c r="E156" s="85" t="s">
        <v>1520</v>
      </c>
      <c r="F156" s="86" t="s">
        <v>956</v>
      </c>
      <c r="G156" s="86" t="s">
        <v>973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1521</v>
      </c>
      <c r="B157" s="80">
        <v>17</v>
      </c>
      <c r="C157" s="82" t="s">
        <v>25</v>
      </c>
      <c r="D157" s="84" t="s">
        <v>1522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1521</v>
      </c>
      <c r="B158" s="81" t="s">
        <v>1523</v>
      </c>
      <c r="C158" s="83" t="s">
        <v>1524</v>
      </c>
      <c r="D158" s="85" t="s">
        <v>1525</v>
      </c>
      <c r="E158" s="85" t="s">
        <v>1526</v>
      </c>
      <c r="F158" s="86" t="s">
        <v>1072</v>
      </c>
      <c r="G158" s="86" t="s">
        <v>936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1521</v>
      </c>
      <c r="B159" s="81" t="s">
        <v>1527</v>
      </c>
      <c r="C159" s="83" t="s">
        <v>1528</v>
      </c>
      <c r="D159" s="85" t="s">
        <v>1529</v>
      </c>
      <c r="E159" s="85" t="s">
        <v>1530</v>
      </c>
      <c r="F159" s="86" t="s">
        <v>1048</v>
      </c>
      <c r="G159" s="86" t="s">
        <v>989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1521</v>
      </c>
      <c r="B160" s="81" t="s">
        <v>1531</v>
      </c>
      <c r="C160" s="83" t="s">
        <v>1532</v>
      </c>
      <c r="D160" s="85" t="s">
        <v>1533</v>
      </c>
      <c r="E160" s="85" t="s">
        <v>1534</v>
      </c>
      <c r="F160" s="86" t="s">
        <v>1048</v>
      </c>
      <c r="G160" s="86" t="s">
        <v>989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1521</v>
      </c>
      <c r="B161" s="81" t="s">
        <v>1535</v>
      </c>
      <c r="C161" s="83" t="s">
        <v>1536</v>
      </c>
      <c r="D161" s="85" t="s">
        <v>1537</v>
      </c>
      <c r="E161" s="85" t="s">
        <v>1538</v>
      </c>
      <c r="F161" s="86" t="s">
        <v>1048</v>
      </c>
      <c r="G161" s="86" t="s">
        <v>989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1521</v>
      </c>
      <c r="B162" s="81" t="s">
        <v>1539</v>
      </c>
      <c r="C162" s="83" t="s">
        <v>1540</v>
      </c>
      <c r="D162" s="85" t="s">
        <v>1541</v>
      </c>
      <c r="E162" s="85" t="s">
        <v>1542</v>
      </c>
      <c r="F162" s="86" t="s">
        <v>1072</v>
      </c>
      <c r="G162" s="86" t="s">
        <v>936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1521</v>
      </c>
      <c r="B163" s="81" t="s">
        <v>1543</v>
      </c>
      <c r="C163" s="83" t="s">
        <v>1544</v>
      </c>
      <c r="D163" s="85" t="s">
        <v>1545</v>
      </c>
      <c r="E163" s="85" t="s">
        <v>1546</v>
      </c>
      <c r="F163" s="86" t="s">
        <v>1072</v>
      </c>
      <c r="G163" s="86" t="s">
        <v>936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1521</v>
      </c>
      <c r="B164" s="81" t="s">
        <v>1547</v>
      </c>
      <c r="C164" s="83" t="s">
        <v>1548</v>
      </c>
      <c r="D164" s="85" t="s">
        <v>1549</v>
      </c>
      <c r="E164" s="85" t="s">
        <v>1550</v>
      </c>
      <c r="F164" s="86" t="s">
        <v>1072</v>
      </c>
      <c r="G164" s="86" t="s">
        <v>1302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1521</v>
      </c>
      <c r="B165" s="81" t="s">
        <v>1551</v>
      </c>
      <c r="C165" s="83" t="s">
        <v>1552</v>
      </c>
      <c r="D165" s="85" t="s">
        <v>1553</v>
      </c>
      <c r="E165" s="85" t="s">
        <v>1554</v>
      </c>
      <c r="F165" s="86" t="s">
        <v>1072</v>
      </c>
      <c r="G165" s="86" t="s">
        <v>1302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1521</v>
      </c>
      <c r="B166" s="81" t="s">
        <v>1555</v>
      </c>
      <c r="C166" s="83" t="s">
        <v>1556</v>
      </c>
      <c r="D166" s="85" t="s">
        <v>1557</v>
      </c>
      <c r="E166" s="85" t="s">
        <v>1558</v>
      </c>
      <c r="F166" s="86" t="s">
        <v>1048</v>
      </c>
      <c r="G166" s="86" t="s">
        <v>1302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1559</v>
      </c>
      <c r="B167" s="80">
        <v>18</v>
      </c>
      <c r="C167" s="82" t="s">
        <v>25</v>
      </c>
      <c r="D167" s="84" t="s">
        <v>1560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1559</v>
      </c>
      <c r="B168" s="81" t="s">
        <v>1561</v>
      </c>
      <c r="C168" s="83" t="s">
        <v>1562</v>
      </c>
      <c r="D168" s="85" t="s">
        <v>1563</v>
      </c>
      <c r="E168" s="85" t="s">
        <v>1564</v>
      </c>
      <c r="F168" s="86" t="s">
        <v>1048</v>
      </c>
      <c r="G168" s="86" t="s">
        <v>989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1559</v>
      </c>
      <c r="B169" s="81" t="s">
        <v>1565</v>
      </c>
      <c r="C169" s="83" t="s">
        <v>1566</v>
      </c>
      <c r="D169" s="85" t="s">
        <v>1567</v>
      </c>
      <c r="E169" s="85" t="s">
        <v>1568</v>
      </c>
      <c r="F169" s="86" t="s">
        <v>1199</v>
      </c>
      <c r="G169" s="86" t="s">
        <v>941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1559</v>
      </c>
      <c r="B170" s="81" t="s">
        <v>1569</v>
      </c>
      <c r="C170" s="83" t="s">
        <v>1570</v>
      </c>
      <c r="D170" s="85" t="s">
        <v>1571</v>
      </c>
      <c r="E170" s="85" t="s">
        <v>1572</v>
      </c>
      <c r="F170" s="86" t="s">
        <v>1199</v>
      </c>
      <c r="G170" s="86" t="s">
        <v>973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1559</v>
      </c>
      <c r="B171" s="81" t="s">
        <v>1573</v>
      </c>
      <c r="C171" s="83" t="s">
        <v>1574</v>
      </c>
      <c r="D171" s="85" t="s">
        <v>1575</v>
      </c>
      <c r="E171" s="85" t="s">
        <v>1576</v>
      </c>
      <c r="F171" s="86" t="s">
        <v>1199</v>
      </c>
      <c r="G171" s="86" t="s">
        <v>973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1559</v>
      </c>
      <c r="B172" s="91" t="s">
        <v>1577</v>
      </c>
      <c r="C172" s="92" t="s">
        <v>1578</v>
      </c>
      <c r="D172" s="93" t="s">
        <v>1579</v>
      </c>
      <c r="E172" s="93" t="s">
        <v>1580</v>
      </c>
      <c r="F172" s="94" t="s">
        <v>1199</v>
      </c>
      <c r="G172" s="94" t="s">
        <v>941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654</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IFERROR(INDEX('Recommendations'!$I$2:$I$120, MATCH(J2,'Recommendations'!$B$2:$B$120,0))="Implemented", FALSE))</xm:f>
            <x14:dxf>
              <font>
                <color rgb="FF000000"/>
              </font>
              <fill>
                <patternFill>
                  <bgColor rgb="FF3C7D22"/>
                </patternFill>
              </fill>
            </x14:dxf>
          </x14:cfRule>
          <x14:cfRule type="expression" priority="2" id="{00000000-000E-0000-0400-000002000000}">
            <xm:f>AND(J2&lt;&gt;"", IFERROR(INDEX('Recommendations'!$I$2:$I$120, MATCH(J2,'Recommendations'!$B$2:$B$120,0))="Compensated", FALSE))</xm:f>
            <x14:dxf>
              <font>
                <color rgb="FF000000"/>
              </font>
              <fill>
                <patternFill>
                  <bgColor rgb="FFC6E0B4"/>
                </patternFill>
              </fill>
            </x14:dxf>
          </x14:cfRule>
          <x14:cfRule type="expression" priority="3" id="{00000000-000E-0000-0400-000003000000}">
            <xm:f>AND(J2&lt;&gt;"", IFERROR(INDEX('Recommendations'!$I$2:$I$120, MATCH(J2,'Recommendations'!$B$2:$B$120,0))="Testing", FALSE))</xm:f>
            <x14:dxf>
              <font>
                <color rgb="FF000000"/>
              </font>
              <fill>
                <patternFill>
                  <bgColor rgb="FFFFC000"/>
                </patternFill>
              </fill>
            </x14:dxf>
          </x14:cfRule>
          <x14:cfRule type="expression" priority="4" id="{00000000-000E-0000-0400-000004000000}">
            <xm:f>AND(J2&lt;&gt;"", IFERROR(INDEX('Recommendations'!$I$2:$I$120, MATCH(J2,'Recommendations'!$B$2:$B$120,0))="Failed", FALSE))</xm:f>
            <x14:dxf>
              <font>
                <color rgb="FF000000"/>
              </font>
              <fill>
                <patternFill>
                  <bgColor rgb="FFD82891"/>
                </patternFill>
              </fill>
            </x14:dxf>
          </x14:cfRule>
          <x14:cfRule type="expression" priority="5" id="{00000000-000E-0000-0400-000005000000}">
            <xm:f>AND(J2&lt;&gt;"", IFERROR(INDEX('Recommendations'!$I$2:$I$120, MATCH(J2,'Recommendations'!$B$2:$B$120,0))="Risk Accepted", FALSE))</xm:f>
            <x14:dxf>
              <font>
                <color rgb="FF000000"/>
              </font>
              <fill>
                <patternFill>
                  <bgColor rgb="FFD9D9D9"/>
                </patternFill>
              </fill>
            </x14:dxf>
          </x14:cfRule>
          <x14:cfRule type="expression" priority="6" id="{00000000-000E-0000-0400-000006000000}">
            <xm:f>AND(J2&lt;&gt;"", IFERROR(INDEX('Recommendations'!$I$2:$I$120, MATCH(J2,'Recommendations'!$B$2:$B$120,0))="N/A",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Google Container-Optimized OS Benchmark - SHGIR</dc:title>
  <dc:subject>Generated on: 2026-06-08 18:51:44</dc:subject>
  <dc:creator>Anicet Fopa Tchoffo</dc:creator>
  <cp:keywords>Baseline;Hardening;CIS;Benchmark</cp:keywords>
  <dc:description>Baseline Developed By: Center for Internet Security (CIS)</dc:description>
  <cp:lastModifiedBy>Anicet Fopa Tchoffo</cp:lastModifiedBy>
  <dcterms:modified xsi:type="dcterms:W3CDTF">2026-06-08T17:51:52Z</dcterms:modified>
  <cp:category>CIS</cp:category>
  <cp:contentStatus>Draft</cp:contentStatus>
</cp:coreProperties>
</file>